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tale" sheetId="1" state="visible" r:id="rId1"/>
    <sheet name="Totale_daily" sheetId="2" state="visible" r:id="rId2"/>
    <sheet name="Ordini LIL" sheetId="3" state="visible" r:id="rId3"/>
    <sheet name="Ordini AGEE" sheetId="4" state="visible" r:id="rId4"/>
    <sheet name="Bonifico_LIL" sheetId="5" state="visible" r:id="rId5"/>
    <sheet name="PayPal_LIL" sheetId="6" state="visible" r:id="rId6"/>
    <sheet name="Qromo_LIL" sheetId="7" state="visible" r:id="rId7"/>
    <sheet name="Satispay_LIL" sheetId="8" state="visible" r:id="rId8"/>
    <sheet name="Scalapay_LIL" sheetId="9" state="visible" r:id="rId9"/>
    <sheet name="Shopify_LIL" sheetId="10" state="visible" r:id="rId10"/>
    <sheet name="PayPal_AGEE" sheetId="11" state="visible" r:id="rId11"/>
    <sheet name="Qromo_AGEE" sheetId="12" state="visible" r:id="rId12"/>
    <sheet name="Shopify_AGEE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Payments</t>
        </is>
      </c>
      <c r="B1" s="2" t="inlineStr"/>
      <c r="C1" s="2" t="inlineStr">
        <is>
          <t>LIL</t>
        </is>
      </c>
      <c r="D1" s="2" t="inlineStr">
        <is>
          <t>CHECK LIL</t>
        </is>
      </c>
      <c r="E1" s="2" t="inlineStr">
        <is>
          <t>DIFF LIL</t>
        </is>
      </c>
      <c r="F1" s="2" t="inlineStr"/>
      <c r="G1" s="2" t="inlineStr">
        <is>
          <t>AGEE</t>
        </is>
      </c>
      <c r="H1" s="2" t="inlineStr">
        <is>
          <t>CHECK AGEE</t>
        </is>
      </c>
      <c r="I1" s="2" t="inlineStr">
        <is>
          <t>DIFF AGEE</t>
        </is>
      </c>
      <c r="L1" s="2" t="inlineStr">
        <is>
          <t>Locations</t>
        </is>
      </c>
      <c r="M1" s="2" t="inlineStr">
        <is>
          <t>Incasso</t>
        </is>
      </c>
      <c r="N1" s="2" t="inlineStr">
        <is>
          <t>Ordini</t>
        </is>
      </c>
      <c r="O1" s="2" t="inlineStr">
        <is>
          <t>Items</t>
        </is>
      </c>
      <c r="P1" s="2" t="inlineStr">
        <is>
          <t>Oggetti per ordine</t>
        </is>
      </c>
    </row>
    <row r="2">
      <c r="A2" t="inlineStr">
        <is>
          <t>Scalapay</t>
        </is>
      </c>
      <c r="C2">
        <f>SUMIFS('Ordini LIL'!$M:$M, 'Ordini LIL'!$AW:$AW, "*Scalapay*")</f>
        <v/>
      </c>
      <c r="D2">
        <f>IFERROR(SUM('Scalapay_LIL'!J:J), 0)</f>
        <v/>
      </c>
      <c r="G2">
        <f>IFERROR(SUMIFS('Ordini AGEE'!$M:$M, 'Ordini AGEE'!$AW:$AW, "*Scalapay*"), 0)</f>
        <v/>
      </c>
      <c r="H2">
        <f>IFERROR(SUM('Scalapay_AGEE'!J:J), 0)</f>
        <v/>
      </c>
      <c r="L2" s="3" t="inlineStr">
        <is>
          <t>LIL</t>
        </is>
      </c>
    </row>
    <row r="3">
      <c r="A3" t="inlineStr">
        <is>
          <t>Shopify</t>
        </is>
      </c>
      <c r="C3">
        <f>SUMIFS('Ordini LIL'!$M:$M, 'Ordini LIL'!$AW:$AW, "*Shopify*")</f>
        <v/>
      </c>
      <c r="D3">
        <f>IFERROR(SUM('Shopify_LIL'!I:I), 0)</f>
        <v/>
      </c>
      <c r="G3">
        <f>IFERROR(SUMIFS('Ordini AGEE'!$M:$M, 'Ordini AGEE'!$AW:$AW, "*Shopify*"), 0)</f>
        <v/>
      </c>
      <c r="H3">
        <f>IFERROR(SUM('Shopify_AGEE'!I:I), 0)</f>
        <v/>
      </c>
      <c r="L3" t="inlineStr">
        <is>
          <t>Firgun House</t>
        </is>
      </c>
      <c r="M3">
        <f>SUMIFS('Ordini LIL'!$M:$M, 'Ordini LIL'!$BC:$BC, "Firgun House")</f>
        <v/>
      </c>
      <c r="N3" t="n">
        <v>637</v>
      </c>
      <c r="O3" t="n">
        <v>785</v>
      </c>
      <c r="P3" s="4">
        <f>O3/N3</f>
        <v/>
      </c>
    </row>
    <row r="4">
      <c r="A4" t="inlineStr">
        <is>
          <t>PayPal</t>
        </is>
      </c>
      <c r="C4">
        <f>SUMIFS('Ordini LIL'!$M:$M, 'Ordini LIL'!$AW:$AW, "*PayPal*")</f>
        <v/>
      </c>
      <c r="D4">
        <f>IFERROR(SUM('PayPal_LIL'!H:H), 0)</f>
        <v/>
      </c>
      <c r="G4">
        <f>IFERROR(SUMIFS('Ordini AGEE'!$M:$M, 'Ordini AGEE'!$AW:$AW, "*PayPal*"), 0)</f>
        <v/>
      </c>
      <c r="H4">
        <f>IFERROR(SUM('PayPal_AGEE'!H:H), 0)</f>
        <v/>
      </c>
      <c r="L4" t="inlineStr">
        <is>
          <t>LIL House</t>
        </is>
      </c>
      <c r="M4">
        <f>SUMIFS('Ordini LIL'!$M:$M, 'Ordini LIL'!$BC:$BC, "LIL House")</f>
        <v/>
      </c>
      <c r="N4" t="n">
        <v>100</v>
      </c>
      <c r="O4" t="n">
        <v>122</v>
      </c>
      <c r="P4" s="4">
        <f>O4/N4</f>
        <v/>
      </c>
    </row>
    <row r="5">
      <c r="A5" t="inlineStr">
        <is>
          <t>Bonifico</t>
        </is>
      </c>
      <c r="C5">
        <f>SUMIFS('Ordini LIL'!$M:$M, 'Ordini LIL'!$AW:$AW, "*Bonifico*")</f>
        <v/>
      </c>
      <c r="D5">
        <f>IFERROR(SUM('Bonifico_LIL'!H:H), 0)</f>
        <v/>
      </c>
      <c r="G5">
        <f>IFERROR(SUMIFS('Ordini AGEE'!$M:$M, 'Ordini AGEE'!$AW:$AW, "*Bonifico*"), 0)</f>
        <v/>
      </c>
      <c r="H5">
        <f>IFERROR(SUM('Bonifico_AGEE'!H:H), 0)</f>
        <v/>
      </c>
      <c r="L5" t="inlineStr">
        <is>
          <t>LIL House London</t>
        </is>
      </c>
      <c r="M5">
        <f>SUMIFS('Ordini LIL'!$M:$M, 'Ordini LIL'!$BC:$BC, "LIL House London")</f>
        <v/>
      </c>
      <c r="N5" t="n">
        <v>1</v>
      </c>
      <c r="O5" t="n">
        <v>1</v>
      </c>
      <c r="P5" s="4">
        <f>O5/N5</f>
        <v/>
      </c>
    </row>
    <row r="6">
      <c r="A6" t="inlineStr">
        <is>
          <t>Qromo</t>
        </is>
      </c>
      <c r="C6">
        <f>SUMIFS('Ordini LIL'!$M:$M, 'Ordini LIL'!$AW:$AW, "*Qromo*")</f>
        <v/>
      </c>
      <c r="D6">
        <f>IFERROR(SUM('Qromo_LIL'!C:C) - SUM('Qromo_LIL'!D:D), 0)</f>
        <v/>
      </c>
      <c r="G6">
        <f>IFERROR(SUMIFS('Ordini AGEE'!$M:$M, 'Ordini AGEE'!$AW:$AW, "*Qromo*"), 0)</f>
        <v/>
      </c>
      <c r="H6">
        <f>IFERROR(SUM('Qromo_AGEE'!C:C) - SUM('Qromo_AGEE'!D:D), 0)</f>
        <v/>
      </c>
      <c r="L6" s="2" t="inlineStr">
        <is>
          <t>Totale</t>
        </is>
      </c>
      <c r="M6" s="2">
        <f>SUM(M3:M5)</f>
        <v/>
      </c>
      <c r="N6">
        <f>SUM(N3:N5)</f>
        <v/>
      </c>
      <c r="O6">
        <f>SUM(O3:O5)</f>
        <v/>
      </c>
      <c r="P6" s="4">
        <f>O6/N6</f>
        <v/>
      </c>
    </row>
    <row r="7">
      <c r="A7" t="inlineStr">
        <is>
          <t>Satispay</t>
        </is>
      </c>
      <c r="C7">
        <f>SUMIFS('Ordini LIL'!$M:$M, 'Ordini LIL'!$AW:$AW, "*Satispay*")</f>
        <v/>
      </c>
      <c r="D7">
        <f>IFERROR(SUM('Satispay_LIL'!E:E), 0)</f>
        <v/>
      </c>
      <c r="G7">
        <f>IFERROR(SUMIFS('Ordini AGEE'!$M:$M, 'Ordini AGEE'!$AW:$AW, "*Satispay*"), 0)</f>
        <v/>
      </c>
      <c r="H7">
        <f>IFERROR(SUM('Satispay_AGEE'!E:E), 0)</f>
        <v/>
      </c>
    </row>
    <row r="8">
      <c r="A8" t="inlineStr">
        <is>
          <t>Cash</t>
        </is>
      </c>
      <c r="C8">
        <f>SUMIFS('Ordini LIL'!$M:$M, 'Ordini LIL'!$AW:$AW, "*Cash*")</f>
        <v/>
      </c>
      <c r="D8" s="5" t="inlineStr">
        <is>
          <t>-</t>
        </is>
      </c>
      <c r="G8">
        <f>IFERROR(SUMIFS('Ordini AGEE'!$M:$M, 'Ordini AGEE'!$AW:$AW, "*Cash*"), 0)</f>
        <v/>
      </c>
      <c r="H8" s="5" t="inlineStr">
        <is>
          <t>-</t>
        </is>
      </c>
      <c r="L8" s="3" t="inlineStr">
        <is>
          <t>AGEE</t>
        </is>
      </c>
    </row>
    <row r="9">
      <c r="A9" s="2" t="inlineStr">
        <is>
          <t>Totale</t>
        </is>
      </c>
      <c r="C9" s="2">
        <f>SUM(C2:C8)</f>
        <v/>
      </c>
      <c r="G9" s="2">
        <f>SUM(G2:G8)</f>
        <v/>
      </c>
      <c r="L9" t="inlineStr">
        <is>
          <t>LIL House</t>
        </is>
      </c>
      <c r="M9">
        <f>SUMIFS('Ordini AGEE'!$M:$M, 'Ordini AGEE'!$BC:$BC, "LIL House")</f>
        <v/>
      </c>
      <c r="N9" t="n">
        <v>3</v>
      </c>
      <c r="O9" t="n">
        <v>3</v>
      </c>
      <c r="P9" s="4">
        <f>O9/N9</f>
        <v/>
      </c>
    </row>
    <row r="10">
      <c r="L10" t="inlineStr">
        <is>
          <t>Firgun House</t>
        </is>
      </c>
      <c r="M10">
        <f>SUMIFS('Ordini AGEE'!$M:$M, 'Ordini AGEE'!$BC:$BC, "Firgun House")</f>
        <v/>
      </c>
      <c r="N10" t="n">
        <v>2</v>
      </c>
      <c r="O10" t="n">
        <v>2</v>
      </c>
      <c r="P10" s="4">
        <f>O10/N10</f>
        <v/>
      </c>
    </row>
    <row r="11">
      <c r="L11" s="2" t="inlineStr">
        <is>
          <t>Totale</t>
        </is>
      </c>
      <c r="M11" s="2">
        <f>SUM(M9:M10)</f>
        <v/>
      </c>
      <c r="N11">
        <f>SUM(N9:N10)</f>
        <v/>
      </c>
      <c r="O11">
        <f>SUM(O9:O10)</f>
        <v/>
      </c>
      <c r="P11" s="4">
        <f>O11/N11</f>
        <v/>
      </c>
    </row>
  </sheetData>
  <mergeCells count="2">
    <mergeCell ref="L2:P2"/>
    <mergeCell ref="L8:P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2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Giorno</t>
        </is>
      </c>
    </row>
    <row r="2">
      <c r="A2" t="inlineStr">
        <is>
          <t>2024-10-31 18:40:55 +0100</t>
        </is>
      </c>
      <c r="B2" t="inlineStr">
        <is>
          <t>charge</t>
        </is>
      </c>
      <c r="C2" t="inlineStr">
        <is>
          <t>#43014</t>
        </is>
      </c>
      <c r="D2" t="inlineStr">
        <is>
          <t>master</t>
        </is>
      </c>
      <c r="E2" t="inlineStr">
        <is>
          <t>online</t>
        </is>
      </c>
      <c r="F2" t="inlineStr">
        <is>
          <t>in_transit</t>
        </is>
      </c>
      <c r="G2" t="inlineStr">
        <is>
          <t>2024-11-05</t>
        </is>
      </c>
      <c r="H2" t="inlineStr">
        <is>
          <t>2024-11-05</t>
        </is>
      </c>
      <c r="I2" t="n">
        <v>279</v>
      </c>
      <c r="J2" t="n">
        <v>5.27</v>
      </c>
      <c r="K2" t="n">
        <v>273.73</v>
      </c>
      <c r="L2" t="inlineStr">
        <is>
          <t>#44637941694813</t>
        </is>
      </c>
      <c r="M2" t="inlineStr">
        <is>
          <t>card</t>
        </is>
      </c>
      <c r="N2" t="n">
        <v>279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2024-10-31</t>
        </is>
      </c>
    </row>
    <row r="3">
      <c r="A3" t="inlineStr">
        <is>
          <t>2024-10-31 18:02:43 +0100</t>
        </is>
      </c>
      <c r="B3" t="inlineStr">
        <is>
          <t>charge</t>
        </is>
      </c>
      <c r="C3" t="inlineStr">
        <is>
          <t>#43012</t>
        </is>
      </c>
      <c r="D3" t="inlineStr">
        <is>
          <t>master</t>
        </is>
      </c>
      <c r="E3" t="inlineStr">
        <is>
          <t>online</t>
        </is>
      </c>
      <c r="F3" t="inlineStr">
        <is>
          <t>in_transit</t>
        </is>
      </c>
      <c r="G3" t="inlineStr">
        <is>
          <t>2024-11-05</t>
        </is>
      </c>
      <c r="H3" t="inlineStr">
        <is>
          <t>2024-11-05</t>
        </is>
      </c>
      <c r="I3" t="n">
        <v>504</v>
      </c>
      <c r="J3" t="n">
        <v>9.32</v>
      </c>
      <c r="K3" t="n">
        <v>494.68</v>
      </c>
      <c r="L3" t="inlineStr">
        <is>
          <t>#44639597592925</t>
        </is>
      </c>
      <c r="M3" t="inlineStr">
        <is>
          <t>card</t>
        </is>
      </c>
      <c r="N3" t="n">
        <v>504</v>
      </c>
      <c r="O3" t="inlineStr">
        <is>
          <t>EUR</t>
        </is>
      </c>
      <c r="P3" t="inlineStr">
        <is>
          <t>EUR</t>
        </is>
      </c>
      <c r="Q3" t="n">
        <v>0</v>
      </c>
      <c r="R3" t="inlineStr">
        <is>
          <t>2024-10-31</t>
        </is>
      </c>
    </row>
    <row r="4">
      <c r="A4" t="inlineStr">
        <is>
          <t>2024-10-30 23:07:24 +0100</t>
        </is>
      </c>
      <c r="B4" t="inlineStr">
        <is>
          <t>charge</t>
        </is>
      </c>
      <c r="C4" t="inlineStr">
        <is>
          <t>#43001</t>
        </is>
      </c>
      <c r="D4" t="inlineStr">
        <is>
          <t>master</t>
        </is>
      </c>
      <c r="E4" t="inlineStr">
        <is>
          <t>online</t>
        </is>
      </c>
      <c r="F4" t="inlineStr">
        <is>
          <t>paid</t>
        </is>
      </c>
      <c r="G4" t="inlineStr">
        <is>
          <t>2024-11-04</t>
        </is>
      </c>
      <c r="H4" t="inlineStr">
        <is>
          <t>2024-11-04</t>
        </is>
      </c>
      <c r="I4" t="n">
        <v>20</v>
      </c>
      <c r="J4" t="n">
        <v>0.61</v>
      </c>
      <c r="K4" t="n">
        <v>19.39</v>
      </c>
      <c r="L4" t="inlineStr">
        <is>
          <t>#44636769911133</t>
        </is>
      </c>
      <c r="M4" t="inlineStr">
        <is>
          <t>card</t>
        </is>
      </c>
      <c r="N4" t="n">
        <v>20</v>
      </c>
      <c r="O4" t="inlineStr">
        <is>
          <t>EUR</t>
        </is>
      </c>
      <c r="P4" t="inlineStr">
        <is>
          <t>EUR</t>
        </is>
      </c>
      <c r="Q4" t="n">
        <v>0</v>
      </c>
      <c r="R4" t="inlineStr">
        <is>
          <t>2024-10-30</t>
        </is>
      </c>
    </row>
    <row r="5">
      <c r="A5" t="inlineStr">
        <is>
          <t>2024-10-30 20:17:50 +0100</t>
        </is>
      </c>
      <c r="B5" t="inlineStr">
        <is>
          <t>charge</t>
        </is>
      </c>
      <c r="C5" t="inlineStr">
        <is>
          <t>#43000</t>
        </is>
      </c>
      <c r="D5" t="inlineStr">
        <is>
          <t>visa</t>
        </is>
      </c>
      <c r="E5" t="inlineStr">
        <is>
          <t>online</t>
        </is>
      </c>
      <c r="F5" t="inlineStr">
        <is>
          <t>paid</t>
        </is>
      </c>
      <c r="G5" t="inlineStr">
        <is>
          <t>2024-11-04</t>
        </is>
      </c>
      <c r="H5" t="inlineStr">
        <is>
          <t>2024-11-04</t>
        </is>
      </c>
      <c r="I5" t="n">
        <v>450</v>
      </c>
      <c r="J5" t="n">
        <v>8.35</v>
      </c>
      <c r="K5" t="n">
        <v>441.65</v>
      </c>
      <c r="L5" t="inlineStr">
        <is>
          <t>#44636144894301</t>
        </is>
      </c>
      <c r="M5" t="inlineStr">
        <is>
          <t>card</t>
        </is>
      </c>
      <c r="N5" t="n">
        <v>450</v>
      </c>
      <c r="O5" t="inlineStr">
        <is>
          <t>EUR</t>
        </is>
      </c>
      <c r="P5" t="inlineStr">
        <is>
          <t>EUR</t>
        </is>
      </c>
      <c r="Q5" t="n">
        <v>0</v>
      </c>
      <c r="R5" t="inlineStr">
        <is>
          <t>2024-10-30</t>
        </is>
      </c>
    </row>
    <row r="6">
      <c r="A6" t="inlineStr">
        <is>
          <t>2024-10-30 18:44:47 +0100</t>
        </is>
      </c>
      <c r="B6" t="inlineStr">
        <is>
          <t>charge</t>
        </is>
      </c>
      <c r="C6" t="inlineStr">
        <is>
          <t>#42996</t>
        </is>
      </c>
      <c r="D6" t="inlineStr">
        <is>
          <t>master</t>
        </is>
      </c>
      <c r="E6" t="inlineStr">
        <is>
          <t>online</t>
        </is>
      </c>
      <c r="F6" t="inlineStr">
        <is>
          <t>paid</t>
        </is>
      </c>
      <c r="G6" t="inlineStr">
        <is>
          <t>2024-11-04</t>
        </is>
      </c>
      <c r="H6" t="inlineStr">
        <is>
          <t>2024-11-04</t>
        </is>
      </c>
      <c r="I6" t="n">
        <v>118</v>
      </c>
      <c r="J6" t="n">
        <v>2.37</v>
      </c>
      <c r="K6" t="n">
        <v>115.63</v>
      </c>
      <c r="L6" t="inlineStr">
        <is>
          <t>#44635774353757</t>
        </is>
      </c>
      <c r="M6" t="inlineStr">
        <is>
          <t>card</t>
        </is>
      </c>
      <c r="N6" t="n">
        <v>118</v>
      </c>
      <c r="O6" t="inlineStr">
        <is>
          <t>EUR</t>
        </is>
      </c>
      <c r="P6" t="inlineStr">
        <is>
          <t>EUR</t>
        </is>
      </c>
      <c r="Q6" t="n">
        <v>0</v>
      </c>
      <c r="R6" t="inlineStr">
        <is>
          <t>2024-10-30</t>
        </is>
      </c>
    </row>
    <row r="7">
      <c r="A7" t="inlineStr">
        <is>
          <t>2024-10-30 16:37:18 +0100</t>
        </is>
      </c>
      <c r="B7" t="inlineStr">
        <is>
          <t>charge</t>
        </is>
      </c>
      <c r="C7" t="inlineStr">
        <is>
          <t>#42992</t>
        </is>
      </c>
      <c r="D7" t="inlineStr">
        <is>
          <t>visa</t>
        </is>
      </c>
      <c r="E7" t="inlineStr">
        <is>
          <t>online</t>
        </is>
      </c>
      <c r="F7" t="inlineStr">
        <is>
          <t>paid</t>
        </is>
      </c>
      <c r="G7" t="inlineStr">
        <is>
          <t>2024-11-04</t>
        </is>
      </c>
      <c r="H7" t="inlineStr">
        <is>
          <t>2024-11-04</t>
        </is>
      </c>
      <c r="I7" t="n">
        <v>660</v>
      </c>
      <c r="J7" t="n">
        <v>22.69</v>
      </c>
      <c r="K7" t="n">
        <v>637.3099999999999</v>
      </c>
      <c r="L7" t="inlineStr">
        <is>
          <t>#44635432321373</t>
        </is>
      </c>
      <c r="M7" t="inlineStr">
        <is>
          <t>card</t>
        </is>
      </c>
      <c r="N7" t="n">
        <v>660</v>
      </c>
      <c r="O7" t="inlineStr">
        <is>
          <t>EUR</t>
        </is>
      </c>
      <c r="P7" t="inlineStr">
        <is>
          <t>EUR</t>
        </is>
      </c>
      <c r="Q7" t="n">
        <v>0</v>
      </c>
      <c r="R7" t="inlineStr">
        <is>
          <t>2024-10-30</t>
        </is>
      </c>
    </row>
    <row r="8">
      <c r="A8" t="inlineStr">
        <is>
          <t>2024-10-29 19:39:03 +0100</t>
        </is>
      </c>
      <c r="B8" t="inlineStr">
        <is>
          <t>charge</t>
        </is>
      </c>
      <c r="C8" t="inlineStr">
        <is>
          <t>#42983</t>
        </is>
      </c>
      <c r="D8" t="inlineStr">
        <is>
          <t>master</t>
        </is>
      </c>
      <c r="E8" t="inlineStr">
        <is>
          <t>online</t>
        </is>
      </c>
      <c r="F8" t="inlineStr">
        <is>
          <t>paid</t>
        </is>
      </c>
      <c r="G8" t="inlineStr">
        <is>
          <t>2024-11-01</t>
        </is>
      </c>
      <c r="H8" t="inlineStr">
        <is>
          <t>2024-11-01</t>
        </is>
      </c>
      <c r="I8" t="n">
        <v>120</v>
      </c>
      <c r="J8" t="n">
        <v>2.41</v>
      </c>
      <c r="K8" t="n">
        <v>117.59</v>
      </c>
      <c r="L8" t="inlineStr">
        <is>
          <t>#44632337219933</t>
        </is>
      </c>
      <c r="M8" t="inlineStr">
        <is>
          <t>card</t>
        </is>
      </c>
      <c r="N8" t="n">
        <v>120</v>
      </c>
      <c r="O8" t="inlineStr">
        <is>
          <t>EUR</t>
        </is>
      </c>
      <c r="P8" t="inlineStr">
        <is>
          <t>EUR</t>
        </is>
      </c>
      <c r="Q8" t="n">
        <v>0</v>
      </c>
      <c r="R8" t="inlineStr">
        <is>
          <t>2024-10-29</t>
        </is>
      </c>
    </row>
    <row r="9">
      <c r="A9" t="inlineStr">
        <is>
          <t>2024-10-29 13:38:41 +0100</t>
        </is>
      </c>
      <c r="B9" t="inlineStr">
        <is>
          <t>charge</t>
        </is>
      </c>
      <c r="C9" t="inlineStr">
        <is>
          <t>#42975</t>
        </is>
      </c>
      <c r="D9" t="inlineStr">
        <is>
          <t>master</t>
        </is>
      </c>
      <c r="E9" t="inlineStr">
        <is>
          <t>online</t>
        </is>
      </c>
      <c r="F9" t="inlineStr">
        <is>
          <t>paid</t>
        </is>
      </c>
      <c r="G9" t="inlineStr">
        <is>
          <t>2024-11-01</t>
        </is>
      </c>
      <c r="H9" t="inlineStr">
        <is>
          <t>2024-11-01</t>
        </is>
      </c>
      <c r="I9" t="n">
        <v>130</v>
      </c>
      <c r="J9" t="n">
        <v>2.59</v>
      </c>
      <c r="K9" t="n">
        <v>127.41</v>
      </c>
      <c r="L9" t="inlineStr">
        <is>
          <t>#44631024042333</t>
        </is>
      </c>
      <c r="M9" t="inlineStr">
        <is>
          <t>card</t>
        </is>
      </c>
      <c r="N9" t="n">
        <v>130</v>
      </c>
      <c r="O9" t="inlineStr">
        <is>
          <t>EUR</t>
        </is>
      </c>
      <c r="P9" t="inlineStr">
        <is>
          <t>EUR</t>
        </is>
      </c>
      <c r="Q9" t="n">
        <v>0</v>
      </c>
      <c r="R9" t="inlineStr">
        <is>
          <t>2024-10-29</t>
        </is>
      </c>
    </row>
    <row r="10">
      <c r="A10" t="inlineStr">
        <is>
          <t>2024-10-29 08:08:14 +0100</t>
        </is>
      </c>
      <c r="B10" t="inlineStr">
        <is>
          <t>charge</t>
        </is>
      </c>
      <c r="C10" t="inlineStr">
        <is>
          <t>#42966</t>
        </is>
      </c>
      <c r="D10" t="inlineStr">
        <is>
          <t>visa</t>
        </is>
      </c>
      <c r="E10" t="inlineStr">
        <is>
          <t>online</t>
        </is>
      </c>
      <c r="F10" t="inlineStr">
        <is>
          <t>paid</t>
        </is>
      </c>
      <c r="G10" t="inlineStr">
        <is>
          <t>2024-11-01</t>
        </is>
      </c>
      <c r="H10" t="inlineStr">
        <is>
          <t>2024-11-01</t>
        </is>
      </c>
      <c r="I10" t="n">
        <v>130</v>
      </c>
      <c r="J10" t="n">
        <v>2.59</v>
      </c>
      <c r="K10" t="n">
        <v>127.41</v>
      </c>
      <c r="L10" t="inlineStr">
        <is>
          <t>#44629785837917</t>
        </is>
      </c>
      <c r="M10" t="inlineStr">
        <is>
          <t>card</t>
        </is>
      </c>
      <c r="N10" t="n">
        <v>130</v>
      </c>
      <c r="O10" t="inlineStr">
        <is>
          <t>EUR</t>
        </is>
      </c>
      <c r="P10" t="inlineStr">
        <is>
          <t>EUR</t>
        </is>
      </c>
      <c r="Q10" t="n">
        <v>0</v>
      </c>
      <c r="R10" t="inlineStr">
        <is>
          <t>2024-10-29</t>
        </is>
      </c>
    </row>
    <row r="11">
      <c r="A11" t="inlineStr">
        <is>
          <t>2024-10-29 08:03:47 +0100</t>
        </is>
      </c>
      <c r="B11" t="inlineStr">
        <is>
          <t>charge</t>
        </is>
      </c>
      <c r="C11" t="inlineStr">
        <is>
          <t>#42965</t>
        </is>
      </c>
      <c r="D11" t="inlineStr">
        <is>
          <t>visa</t>
        </is>
      </c>
      <c r="E11" t="inlineStr">
        <is>
          <t>online</t>
        </is>
      </c>
      <c r="F11" t="inlineStr">
        <is>
          <t>paid</t>
        </is>
      </c>
      <c r="G11" t="inlineStr">
        <is>
          <t>2024-11-01</t>
        </is>
      </c>
      <c r="H11" t="inlineStr">
        <is>
          <t>2024-11-01</t>
        </is>
      </c>
      <c r="I11" t="n">
        <v>100</v>
      </c>
      <c r="J11" t="n">
        <v>2.05</v>
      </c>
      <c r="K11" t="n">
        <v>97.95</v>
      </c>
      <c r="L11" t="inlineStr">
        <is>
          <t>#44629778956637</t>
        </is>
      </c>
      <c r="M11" t="inlineStr">
        <is>
          <t>card</t>
        </is>
      </c>
      <c r="N11" t="n">
        <v>100</v>
      </c>
      <c r="O11" t="inlineStr">
        <is>
          <t>EUR</t>
        </is>
      </c>
      <c r="P11" t="inlineStr">
        <is>
          <t>EUR</t>
        </is>
      </c>
      <c r="Q11" t="n">
        <v>0</v>
      </c>
      <c r="R11" t="inlineStr">
        <is>
          <t>2024-10-29</t>
        </is>
      </c>
    </row>
    <row r="12">
      <c r="A12" t="inlineStr">
        <is>
          <t>2024-10-27 23:58:36 +0100</t>
        </is>
      </c>
      <c r="B12" t="inlineStr">
        <is>
          <t>charge</t>
        </is>
      </c>
      <c r="C12" t="inlineStr">
        <is>
          <t>#42958</t>
        </is>
      </c>
      <c r="D12" t="inlineStr">
        <is>
          <t>master</t>
        </is>
      </c>
      <c r="E12" t="inlineStr">
        <is>
          <t>online</t>
        </is>
      </c>
      <c r="F12" t="inlineStr">
        <is>
          <t>paid</t>
        </is>
      </c>
      <c r="G12" t="inlineStr">
        <is>
          <t>2024-10-30</t>
        </is>
      </c>
      <c r="H12" t="inlineStr">
        <is>
          <t>2024-10-30</t>
        </is>
      </c>
      <c r="I12" t="n">
        <v>106</v>
      </c>
      <c r="J12" t="n">
        <v>2.16</v>
      </c>
      <c r="K12" t="n">
        <v>103.84</v>
      </c>
      <c r="L12" t="inlineStr">
        <is>
          <t>#44625982161245</t>
        </is>
      </c>
      <c r="M12" t="inlineStr">
        <is>
          <t>card</t>
        </is>
      </c>
      <c r="N12" t="n">
        <v>106</v>
      </c>
      <c r="O12" t="inlineStr">
        <is>
          <t>EUR</t>
        </is>
      </c>
      <c r="P12" t="inlineStr">
        <is>
          <t>EUR</t>
        </is>
      </c>
      <c r="Q12" t="n">
        <v>0</v>
      </c>
      <c r="R12" t="inlineStr">
        <is>
          <t>2024-10-27</t>
        </is>
      </c>
    </row>
    <row r="13">
      <c r="A13" t="inlineStr">
        <is>
          <t>2024-10-27 23:57:09 +0100</t>
        </is>
      </c>
      <c r="B13" t="inlineStr">
        <is>
          <t>charge</t>
        </is>
      </c>
      <c r="C13" t="inlineStr">
        <is>
          <t>#42957</t>
        </is>
      </c>
      <c r="D13" t="inlineStr">
        <is>
          <t>visa</t>
        </is>
      </c>
      <c r="E13" t="inlineStr">
        <is>
          <t>online</t>
        </is>
      </c>
      <c r="F13" t="inlineStr">
        <is>
          <t>paid</t>
        </is>
      </c>
      <c r="G13" t="inlineStr">
        <is>
          <t>2024-10-30</t>
        </is>
      </c>
      <c r="H13" t="inlineStr">
        <is>
          <t>2024-10-30</t>
        </is>
      </c>
      <c r="I13" t="n">
        <v>256</v>
      </c>
      <c r="J13" t="n">
        <v>4.86</v>
      </c>
      <c r="K13" t="n">
        <v>251.14</v>
      </c>
      <c r="L13" t="inlineStr">
        <is>
          <t>#44625974100317</t>
        </is>
      </c>
      <c r="M13" t="inlineStr">
        <is>
          <t>card</t>
        </is>
      </c>
      <c r="N13" t="n">
        <v>256</v>
      </c>
      <c r="O13" t="inlineStr">
        <is>
          <t>EUR</t>
        </is>
      </c>
      <c r="P13" t="inlineStr">
        <is>
          <t>EUR</t>
        </is>
      </c>
      <c r="Q13" t="n">
        <v>0</v>
      </c>
      <c r="R13" t="inlineStr">
        <is>
          <t>2024-10-27</t>
        </is>
      </c>
    </row>
    <row r="14">
      <c r="A14" t="inlineStr">
        <is>
          <t>2024-10-27 23:52:20 +0100</t>
        </is>
      </c>
      <c r="B14" t="inlineStr">
        <is>
          <t>charge</t>
        </is>
      </c>
      <c r="C14" t="inlineStr">
        <is>
          <t>#42956</t>
        </is>
      </c>
      <c r="D14" t="inlineStr">
        <is>
          <t>master</t>
        </is>
      </c>
      <c r="E14" t="inlineStr">
        <is>
          <t>online</t>
        </is>
      </c>
      <c r="F14" t="inlineStr">
        <is>
          <t>paid</t>
        </is>
      </c>
      <c r="G14" t="inlineStr">
        <is>
          <t>2024-10-30</t>
        </is>
      </c>
      <c r="H14" t="inlineStr">
        <is>
          <t>2024-10-30</t>
        </is>
      </c>
      <c r="I14" t="n">
        <v>224</v>
      </c>
      <c r="J14" t="n">
        <v>4.28</v>
      </c>
      <c r="K14" t="n">
        <v>219.72</v>
      </c>
      <c r="L14" t="inlineStr">
        <is>
          <t>#44625959190877</t>
        </is>
      </c>
      <c r="M14" t="inlineStr">
        <is>
          <t>card</t>
        </is>
      </c>
      <c r="N14" t="n">
        <v>224</v>
      </c>
      <c r="O14" t="inlineStr">
        <is>
          <t>EUR</t>
        </is>
      </c>
      <c r="P14" t="inlineStr">
        <is>
          <t>EUR</t>
        </is>
      </c>
      <c r="Q14" t="n">
        <v>0</v>
      </c>
      <c r="R14" t="inlineStr">
        <is>
          <t>2024-10-27</t>
        </is>
      </c>
    </row>
    <row r="15">
      <c r="A15" t="inlineStr">
        <is>
          <t>2024-10-27 23:52:07 +0100</t>
        </is>
      </c>
      <c r="B15" t="inlineStr">
        <is>
          <t>charge</t>
        </is>
      </c>
      <c r="C15" t="inlineStr">
        <is>
          <t>#42955</t>
        </is>
      </c>
      <c r="D15" t="inlineStr">
        <is>
          <t>master</t>
        </is>
      </c>
      <c r="E15" t="inlineStr">
        <is>
          <t>online</t>
        </is>
      </c>
      <c r="F15" t="inlineStr">
        <is>
          <t>paid</t>
        </is>
      </c>
      <c r="G15" t="inlineStr">
        <is>
          <t>2024-10-30</t>
        </is>
      </c>
      <c r="H15" t="inlineStr">
        <is>
          <t>2024-10-30</t>
        </is>
      </c>
      <c r="I15" t="n">
        <v>96</v>
      </c>
      <c r="J15" t="n">
        <v>1.98</v>
      </c>
      <c r="K15" t="n">
        <v>94.02</v>
      </c>
      <c r="L15" t="inlineStr">
        <is>
          <t>#44625883169117</t>
        </is>
      </c>
      <c r="M15" t="inlineStr">
        <is>
          <t>card</t>
        </is>
      </c>
      <c r="N15" t="n">
        <v>96</v>
      </c>
      <c r="O15" t="inlineStr">
        <is>
          <t>EUR</t>
        </is>
      </c>
      <c r="P15" t="inlineStr">
        <is>
          <t>EUR</t>
        </is>
      </c>
      <c r="Q15" t="n">
        <v>0</v>
      </c>
      <c r="R15" t="inlineStr">
        <is>
          <t>2024-10-27</t>
        </is>
      </c>
    </row>
    <row r="16">
      <c r="A16" t="inlineStr">
        <is>
          <t>2024-10-27 23:38:23 +0100</t>
        </is>
      </c>
      <c r="B16" t="inlineStr">
        <is>
          <t>charge</t>
        </is>
      </c>
      <c r="C16" t="inlineStr">
        <is>
          <t>#42952</t>
        </is>
      </c>
      <c r="D16" t="inlineStr">
        <is>
          <t>visa</t>
        </is>
      </c>
      <c r="E16" t="inlineStr">
        <is>
          <t>online</t>
        </is>
      </c>
      <c r="F16" t="inlineStr">
        <is>
          <t>paid</t>
        </is>
      </c>
      <c r="G16" t="inlineStr">
        <is>
          <t>2024-10-30</t>
        </is>
      </c>
      <c r="H16" t="inlineStr">
        <is>
          <t>2024-10-30</t>
        </is>
      </c>
      <c r="I16" t="n">
        <v>159</v>
      </c>
      <c r="J16" t="n">
        <v>3.11</v>
      </c>
      <c r="K16" t="n">
        <v>155.89</v>
      </c>
      <c r="L16" t="inlineStr">
        <is>
          <t>#44625936843101</t>
        </is>
      </c>
      <c r="M16" t="inlineStr">
        <is>
          <t>card</t>
        </is>
      </c>
      <c r="N16" t="n">
        <v>159</v>
      </c>
      <c r="O16" t="inlineStr">
        <is>
          <t>EUR</t>
        </is>
      </c>
      <c r="P16" t="inlineStr">
        <is>
          <t>EUR</t>
        </is>
      </c>
      <c r="Q16" t="n">
        <v>0</v>
      </c>
      <c r="R16" t="inlineStr">
        <is>
          <t>2024-10-27</t>
        </is>
      </c>
    </row>
    <row r="17">
      <c r="A17" t="inlineStr">
        <is>
          <t>2024-10-27 23:36:14 +0100</t>
        </is>
      </c>
      <c r="B17" t="inlineStr">
        <is>
          <t>charge</t>
        </is>
      </c>
      <c r="C17" t="inlineStr">
        <is>
          <t>#42950</t>
        </is>
      </c>
      <c r="D17" t="inlineStr">
        <is>
          <t>visa</t>
        </is>
      </c>
      <c r="E17" t="inlineStr">
        <is>
          <t>online</t>
        </is>
      </c>
      <c r="F17" t="inlineStr">
        <is>
          <t>paid</t>
        </is>
      </c>
      <c r="G17" t="inlineStr">
        <is>
          <t>2024-10-30</t>
        </is>
      </c>
      <c r="H17" t="inlineStr">
        <is>
          <t>2024-10-30</t>
        </is>
      </c>
      <c r="I17" t="n">
        <v>256</v>
      </c>
      <c r="J17" t="n">
        <v>4.86</v>
      </c>
      <c r="K17" t="n">
        <v>251.14</v>
      </c>
      <c r="L17" t="inlineStr">
        <is>
          <t>#44625759928669</t>
        </is>
      </c>
      <c r="M17" t="inlineStr">
        <is>
          <t>card</t>
        </is>
      </c>
      <c r="N17" t="n">
        <v>256</v>
      </c>
      <c r="O17" t="inlineStr">
        <is>
          <t>EUR</t>
        </is>
      </c>
      <c r="P17" t="inlineStr">
        <is>
          <t>EUR</t>
        </is>
      </c>
      <c r="Q17" t="n">
        <v>0</v>
      </c>
      <c r="R17" t="inlineStr">
        <is>
          <t>2024-10-27</t>
        </is>
      </c>
    </row>
    <row r="18">
      <c r="A18" t="inlineStr">
        <is>
          <t>2024-10-27 23:26:29 +0100</t>
        </is>
      </c>
      <c r="B18" t="inlineStr">
        <is>
          <t>charge</t>
        </is>
      </c>
      <c r="C18" t="inlineStr">
        <is>
          <t>#42947</t>
        </is>
      </c>
      <c r="D18" t="inlineStr">
        <is>
          <t>master</t>
        </is>
      </c>
      <c r="E18" t="inlineStr">
        <is>
          <t>online</t>
        </is>
      </c>
      <c r="F18" t="inlineStr">
        <is>
          <t>paid</t>
        </is>
      </c>
      <c r="G18" t="inlineStr">
        <is>
          <t>2024-10-30</t>
        </is>
      </c>
      <c r="H18" t="inlineStr">
        <is>
          <t>2024-10-30</t>
        </is>
      </c>
      <c r="I18" t="n">
        <v>261.18</v>
      </c>
      <c r="J18" t="n">
        <v>9.970000000000001</v>
      </c>
      <c r="K18" t="n">
        <v>251.21</v>
      </c>
      <c r="L18" t="inlineStr">
        <is>
          <t>#44625909711197</t>
        </is>
      </c>
      <c r="M18" t="inlineStr">
        <is>
          <t>card</t>
        </is>
      </c>
      <c r="N18" t="n">
        <v>1948</v>
      </c>
      <c r="O18" t="inlineStr">
        <is>
          <t>DKK</t>
        </is>
      </c>
      <c r="P18" t="inlineStr">
        <is>
          <t>EUR</t>
        </is>
      </c>
      <c r="Q18" t="n">
        <v>0</v>
      </c>
      <c r="R18" t="inlineStr">
        <is>
          <t>2024-10-27</t>
        </is>
      </c>
    </row>
    <row r="19">
      <c r="A19" t="inlineStr">
        <is>
          <t>2024-10-27 23:25:21 +0100</t>
        </is>
      </c>
      <c r="B19" t="inlineStr">
        <is>
          <t>charge</t>
        </is>
      </c>
      <c r="C19" t="inlineStr">
        <is>
          <t>#42946</t>
        </is>
      </c>
      <c r="D19" t="inlineStr">
        <is>
          <t>master</t>
        </is>
      </c>
      <c r="E19" t="inlineStr">
        <is>
          <t>online</t>
        </is>
      </c>
      <c r="F19" t="inlineStr">
        <is>
          <t>paid</t>
        </is>
      </c>
      <c r="G19" t="inlineStr">
        <is>
          <t>2024-10-30</t>
        </is>
      </c>
      <c r="H19" t="inlineStr">
        <is>
          <t>2024-10-30</t>
        </is>
      </c>
      <c r="I19" t="n">
        <v>122</v>
      </c>
      <c r="J19" t="n">
        <v>2.45</v>
      </c>
      <c r="K19" t="n">
        <v>119.55</v>
      </c>
      <c r="L19" t="inlineStr">
        <is>
          <t>#44619605541213</t>
        </is>
      </c>
      <c r="M19" t="inlineStr">
        <is>
          <t>card</t>
        </is>
      </c>
      <c r="N19" t="n">
        <v>122</v>
      </c>
      <c r="O19" t="inlineStr">
        <is>
          <t>EUR</t>
        </is>
      </c>
      <c r="P19" t="inlineStr">
        <is>
          <t>EUR</t>
        </is>
      </c>
      <c r="Q19" t="n">
        <v>0</v>
      </c>
      <c r="R19" t="inlineStr">
        <is>
          <t>2024-10-27</t>
        </is>
      </c>
    </row>
    <row r="20">
      <c r="A20" t="inlineStr">
        <is>
          <t>2024-10-27 23:22:25 +0100</t>
        </is>
      </c>
      <c r="B20" t="inlineStr">
        <is>
          <t>charge</t>
        </is>
      </c>
      <c r="C20" t="inlineStr">
        <is>
          <t>#42944</t>
        </is>
      </c>
      <c r="D20" t="inlineStr">
        <is>
          <t>visa</t>
        </is>
      </c>
      <c r="E20" t="inlineStr">
        <is>
          <t>online</t>
        </is>
      </c>
      <c r="F20" t="inlineStr">
        <is>
          <t>paid</t>
        </is>
      </c>
      <c r="G20" t="inlineStr">
        <is>
          <t>2024-10-30</t>
        </is>
      </c>
      <c r="H20" t="inlineStr">
        <is>
          <t>2024-10-30</t>
        </is>
      </c>
      <c r="I20" t="n">
        <v>357</v>
      </c>
      <c r="J20" t="n">
        <v>6.68</v>
      </c>
      <c r="K20" t="n">
        <v>350.32</v>
      </c>
      <c r="L20" t="inlineStr">
        <is>
          <t>#44619435573597</t>
        </is>
      </c>
      <c r="M20" t="inlineStr">
        <is>
          <t>card</t>
        </is>
      </c>
      <c r="N20" t="n">
        <v>357</v>
      </c>
      <c r="O20" t="inlineStr">
        <is>
          <t>EUR</t>
        </is>
      </c>
      <c r="P20" t="inlineStr">
        <is>
          <t>EUR</t>
        </is>
      </c>
      <c r="Q20" t="n">
        <v>0</v>
      </c>
      <c r="R20" t="inlineStr">
        <is>
          <t>2024-10-27</t>
        </is>
      </c>
    </row>
    <row r="21">
      <c r="A21" t="inlineStr">
        <is>
          <t>2024-10-27 23:20:21 +0100</t>
        </is>
      </c>
      <c r="B21" t="inlineStr">
        <is>
          <t>charge</t>
        </is>
      </c>
      <c r="C21" t="inlineStr">
        <is>
          <t>#42943</t>
        </is>
      </c>
      <c r="D21" t="inlineStr">
        <is>
          <t>visa</t>
        </is>
      </c>
      <c r="E21" t="inlineStr">
        <is>
          <t>online</t>
        </is>
      </c>
      <c r="F21" t="inlineStr">
        <is>
          <t>paid</t>
        </is>
      </c>
      <c r="G21" t="inlineStr">
        <is>
          <t>2024-10-30</t>
        </is>
      </c>
      <c r="H21" t="inlineStr">
        <is>
          <t>2024-10-30</t>
        </is>
      </c>
      <c r="I21" t="n">
        <v>106</v>
      </c>
      <c r="J21" t="n">
        <v>2.16</v>
      </c>
      <c r="K21" t="n">
        <v>103.84</v>
      </c>
      <c r="L21" t="inlineStr">
        <is>
          <t>#44620331417949</t>
        </is>
      </c>
      <c r="M21" t="inlineStr">
        <is>
          <t>card</t>
        </is>
      </c>
      <c r="N21" t="n">
        <v>106</v>
      </c>
      <c r="O21" t="inlineStr">
        <is>
          <t>EUR</t>
        </is>
      </c>
      <c r="P21" t="inlineStr">
        <is>
          <t>EUR</t>
        </is>
      </c>
      <c r="Q21" t="n">
        <v>0</v>
      </c>
      <c r="R21" t="inlineStr">
        <is>
          <t>2024-10-27</t>
        </is>
      </c>
    </row>
    <row r="22">
      <c r="A22" t="inlineStr">
        <is>
          <t>2024-10-27 23:14:01 +0100</t>
        </is>
      </c>
      <c r="B22" t="inlineStr">
        <is>
          <t>charge</t>
        </is>
      </c>
      <c r="C22" t="inlineStr">
        <is>
          <t>#42938</t>
        </is>
      </c>
      <c r="D22" t="inlineStr">
        <is>
          <t>visa</t>
        </is>
      </c>
      <c r="E22" t="inlineStr">
        <is>
          <t>online</t>
        </is>
      </c>
      <c r="F22" t="inlineStr">
        <is>
          <t>paid</t>
        </is>
      </c>
      <c r="G22" t="inlineStr">
        <is>
          <t>2024-10-30</t>
        </is>
      </c>
      <c r="H22" t="inlineStr">
        <is>
          <t>2024-10-30</t>
        </is>
      </c>
      <c r="I22" t="n">
        <v>256</v>
      </c>
      <c r="J22" t="n">
        <v>4.86</v>
      </c>
      <c r="K22" t="n">
        <v>251.14</v>
      </c>
      <c r="L22" t="inlineStr">
        <is>
          <t>#44625902567773</t>
        </is>
      </c>
      <c r="M22" t="inlineStr">
        <is>
          <t>card</t>
        </is>
      </c>
      <c r="N22" t="n">
        <v>256</v>
      </c>
      <c r="O22" t="inlineStr">
        <is>
          <t>EUR</t>
        </is>
      </c>
      <c r="P22" t="inlineStr">
        <is>
          <t>EUR</t>
        </is>
      </c>
      <c r="Q22" t="n">
        <v>0</v>
      </c>
      <c r="R22" t="inlineStr">
        <is>
          <t>2024-10-27</t>
        </is>
      </c>
    </row>
    <row r="23">
      <c r="A23" t="inlineStr">
        <is>
          <t>2024-10-27 23:07:46 +0100</t>
        </is>
      </c>
      <c r="B23" t="inlineStr">
        <is>
          <t>charge</t>
        </is>
      </c>
      <c r="C23" t="inlineStr">
        <is>
          <t>#42937</t>
        </is>
      </c>
      <c r="D23" t="inlineStr">
        <is>
          <t>unknown</t>
        </is>
      </c>
      <c r="E23" t="inlineStr">
        <is>
          <t>online</t>
        </is>
      </c>
      <c r="F23" t="inlineStr">
        <is>
          <t>paid</t>
        </is>
      </c>
      <c r="G23" t="inlineStr">
        <is>
          <t>2024-10-30</t>
        </is>
      </c>
      <c r="H23" t="inlineStr">
        <is>
          <t>2024-10-30</t>
        </is>
      </c>
      <c r="I23" t="n">
        <v>480</v>
      </c>
      <c r="J23" t="n">
        <v>24.3</v>
      </c>
      <c r="K23" t="n">
        <v>455.7</v>
      </c>
      <c r="L23" t="inlineStr">
        <is>
          <t>#44625891131741</t>
        </is>
      </c>
      <c r="M23" t="inlineStr">
        <is>
          <t>klarna</t>
        </is>
      </c>
      <c r="N23" t="n">
        <v>480</v>
      </c>
      <c r="O23" t="inlineStr">
        <is>
          <t>EUR</t>
        </is>
      </c>
      <c r="P23" t="inlineStr">
        <is>
          <t>EUR</t>
        </is>
      </c>
      <c r="Q23" t="n">
        <v>0</v>
      </c>
      <c r="R23" t="inlineStr">
        <is>
          <t>2024-10-27</t>
        </is>
      </c>
    </row>
    <row r="24">
      <c r="A24" t="inlineStr">
        <is>
          <t>2024-10-27 23:04:57 +0100</t>
        </is>
      </c>
      <c r="B24" t="inlineStr">
        <is>
          <t>charge</t>
        </is>
      </c>
      <c r="C24" t="inlineStr">
        <is>
          <t>#42936</t>
        </is>
      </c>
      <c r="D24" t="inlineStr">
        <is>
          <t>visa</t>
        </is>
      </c>
      <c r="E24" t="inlineStr">
        <is>
          <t>online</t>
        </is>
      </c>
      <c r="F24" t="inlineStr">
        <is>
          <t>paid</t>
        </is>
      </c>
      <c r="G24" t="inlineStr">
        <is>
          <t>2024-10-30</t>
        </is>
      </c>
      <c r="H24" t="inlineStr">
        <is>
          <t>2024-10-30</t>
        </is>
      </c>
      <c r="I24" t="n">
        <v>256</v>
      </c>
      <c r="J24" t="n">
        <v>4.86</v>
      </c>
      <c r="K24" t="n">
        <v>251.14</v>
      </c>
      <c r="L24" t="inlineStr">
        <is>
          <t>#44620483592541</t>
        </is>
      </c>
      <c r="M24" t="inlineStr">
        <is>
          <t>card</t>
        </is>
      </c>
      <c r="N24" t="n">
        <v>256</v>
      </c>
      <c r="O24" t="inlineStr">
        <is>
          <t>EUR</t>
        </is>
      </c>
      <c r="P24" t="inlineStr">
        <is>
          <t>EUR</t>
        </is>
      </c>
      <c r="Q24" t="n">
        <v>0</v>
      </c>
      <c r="R24" t="inlineStr">
        <is>
          <t>2024-10-27</t>
        </is>
      </c>
    </row>
    <row r="25">
      <c r="A25" t="inlineStr">
        <is>
          <t>2024-10-27 23:01:00 +0100</t>
        </is>
      </c>
      <c r="B25" t="inlineStr">
        <is>
          <t>charge</t>
        </is>
      </c>
      <c r="C25" t="inlineStr">
        <is>
          <t>#42933</t>
        </is>
      </c>
      <c r="D25" t="inlineStr">
        <is>
          <t>master</t>
        </is>
      </c>
      <c r="E25" t="inlineStr">
        <is>
          <t>online</t>
        </is>
      </c>
      <c r="F25" t="inlineStr">
        <is>
          <t>paid</t>
        </is>
      </c>
      <c r="G25" t="inlineStr">
        <is>
          <t>2024-10-30</t>
        </is>
      </c>
      <c r="H25" t="inlineStr">
        <is>
          <t>2024-10-30</t>
        </is>
      </c>
      <c r="I25" t="n">
        <v>96</v>
      </c>
      <c r="J25" t="n">
        <v>1.98</v>
      </c>
      <c r="K25" t="n">
        <v>94.02</v>
      </c>
      <c r="L25" t="inlineStr">
        <is>
          <t>#44624260399453</t>
        </is>
      </c>
      <c r="M25" t="inlineStr">
        <is>
          <t>card</t>
        </is>
      </c>
      <c r="N25" t="n">
        <v>96</v>
      </c>
      <c r="O25" t="inlineStr">
        <is>
          <t>EUR</t>
        </is>
      </c>
      <c r="P25" t="inlineStr">
        <is>
          <t>EUR</t>
        </is>
      </c>
      <c r="Q25" t="n">
        <v>0</v>
      </c>
      <c r="R25" t="inlineStr">
        <is>
          <t>2024-10-27</t>
        </is>
      </c>
    </row>
    <row r="26">
      <c r="A26" t="inlineStr">
        <is>
          <t>2024-10-27 22:49:14 +0100</t>
        </is>
      </c>
      <c r="B26" t="inlineStr">
        <is>
          <t>charge</t>
        </is>
      </c>
      <c r="C26" t="inlineStr">
        <is>
          <t>#42930</t>
        </is>
      </c>
      <c r="D26" t="inlineStr">
        <is>
          <t>master</t>
        </is>
      </c>
      <c r="E26" t="inlineStr">
        <is>
          <t>online</t>
        </is>
      </c>
      <c r="F26" t="inlineStr">
        <is>
          <t>paid</t>
        </is>
      </c>
      <c r="G26" t="inlineStr">
        <is>
          <t>2024-10-30</t>
        </is>
      </c>
      <c r="H26" t="inlineStr">
        <is>
          <t>2024-10-30</t>
        </is>
      </c>
      <c r="I26" t="n">
        <v>320</v>
      </c>
      <c r="J26" t="n">
        <v>6.01</v>
      </c>
      <c r="K26" t="n">
        <v>313.99</v>
      </c>
      <c r="L26" t="inlineStr">
        <is>
          <t>#44625825562973</t>
        </is>
      </c>
      <c r="M26" t="inlineStr">
        <is>
          <t>card</t>
        </is>
      </c>
      <c r="N26" t="n">
        <v>320</v>
      </c>
      <c r="O26" t="inlineStr">
        <is>
          <t>EUR</t>
        </is>
      </c>
      <c r="P26" t="inlineStr">
        <is>
          <t>EUR</t>
        </is>
      </c>
      <c r="Q26" t="n">
        <v>0</v>
      </c>
      <c r="R26" t="inlineStr">
        <is>
          <t>2024-10-27</t>
        </is>
      </c>
    </row>
    <row r="27">
      <c r="A27" t="inlineStr">
        <is>
          <t>2024-10-27 22:49:04 +0100</t>
        </is>
      </c>
      <c r="B27" t="inlineStr">
        <is>
          <t>charge</t>
        </is>
      </c>
      <c r="C27" t="inlineStr">
        <is>
          <t>#42929</t>
        </is>
      </c>
      <c r="D27" t="inlineStr">
        <is>
          <t>master</t>
        </is>
      </c>
      <c r="E27" t="inlineStr">
        <is>
          <t>online</t>
        </is>
      </c>
      <c r="F27" t="inlineStr">
        <is>
          <t>paid</t>
        </is>
      </c>
      <c r="G27" t="inlineStr">
        <is>
          <t>2024-10-30</t>
        </is>
      </c>
      <c r="H27" t="inlineStr">
        <is>
          <t>2024-10-30</t>
        </is>
      </c>
      <c r="I27" t="n">
        <v>106</v>
      </c>
      <c r="J27" t="n">
        <v>2.16</v>
      </c>
      <c r="K27" t="n">
        <v>103.84</v>
      </c>
      <c r="L27" t="inlineStr">
        <is>
          <t>#44625827365213</t>
        </is>
      </c>
      <c r="M27" t="inlineStr">
        <is>
          <t>card</t>
        </is>
      </c>
      <c r="N27" t="n">
        <v>106</v>
      </c>
      <c r="O27" t="inlineStr">
        <is>
          <t>EUR</t>
        </is>
      </c>
      <c r="P27" t="inlineStr">
        <is>
          <t>EUR</t>
        </is>
      </c>
      <c r="Q27" t="n">
        <v>0</v>
      </c>
      <c r="R27" t="inlineStr">
        <is>
          <t>2024-10-27</t>
        </is>
      </c>
    </row>
    <row r="28">
      <c r="A28" t="inlineStr">
        <is>
          <t>2024-10-27 22:44:20 +0100</t>
        </is>
      </c>
      <c r="B28" t="inlineStr">
        <is>
          <t>charge</t>
        </is>
      </c>
      <c r="C28" t="inlineStr">
        <is>
          <t>#42928</t>
        </is>
      </c>
      <c r="D28" t="inlineStr">
        <is>
          <t>unknown</t>
        </is>
      </c>
      <c r="E28" t="inlineStr">
        <is>
          <t>online</t>
        </is>
      </c>
      <c r="F28" t="inlineStr">
        <is>
          <t>paid</t>
        </is>
      </c>
      <c r="G28" t="inlineStr">
        <is>
          <t>2024-10-30</t>
        </is>
      </c>
      <c r="H28" t="inlineStr">
        <is>
          <t>2024-10-30</t>
        </is>
      </c>
      <c r="I28" t="n">
        <v>336</v>
      </c>
      <c r="J28" t="n">
        <v>17.12</v>
      </c>
      <c r="K28" t="n">
        <v>318.88</v>
      </c>
      <c r="L28" t="inlineStr">
        <is>
          <t>#44619904418141</t>
        </is>
      </c>
      <c r="M28" t="inlineStr">
        <is>
          <t>klarna</t>
        </is>
      </c>
      <c r="N28" t="n">
        <v>336</v>
      </c>
      <c r="O28" t="inlineStr">
        <is>
          <t>EUR</t>
        </is>
      </c>
      <c r="P28" t="inlineStr">
        <is>
          <t>EUR</t>
        </is>
      </c>
      <c r="Q28" t="n">
        <v>0</v>
      </c>
      <c r="R28" t="inlineStr">
        <is>
          <t>2024-10-27</t>
        </is>
      </c>
    </row>
    <row r="29">
      <c r="A29" t="inlineStr">
        <is>
          <t>2024-10-27 22:37:41 +0100</t>
        </is>
      </c>
      <c r="B29" t="inlineStr">
        <is>
          <t>charge</t>
        </is>
      </c>
      <c r="C29" t="inlineStr">
        <is>
          <t>#42926</t>
        </is>
      </c>
      <c r="D29" t="inlineStr">
        <is>
          <t>unknown</t>
        </is>
      </c>
      <c r="E29" t="inlineStr">
        <is>
          <t>online</t>
        </is>
      </c>
      <c r="F29" t="inlineStr">
        <is>
          <t>paid</t>
        </is>
      </c>
      <c r="G29" t="inlineStr">
        <is>
          <t>2024-10-30</t>
        </is>
      </c>
      <c r="H29" t="inlineStr">
        <is>
          <t>2024-10-30</t>
        </is>
      </c>
      <c r="I29" t="n">
        <v>320</v>
      </c>
      <c r="J29" t="n">
        <v>16.32</v>
      </c>
      <c r="K29" t="n">
        <v>303.68</v>
      </c>
      <c r="L29" t="inlineStr">
        <is>
          <t>#44620976980317</t>
        </is>
      </c>
      <c r="M29" t="inlineStr">
        <is>
          <t>klarna</t>
        </is>
      </c>
      <c r="N29" t="n">
        <v>320</v>
      </c>
      <c r="O29" t="inlineStr">
        <is>
          <t>EUR</t>
        </is>
      </c>
      <c r="P29" t="inlineStr">
        <is>
          <t>EUR</t>
        </is>
      </c>
      <c r="Q29" t="n">
        <v>0</v>
      </c>
      <c r="R29" t="inlineStr">
        <is>
          <t>2024-10-27</t>
        </is>
      </c>
    </row>
    <row r="30">
      <c r="A30" t="inlineStr">
        <is>
          <t>2024-10-27 22:31:36 +0100</t>
        </is>
      </c>
      <c r="B30" t="inlineStr">
        <is>
          <t>charge</t>
        </is>
      </c>
      <c r="C30" t="inlineStr">
        <is>
          <t>#42925</t>
        </is>
      </c>
      <c r="D30" t="inlineStr">
        <is>
          <t>visa</t>
        </is>
      </c>
      <c r="E30" t="inlineStr">
        <is>
          <t>online</t>
        </is>
      </c>
      <c r="F30" t="inlineStr">
        <is>
          <t>paid</t>
        </is>
      </c>
      <c r="G30" t="inlineStr">
        <is>
          <t>2024-10-30</t>
        </is>
      </c>
      <c r="H30" t="inlineStr">
        <is>
          <t>2024-10-30</t>
        </is>
      </c>
      <c r="I30" t="n">
        <v>224</v>
      </c>
      <c r="J30" t="n">
        <v>4.28</v>
      </c>
      <c r="K30" t="n">
        <v>219.72</v>
      </c>
      <c r="L30" t="inlineStr">
        <is>
          <t>#44625233477981</t>
        </is>
      </c>
      <c r="M30" t="inlineStr">
        <is>
          <t>card</t>
        </is>
      </c>
      <c r="N30" t="n">
        <v>224</v>
      </c>
      <c r="O30" t="inlineStr">
        <is>
          <t>EUR</t>
        </is>
      </c>
      <c r="P30" t="inlineStr">
        <is>
          <t>EUR</t>
        </is>
      </c>
      <c r="Q30" t="n">
        <v>0</v>
      </c>
      <c r="R30" t="inlineStr">
        <is>
          <t>2024-10-27</t>
        </is>
      </c>
    </row>
    <row r="31">
      <c r="A31" t="inlineStr">
        <is>
          <t>2024-10-27 22:25:43 +0100</t>
        </is>
      </c>
      <c r="B31" t="inlineStr">
        <is>
          <t>charge</t>
        </is>
      </c>
      <c r="C31" t="inlineStr">
        <is>
          <t>#42923</t>
        </is>
      </c>
      <c r="D31" t="inlineStr">
        <is>
          <t>master</t>
        </is>
      </c>
      <c r="E31" t="inlineStr">
        <is>
          <t>online</t>
        </is>
      </c>
      <c r="F31" t="inlineStr">
        <is>
          <t>paid</t>
        </is>
      </c>
      <c r="G31" t="inlineStr">
        <is>
          <t>2024-10-30</t>
        </is>
      </c>
      <c r="H31" t="inlineStr">
        <is>
          <t>2024-10-30</t>
        </is>
      </c>
      <c r="I31" t="n">
        <v>208</v>
      </c>
      <c r="J31" t="n">
        <v>3.99</v>
      </c>
      <c r="K31" t="n">
        <v>204.01</v>
      </c>
      <c r="L31" t="inlineStr">
        <is>
          <t>#44622085685597</t>
        </is>
      </c>
      <c r="M31" t="inlineStr">
        <is>
          <t>card</t>
        </is>
      </c>
      <c r="N31" t="n">
        <v>208</v>
      </c>
      <c r="O31" t="inlineStr">
        <is>
          <t>EUR</t>
        </is>
      </c>
      <c r="P31" t="inlineStr">
        <is>
          <t>EUR</t>
        </is>
      </c>
      <c r="Q31" t="n">
        <v>0</v>
      </c>
      <c r="R31" t="inlineStr">
        <is>
          <t>2024-10-27</t>
        </is>
      </c>
    </row>
    <row r="32">
      <c r="A32" t="inlineStr">
        <is>
          <t>2024-10-27 22:20:03 +0100</t>
        </is>
      </c>
      <c r="B32" t="inlineStr">
        <is>
          <t>charge</t>
        </is>
      </c>
      <c r="C32" t="inlineStr">
        <is>
          <t>#42921</t>
        </is>
      </c>
      <c r="D32" t="inlineStr">
        <is>
          <t>master</t>
        </is>
      </c>
      <c r="E32" t="inlineStr">
        <is>
          <t>online</t>
        </is>
      </c>
      <c r="F32" t="inlineStr">
        <is>
          <t>paid</t>
        </is>
      </c>
      <c r="G32" t="inlineStr">
        <is>
          <t>2024-10-30</t>
        </is>
      </c>
      <c r="H32" t="inlineStr">
        <is>
          <t>2024-10-30</t>
        </is>
      </c>
      <c r="I32" t="n">
        <v>106</v>
      </c>
      <c r="J32" t="n">
        <v>2.16</v>
      </c>
      <c r="K32" t="n">
        <v>103.84</v>
      </c>
      <c r="L32" t="inlineStr">
        <is>
          <t>#44625768415581</t>
        </is>
      </c>
      <c r="M32" t="inlineStr">
        <is>
          <t>card</t>
        </is>
      </c>
      <c r="N32" t="n">
        <v>106</v>
      </c>
      <c r="O32" t="inlineStr">
        <is>
          <t>EUR</t>
        </is>
      </c>
      <c r="P32" t="inlineStr">
        <is>
          <t>EUR</t>
        </is>
      </c>
      <c r="Q32" t="n">
        <v>0</v>
      </c>
      <c r="R32" t="inlineStr">
        <is>
          <t>2024-10-27</t>
        </is>
      </c>
    </row>
    <row r="33">
      <c r="A33" t="inlineStr">
        <is>
          <t>2024-10-27 22:12:18 +0100</t>
        </is>
      </c>
      <c r="B33" t="inlineStr">
        <is>
          <t>charge</t>
        </is>
      </c>
      <c r="C33" t="inlineStr">
        <is>
          <t>#42920</t>
        </is>
      </c>
      <c r="D33" t="inlineStr">
        <is>
          <t>visa</t>
        </is>
      </c>
      <c r="E33" t="inlineStr">
        <is>
          <t>online</t>
        </is>
      </c>
      <c r="F33" t="inlineStr">
        <is>
          <t>paid</t>
        </is>
      </c>
      <c r="G33" t="inlineStr">
        <is>
          <t>2024-10-30</t>
        </is>
      </c>
      <c r="H33" t="inlineStr">
        <is>
          <t>2024-10-30</t>
        </is>
      </c>
      <c r="I33" t="n">
        <v>224</v>
      </c>
      <c r="J33" t="n">
        <v>4.28</v>
      </c>
      <c r="K33" t="n">
        <v>219.72</v>
      </c>
      <c r="L33" t="inlineStr">
        <is>
          <t>#44624465297757</t>
        </is>
      </c>
      <c r="M33" t="inlineStr">
        <is>
          <t>card</t>
        </is>
      </c>
      <c r="N33" t="n">
        <v>224</v>
      </c>
      <c r="O33" t="inlineStr">
        <is>
          <t>EUR</t>
        </is>
      </c>
      <c r="P33" t="inlineStr">
        <is>
          <t>EUR</t>
        </is>
      </c>
      <c r="Q33" t="n">
        <v>0</v>
      </c>
      <c r="R33" t="inlineStr">
        <is>
          <t>2024-10-27</t>
        </is>
      </c>
    </row>
    <row r="34">
      <c r="A34" t="inlineStr">
        <is>
          <t>2024-10-27 22:10:14 +0100</t>
        </is>
      </c>
      <c r="B34" t="inlineStr">
        <is>
          <t>charge</t>
        </is>
      </c>
      <c r="C34" t="inlineStr">
        <is>
          <t>#42918</t>
        </is>
      </c>
      <c r="D34" t="inlineStr">
        <is>
          <t>visa</t>
        </is>
      </c>
      <c r="E34" t="inlineStr">
        <is>
          <t>online</t>
        </is>
      </c>
      <c r="F34" t="inlineStr">
        <is>
          <t>paid</t>
        </is>
      </c>
      <c r="G34" t="inlineStr">
        <is>
          <t>2024-10-30</t>
        </is>
      </c>
      <c r="H34" t="inlineStr">
        <is>
          <t>2024-10-30</t>
        </is>
      </c>
      <c r="I34" t="n">
        <v>122</v>
      </c>
      <c r="J34" t="n">
        <v>2.45</v>
      </c>
      <c r="K34" t="n">
        <v>119.55</v>
      </c>
      <c r="L34" t="inlineStr">
        <is>
          <t>#44625752981853</t>
        </is>
      </c>
      <c r="M34" t="inlineStr">
        <is>
          <t>card</t>
        </is>
      </c>
      <c r="N34" t="n">
        <v>122</v>
      </c>
      <c r="O34" t="inlineStr">
        <is>
          <t>EUR</t>
        </is>
      </c>
      <c r="P34" t="inlineStr">
        <is>
          <t>EUR</t>
        </is>
      </c>
      <c r="Q34" t="n">
        <v>0</v>
      </c>
      <c r="R34" t="inlineStr">
        <is>
          <t>2024-10-27</t>
        </is>
      </c>
    </row>
    <row r="35">
      <c r="A35" t="inlineStr">
        <is>
          <t>2024-10-27 22:09:35 +0100</t>
        </is>
      </c>
      <c r="B35" t="inlineStr">
        <is>
          <t>charge</t>
        </is>
      </c>
      <c r="C35" t="inlineStr">
        <is>
          <t>#42917</t>
        </is>
      </c>
      <c r="D35" t="inlineStr">
        <is>
          <t>visa</t>
        </is>
      </c>
      <c r="E35" t="inlineStr">
        <is>
          <t>online</t>
        </is>
      </c>
      <c r="F35" t="inlineStr">
        <is>
          <t>paid</t>
        </is>
      </c>
      <c r="G35" t="inlineStr">
        <is>
          <t>2024-10-30</t>
        </is>
      </c>
      <c r="H35" t="inlineStr">
        <is>
          <t>2024-10-30</t>
        </is>
      </c>
      <c r="I35" t="n">
        <v>222.8</v>
      </c>
      <c r="J35" t="n">
        <v>8.550000000000001</v>
      </c>
      <c r="K35" t="n">
        <v>214.25</v>
      </c>
      <c r="L35" t="inlineStr">
        <is>
          <t>#44620319129949</t>
        </is>
      </c>
      <c r="M35" t="inlineStr">
        <is>
          <t>card</t>
        </is>
      </c>
      <c r="N35" t="n">
        <v>208.8</v>
      </c>
      <c r="O35" t="inlineStr">
        <is>
          <t>CHF</t>
        </is>
      </c>
      <c r="P35" t="inlineStr">
        <is>
          <t>EUR</t>
        </is>
      </c>
      <c r="Q35" t="n">
        <v>0</v>
      </c>
      <c r="R35" t="inlineStr">
        <is>
          <t>2024-10-27</t>
        </is>
      </c>
    </row>
    <row r="36">
      <c r="A36" t="inlineStr">
        <is>
          <t>2024-10-27 21:36:37 +0100</t>
        </is>
      </c>
      <c r="B36" t="inlineStr">
        <is>
          <t>charge</t>
        </is>
      </c>
      <c r="C36" t="inlineStr">
        <is>
          <t>#42909</t>
        </is>
      </c>
      <c r="D36" t="inlineStr">
        <is>
          <t>visa</t>
        </is>
      </c>
      <c r="E36" t="inlineStr">
        <is>
          <t>online</t>
        </is>
      </c>
      <c r="F36" t="inlineStr">
        <is>
          <t>paid</t>
        </is>
      </c>
      <c r="G36" t="inlineStr">
        <is>
          <t>2024-10-30</t>
        </is>
      </c>
      <c r="H36" t="inlineStr">
        <is>
          <t>2024-10-30</t>
        </is>
      </c>
      <c r="I36" t="n">
        <v>224</v>
      </c>
      <c r="J36" t="n">
        <v>4.28</v>
      </c>
      <c r="K36" t="n">
        <v>219.72</v>
      </c>
      <c r="L36" t="inlineStr">
        <is>
          <t>#44625664278877</t>
        </is>
      </c>
      <c r="M36" t="inlineStr">
        <is>
          <t>card</t>
        </is>
      </c>
      <c r="N36" t="n">
        <v>224</v>
      </c>
      <c r="O36" t="inlineStr">
        <is>
          <t>EUR</t>
        </is>
      </c>
      <c r="P36" t="inlineStr">
        <is>
          <t>EUR</t>
        </is>
      </c>
      <c r="Q36" t="n">
        <v>0</v>
      </c>
      <c r="R36" t="inlineStr">
        <is>
          <t>2024-10-27</t>
        </is>
      </c>
    </row>
    <row r="37">
      <c r="A37" t="inlineStr">
        <is>
          <t>2024-10-27 21:36:05 +0100</t>
        </is>
      </c>
      <c r="B37" t="inlineStr">
        <is>
          <t>charge</t>
        </is>
      </c>
      <c r="C37" t="inlineStr">
        <is>
          <t>#42908</t>
        </is>
      </c>
      <c r="D37" t="inlineStr">
        <is>
          <t>master</t>
        </is>
      </c>
      <c r="E37" t="inlineStr">
        <is>
          <t>online</t>
        </is>
      </c>
      <c r="F37" t="inlineStr">
        <is>
          <t>paid</t>
        </is>
      </c>
      <c r="G37" t="inlineStr">
        <is>
          <t>2024-10-30</t>
        </is>
      </c>
      <c r="H37" t="inlineStr">
        <is>
          <t>2024-10-30</t>
        </is>
      </c>
      <c r="I37" t="n">
        <v>208</v>
      </c>
      <c r="J37" t="n">
        <v>3.99</v>
      </c>
      <c r="K37" t="n">
        <v>204.01</v>
      </c>
      <c r="L37" t="inlineStr">
        <is>
          <t>#44625651204445</t>
        </is>
      </c>
      <c r="M37" t="inlineStr">
        <is>
          <t>card</t>
        </is>
      </c>
      <c r="N37" t="n">
        <v>208</v>
      </c>
      <c r="O37" t="inlineStr">
        <is>
          <t>EUR</t>
        </is>
      </c>
      <c r="P37" t="inlineStr">
        <is>
          <t>EUR</t>
        </is>
      </c>
      <c r="Q37" t="n">
        <v>0</v>
      </c>
      <c r="R37" t="inlineStr">
        <is>
          <t>2024-10-27</t>
        </is>
      </c>
    </row>
    <row r="38">
      <c r="A38" t="inlineStr">
        <is>
          <t>2024-10-27 21:30:55 +0100</t>
        </is>
      </c>
      <c r="B38" t="inlineStr">
        <is>
          <t>charge</t>
        </is>
      </c>
      <c r="C38" t="inlineStr">
        <is>
          <t>#42906</t>
        </is>
      </c>
      <c r="D38" t="inlineStr">
        <is>
          <t>visa</t>
        </is>
      </c>
      <c r="E38" t="inlineStr">
        <is>
          <t>online</t>
        </is>
      </c>
      <c r="F38" t="inlineStr">
        <is>
          <t>paid</t>
        </is>
      </c>
      <c r="G38" t="inlineStr">
        <is>
          <t>2024-10-30</t>
        </is>
      </c>
      <c r="H38" t="inlineStr">
        <is>
          <t>2024-10-30</t>
        </is>
      </c>
      <c r="I38" t="n">
        <v>256</v>
      </c>
      <c r="J38" t="n">
        <v>4.86</v>
      </c>
      <c r="K38" t="n">
        <v>251.14</v>
      </c>
      <c r="L38" t="inlineStr">
        <is>
          <t>#44625647829341</t>
        </is>
      </c>
      <c r="M38" t="inlineStr">
        <is>
          <t>card</t>
        </is>
      </c>
      <c r="N38" t="n">
        <v>256</v>
      </c>
      <c r="O38" t="inlineStr">
        <is>
          <t>EUR</t>
        </is>
      </c>
      <c r="P38" t="inlineStr">
        <is>
          <t>EUR</t>
        </is>
      </c>
      <c r="Q38" t="n">
        <v>0</v>
      </c>
      <c r="R38" t="inlineStr">
        <is>
          <t>2024-10-27</t>
        </is>
      </c>
    </row>
    <row r="39">
      <c r="A39" t="inlineStr">
        <is>
          <t>2024-10-27 21:18:15 +0100</t>
        </is>
      </c>
      <c r="B39" t="inlineStr">
        <is>
          <t>charge</t>
        </is>
      </c>
      <c r="C39" t="inlineStr">
        <is>
          <t>#42901</t>
        </is>
      </c>
      <c r="D39" t="inlineStr">
        <is>
          <t>master</t>
        </is>
      </c>
      <c r="E39" t="inlineStr">
        <is>
          <t>online</t>
        </is>
      </c>
      <c r="F39" t="inlineStr">
        <is>
          <t>paid</t>
        </is>
      </c>
      <c r="G39" t="inlineStr">
        <is>
          <t>2024-10-30</t>
        </is>
      </c>
      <c r="H39" t="inlineStr">
        <is>
          <t>2024-10-30</t>
        </is>
      </c>
      <c r="I39" t="n">
        <v>224</v>
      </c>
      <c r="J39" t="n">
        <v>4.28</v>
      </c>
      <c r="K39" t="n">
        <v>219.72</v>
      </c>
      <c r="L39" t="inlineStr">
        <is>
          <t>#44625605722461</t>
        </is>
      </c>
      <c r="M39" t="inlineStr">
        <is>
          <t>card</t>
        </is>
      </c>
      <c r="N39" t="n">
        <v>224</v>
      </c>
      <c r="O39" t="inlineStr">
        <is>
          <t>EUR</t>
        </is>
      </c>
      <c r="P39" t="inlineStr">
        <is>
          <t>EUR</t>
        </is>
      </c>
      <c r="Q39" t="n">
        <v>0</v>
      </c>
      <c r="R39" t="inlineStr">
        <is>
          <t>2024-10-27</t>
        </is>
      </c>
    </row>
    <row r="40">
      <c r="A40" t="inlineStr">
        <is>
          <t>2024-10-27 21:11:37 +0100</t>
        </is>
      </c>
      <c r="B40" t="inlineStr">
        <is>
          <t>charge</t>
        </is>
      </c>
      <c r="C40" t="inlineStr">
        <is>
          <t>#42899</t>
        </is>
      </c>
      <c r="D40" t="inlineStr">
        <is>
          <t>master</t>
        </is>
      </c>
      <c r="E40" t="inlineStr">
        <is>
          <t>online</t>
        </is>
      </c>
      <c r="F40" t="inlineStr">
        <is>
          <t>paid</t>
        </is>
      </c>
      <c r="G40" t="inlineStr">
        <is>
          <t>2024-10-30</t>
        </is>
      </c>
      <c r="H40" t="inlineStr">
        <is>
          <t>2024-10-30</t>
        </is>
      </c>
      <c r="I40" t="n">
        <v>208</v>
      </c>
      <c r="J40" t="n">
        <v>3.99</v>
      </c>
      <c r="K40" t="n">
        <v>204.01</v>
      </c>
      <c r="L40" t="inlineStr">
        <is>
          <t>#44624643785053</t>
        </is>
      </c>
      <c r="M40" t="inlineStr">
        <is>
          <t>card</t>
        </is>
      </c>
      <c r="N40" t="n">
        <v>208</v>
      </c>
      <c r="O40" t="inlineStr">
        <is>
          <t>EUR</t>
        </is>
      </c>
      <c r="P40" t="inlineStr">
        <is>
          <t>EUR</t>
        </is>
      </c>
      <c r="Q40" t="n">
        <v>0</v>
      </c>
      <c r="R40" t="inlineStr">
        <is>
          <t>2024-10-27</t>
        </is>
      </c>
    </row>
    <row r="41">
      <c r="A41" t="inlineStr">
        <is>
          <t>2024-10-27 20:59:52 +0100</t>
        </is>
      </c>
      <c r="B41" t="inlineStr">
        <is>
          <t>charge</t>
        </is>
      </c>
      <c r="C41" t="inlineStr">
        <is>
          <t>#42898</t>
        </is>
      </c>
      <c r="D41" t="inlineStr">
        <is>
          <t>master</t>
        </is>
      </c>
      <c r="E41" t="inlineStr">
        <is>
          <t>online</t>
        </is>
      </c>
      <c r="F41" t="inlineStr">
        <is>
          <t>paid</t>
        </is>
      </c>
      <c r="G41" t="inlineStr">
        <is>
          <t>2024-10-30</t>
        </is>
      </c>
      <c r="H41" t="inlineStr">
        <is>
          <t>2024-10-30</t>
        </is>
      </c>
      <c r="I41" t="n">
        <v>122</v>
      </c>
      <c r="J41" t="n">
        <v>2.45</v>
      </c>
      <c r="K41" t="n">
        <v>119.55</v>
      </c>
      <c r="L41" t="inlineStr">
        <is>
          <t>#44625545134429</t>
        </is>
      </c>
      <c r="M41" t="inlineStr">
        <is>
          <t>card</t>
        </is>
      </c>
      <c r="N41" t="n">
        <v>122</v>
      </c>
      <c r="O41" t="inlineStr">
        <is>
          <t>EUR</t>
        </is>
      </c>
      <c r="P41" t="inlineStr">
        <is>
          <t>EUR</t>
        </is>
      </c>
      <c r="Q41" t="n">
        <v>0</v>
      </c>
      <c r="R41" t="inlineStr">
        <is>
          <t>2024-10-27</t>
        </is>
      </c>
    </row>
    <row r="42">
      <c r="A42" t="inlineStr">
        <is>
          <t>2024-10-27 20:56:23 +0100</t>
        </is>
      </c>
      <c r="B42" t="inlineStr">
        <is>
          <t>charge</t>
        </is>
      </c>
      <c r="C42" t="inlineStr">
        <is>
          <t>#42897</t>
        </is>
      </c>
      <c r="D42" t="inlineStr">
        <is>
          <t>master</t>
        </is>
      </c>
      <c r="E42" t="inlineStr">
        <is>
          <t>online</t>
        </is>
      </c>
      <c r="F42" t="inlineStr">
        <is>
          <t>paid</t>
        </is>
      </c>
      <c r="G42" t="inlineStr">
        <is>
          <t>2024-10-30</t>
        </is>
      </c>
      <c r="H42" t="inlineStr">
        <is>
          <t>2024-10-30</t>
        </is>
      </c>
      <c r="I42" t="n">
        <v>122</v>
      </c>
      <c r="J42" t="n">
        <v>2.45</v>
      </c>
      <c r="K42" t="n">
        <v>119.55</v>
      </c>
      <c r="L42" t="inlineStr">
        <is>
          <t>#44625543856477</t>
        </is>
      </c>
      <c r="M42" t="inlineStr">
        <is>
          <t>card</t>
        </is>
      </c>
      <c r="N42" t="n">
        <v>122</v>
      </c>
      <c r="O42" t="inlineStr">
        <is>
          <t>EUR</t>
        </is>
      </c>
      <c r="P42" t="inlineStr">
        <is>
          <t>EUR</t>
        </is>
      </c>
      <c r="Q42" t="n">
        <v>0</v>
      </c>
      <c r="R42" t="inlineStr">
        <is>
          <t>2024-10-27</t>
        </is>
      </c>
    </row>
    <row r="43">
      <c r="A43" t="inlineStr">
        <is>
          <t>2024-10-27 20:32:01 +0100</t>
        </is>
      </c>
      <c r="B43" t="inlineStr">
        <is>
          <t>charge</t>
        </is>
      </c>
      <c r="C43" t="inlineStr">
        <is>
          <t>#42894</t>
        </is>
      </c>
      <c r="D43" t="inlineStr">
        <is>
          <t>master</t>
        </is>
      </c>
      <c r="E43" t="inlineStr">
        <is>
          <t>online</t>
        </is>
      </c>
      <c r="F43" t="inlineStr">
        <is>
          <t>paid</t>
        </is>
      </c>
      <c r="G43" t="inlineStr">
        <is>
          <t>2024-10-30</t>
        </is>
      </c>
      <c r="H43" t="inlineStr">
        <is>
          <t>2024-10-30</t>
        </is>
      </c>
      <c r="I43" t="n">
        <v>308</v>
      </c>
      <c r="J43" t="n">
        <v>5.79</v>
      </c>
      <c r="K43" t="n">
        <v>302.21</v>
      </c>
      <c r="L43" t="inlineStr">
        <is>
          <t>#44622385643869</t>
        </is>
      </c>
      <c r="M43" t="inlineStr">
        <is>
          <t>card</t>
        </is>
      </c>
      <c r="N43" t="n">
        <v>308</v>
      </c>
      <c r="O43" t="inlineStr">
        <is>
          <t>EUR</t>
        </is>
      </c>
      <c r="P43" t="inlineStr">
        <is>
          <t>EUR</t>
        </is>
      </c>
      <c r="Q43" t="n">
        <v>0</v>
      </c>
      <c r="R43" t="inlineStr">
        <is>
          <t>2024-10-27</t>
        </is>
      </c>
    </row>
    <row r="44">
      <c r="A44" t="inlineStr">
        <is>
          <t>2024-10-27 20:16:31 +0100</t>
        </is>
      </c>
      <c r="B44" t="inlineStr">
        <is>
          <t>charge</t>
        </is>
      </c>
      <c r="C44" t="inlineStr">
        <is>
          <t>#42888</t>
        </is>
      </c>
      <c r="D44" t="inlineStr">
        <is>
          <t>master</t>
        </is>
      </c>
      <c r="E44" t="inlineStr">
        <is>
          <t>online</t>
        </is>
      </c>
      <c r="F44" t="inlineStr">
        <is>
          <t>paid</t>
        </is>
      </c>
      <c r="G44" t="inlineStr">
        <is>
          <t>2024-10-30</t>
        </is>
      </c>
      <c r="H44" t="inlineStr">
        <is>
          <t>2024-10-30</t>
        </is>
      </c>
      <c r="I44" t="n">
        <v>256</v>
      </c>
      <c r="J44" t="n">
        <v>4.86</v>
      </c>
      <c r="K44" t="n">
        <v>251.14</v>
      </c>
      <c r="L44" t="inlineStr">
        <is>
          <t>#44625407803741</t>
        </is>
      </c>
      <c r="M44" t="inlineStr">
        <is>
          <t>card</t>
        </is>
      </c>
      <c r="N44" t="n">
        <v>256</v>
      </c>
      <c r="O44" t="inlineStr">
        <is>
          <t>EUR</t>
        </is>
      </c>
      <c r="P44" t="inlineStr">
        <is>
          <t>EUR</t>
        </is>
      </c>
      <c r="Q44" t="n">
        <v>0</v>
      </c>
      <c r="R44" t="inlineStr">
        <is>
          <t>2024-10-27</t>
        </is>
      </c>
    </row>
    <row r="45">
      <c r="A45" t="inlineStr">
        <is>
          <t>2024-10-27 20:11:00 +0100</t>
        </is>
      </c>
      <c r="B45" t="inlineStr">
        <is>
          <t>charge</t>
        </is>
      </c>
      <c r="C45" t="inlineStr">
        <is>
          <t>#42887</t>
        </is>
      </c>
      <c r="D45" t="inlineStr">
        <is>
          <t>master</t>
        </is>
      </c>
      <c r="E45" t="inlineStr">
        <is>
          <t>online</t>
        </is>
      </c>
      <c r="F45" t="inlineStr">
        <is>
          <t>paid</t>
        </is>
      </c>
      <c r="G45" t="inlineStr">
        <is>
          <t>2024-10-30</t>
        </is>
      </c>
      <c r="H45" t="inlineStr">
        <is>
          <t>2024-10-30</t>
        </is>
      </c>
      <c r="I45" t="n">
        <v>330</v>
      </c>
      <c r="J45" t="n">
        <v>6.19</v>
      </c>
      <c r="K45" t="n">
        <v>323.81</v>
      </c>
      <c r="L45" t="inlineStr">
        <is>
          <t>#44623406825821</t>
        </is>
      </c>
      <c r="M45" t="inlineStr">
        <is>
          <t>card</t>
        </is>
      </c>
      <c r="N45" t="n">
        <v>330</v>
      </c>
      <c r="O45" t="inlineStr">
        <is>
          <t>EUR</t>
        </is>
      </c>
      <c r="P45" t="inlineStr">
        <is>
          <t>EUR</t>
        </is>
      </c>
      <c r="Q45" t="n">
        <v>0</v>
      </c>
      <c r="R45" t="inlineStr">
        <is>
          <t>2024-10-27</t>
        </is>
      </c>
    </row>
    <row r="46">
      <c r="A46" t="inlineStr">
        <is>
          <t>2024-10-27 19:50:34 +0100</t>
        </is>
      </c>
      <c r="B46" t="inlineStr">
        <is>
          <t>charge</t>
        </is>
      </c>
      <c r="C46" t="inlineStr">
        <is>
          <t>#42883</t>
        </is>
      </c>
      <c r="D46" t="inlineStr">
        <is>
          <t>master</t>
        </is>
      </c>
      <c r="E46" t="inlineStr">
        <is>
          <t>online</t>
        </is>
      </c>
      <c r="F46" t="inlineStr">
        <is>
          <t>paid</t>
        </is>
      </c>
      <c r="G46" t="inlineStr">
        <is>
          <t>2024-10-30</t>
        </is>
      </c>
      <c r="H46" t="inlineStr">
        <is>
          <t>2024-10-30</t>
        </is>
      </c>
      <c r="I46" t="n">
        <v>256</v>
      </c>
      <c r="J46" t="n">
        <v>4.86</v>
      </c>
      <c r="K46" t="n">
        <v>251.14</v>
      </c>
      <c r="L46" t="inlineStr">
        <is>
          <t>#44624965730653</t>
        </is>
      </c>
      <c r="M46" t="inlineStr">
        <is>
          <t>card</t>
        </is>
      </c>
      <c r="N46" t="n">
        <v>256</v>
      </c>
      <c r="O46" t="inlineStr">
        <is>
          <t>EUR</t>
        </is>
      </c>
      <c r="P46" t="inlineStr">
        <is>
          <t>EUR</t>
        </is>
      </c>
      <c r="Q46" t="n">
        <v>0</v>
      </c>
      <c r="R46" t="inlineStr">
        <is>
          <t>2024-10-27</t>
        </is>
      </c>
    </row>
    <row r="47">
      <c r="A47" t="inlineStr">
        <is>
          <t>2024-10-27 19:34:03 +0100</t>
        </is>
      </c>
      <c r="B47" t="inlineStr">
        <is>
          <t>charge</t>
        </is>
      </c>
      <c r="C47" t="inlineStr">
        <is>
          <t>#42878</t>
        </is>
      </c>
      <c r="D47" t="inlineStr">
        <is>
          <t>unknown</t>
        </is>
      </c>
      <c r="E47" t="inlineStr">
        <is>
          <t>online</t>
        </is>
      </c>
      <c r="F47" t="inlineStr">
        <is>
          <t>paid</t>
        </is>
      </c>
      <c r="G47" t="inlineStr">
        <is>
          <t>2024-10-30</t>
        </is>
      </c>
      <c r="H47" t="inlineStr">
        <is>
          <t>2024-10-30</t>
        </is>
      </c>
      <c r="I47" t="n">
        <v>180</v>
      </c>
      <c r="J47" t="n">
        <v>9.33</v>
      </c>
      <c r="K47" t="n">
        <v>170.67</v>
      </c>
      <c r="L47" t="inlineStr">
        <is>
          <t>#44625260675421</t>
        </is>
      </c>
      <c r="M47" t="inlineStr">
        <is>
          <t>klarna</t>
        </is>
      </c>
      <c r="N47" t="n">
        <v>180</v>
      </c>
      <c r="O47" t="inlineStr">
        <is>
          <t>EUR</t>
        </is>
      </c>
      <c r="P47" t="inlineStr">
        <is>
          <t>EUR</t>
        </is>
      </c>
      <c r="Q47" t="n">
        <v>0</v>
      </c>
      <c r="R47" t="inlineStr">
        <is>
          <t>2024-10-27</t>
        </is>
      </c>
    </row>
    <row r="48">
      <c r="A48" t="inlineStr">
        <is>
          <t>2024-10-27 19:29:11 +0100</t>
        </is>
      </c>
      <c r="B48" t="inlineStr">
        <is>
          <t>charge</t>
        </is>
      </c>
      <c r="C48" t="inlineStr">
        <is>
          <t>#42874</t>
        </is>
      </c>
      <c r="D48" t="inlineStr">
        <is>
          <t>visa</t>
        </is>
      </c>
      <c r="E48" t="inlineStr">
        <is>
          <t>online</t>
        </is>
      </c>
      <c r="F48" t="inlineStr">
        <is>
          <t>paid</t>
        </is>
      </c>
      <c r="G48" t="inlineStr">
        <is>
          <t>2024-10-30</t>
        </is>
      </c>
      <c r="H48" t="inlineStr">
        <is>
          <t>2024-10-30</t>
        </is>
      </c>
      <c r="I48" t="n">
        <v>122</v>
      </c>
      <c r="J48" t="n">
        <v>2.45</v>
      </c>
      <c r="K48" t="n">
        <v>119.55</v>
      </c>
      <c r="L48" t="inlineStr">
        <is>
          <t>#44625236689245</t>
        </is>
      </c>
      <c r="M48" t="inlineStr">
        <is>
          <t>card</t>
        </is>
      </c>
      <c r="N48" t="n">
        <v>122</v>
      </c>
      <c r="O48" t="inlineStr">
        <is>
          <t>EUR</t>
        </is>
      </c>
      <c r="P48" t="inlineStr">
        <is>
          <t>EUR</t>
        </is>
      </c>
      <c r="Q48" t="n">
        <v>0</v>
      </c>
      <c r="R48" t="inlineStr">
        <is>
          <t>2024-10-27</t>
        </is>
      </c>
    </row>
    <row r="49">
      <c r="A49" t="inlineStr">
        <is>
          <t>2024-10-27 19:25:14 +0100</t>
        </is>
      </c>
      <c r="B49" t="inlineStr">
        <is>
          <t>charge</t>
        </is>
      </c>
      <c r="C49" t="inlineStr">
        <is>
          <t>#42872</t>
        </is>
      </c>
      <c r="D49" t="inlineStr">
        <is>
          <t>visa</t>
        </is>
      </c>
      <c r="E49" t="inlineStr">
        <is>
          <t>online</t>
        </is>
      </c>
      <c r="F49" t="inlineStr">
        <is>
          <t>paid</t>
        </is>
      </c>
      <c r="G49" t="inlineStr">
        <is>
          <t>2024-10-30</t>
        </is>
      </c>
      <c r="H49" t="inlineStr">
        <is>
          <t>2024-10-30</t>
        </is>
      </c>
      <c r="I49" t="n">
        <v>154</v>
      </c>
      <c r="J49" t="n">
        <v>3.02</v>
      </c>
      <c r="K49" t="n">
        <v>150.98</v>
      </c>
      <c r="L49" t="inlineStr">
        <is>
          <t>#44625212178781</t>
        </is>
      </c>
      <c r="M49" t="inlineStr">
        <is>
          <t>card</t>
        </is>
      </c>
      <c r="N49" t="n">
        <v>154</v>
      </c>
      <c r="O49" t="inlineStr">
        <is>
          <t>EUR</t>
        </is>
      </c>
      <c r="P49" t="inlineStr">
        <is>
          <t>EUR</t>
        </is>
      </c>
      <c r="Q49" t="n">
        <v>0</v>
      </c>
      <c r="R49" t="inlineStr">
        <is>
          <t>2024-10-27</t>
        </is>
      </c>
    </row>
    <row r="50">
      <c r="A50" t="inlineStr">
        <is>
          <t>2024-10-27 19:03:48 +0100</t>
        </is>
      </c>
      <c r="B50" t="inlineStr">
        <is>
          <t>charge</t>
        </is>
      </c>
      <c r="C50" t="inlineStr">
        <is>
          <t>#42868</t>
        </is>
      </c>
      <c r="D50" t="inlineStr">
        <is>
          <t>master</t>
        </is>
      </c>
      <c r="E50" t="inlineStr">
        <is>
          <t>online</t>
        </is>
      </c>
      <c r="F50" t="inlineStr">
        <is>
          <t>paid</t>
        </is>
      </c>
      <c r="G50" t="inlineStr">
        <is>
          <t>2024-10-30</t>
        </is>
      </c>
      <c r="H50" t="inlineStr">
        <is>
          <t>2024-10-30</t>
        </is>
      </c>
      <c r="I50" t="n">
        <v>138</v>
      </c>
      <c r="J50" t="n">
        <v>2.73</v>
      </c>
      <c r="K50" t="n">
        <v>135.27</v>
      </c>
      <c r="L50" t="inlineStr">
        <is>
          <t>#44625157259613</t>
        </is>
      </c>
      <c r="M50" t="inlineStr">
        <is>
          <t>card</t>
        </is>
      </c>
      <c r="N50" t="n">
        <v>138</v>
      </c>
      <c r="O50" t="inlineStr">
        <is>
          <t>EUR</t>
        </is>
      </c>
      <c r="P50" t="inlineStr">
        <is>
          <t>EUR</t>
        </is>
      </c>
      <c r="Q50" t="n">
        <v>0</v>
      </c>
      <c r="R50" t="inlineStr">
        <is>
          <t>2024-10-27</t>
        </is>
      </c>
    </row>
    <row r="51">
      <c r="A51" t="inlineStr">
        <is>
          <t>2024-10-27 18:09:39 +0100</t>
        </is>
      </c>
      <c r="B51" t="inlineStr">
        <is>
          <t>charge</t>
        </is>
      </c>
      <c r="C51" t="inlineStr">
        <is>
          <t>#42860</t>
        </is>
      </c>
      <c r="D51" t="inlineStr">
        <is>
          <t>master</t>
        </is>
      </c>
      <c r="E51" t="inlineStr">
        <is>
          <t>online</t>
        </is>
      </c>
      <c r="F51" t="inlineStr">
        <is>
          <t>paid</t>
        </is>
      </c>
      <c r="G51" t="inlineStr">
        <is>
          <t>2024-10-30</t>
        </is>
      </c>
      <c r="H51" t="inlineStr">
        <is>
          <t>2024-10-30</t>
        </is>
      </c>
      <c r="I51" t="n">
        <v>122</v>
      </c>
      <c r="J51" t="n">
        <v>2.45</v>
      </c>
      <c r="K51" t="n">
        <v>119.55</v>
      </c>
      <c r="L51" t="inlineStr">
        <is>
          <t>#44624975593821</t>
        </is>
      </c>
      <c r="M51" t="inlineStr">
        <is>
          <t>card</t>
        </is>
      </c>
      <c r="N51" t="n">
        <v>122</v>
      </c>
      <c r="O51" t="inlineStr">
        <is>
          <t>EUR</t>
        </is>
      </c>
      <c r="P51" t="inlineStr">
        <is>
          <t>EUR</t>
        </is>
      </c>
      <c r="Q51" t="n">
        <v>0</v>
      </c>
      <c r="R51" t="inlineStr">
        <is>
          <t>2024-10-27</t>
        </is>
      </c>
    </row>
    <row r="52">
      <c r="A52" t="inlineStr">
        <is>
          <t>2024-10-27 18:07:10 +0100</t>
        </is>
      </c>
      <c r="B52" t="inlineStr">
        <is>
          <t>charge</t>
        </is>
      </c>
      <c r="C52" t="inlineStr">
        <is>
          <t>#42859</t>
        </is>
      </c>
      <c r="D52" t="inlineStr">
        <is>
          <t>visa</t>
        </is>
      </c>
      <c r="E52" t="inlineStr">
        <is>
          <t>online</t>
        </is>
      </c>
      <c r="F52" t="inlineStr">
        <is>
          <t>paid</t>
        </is>
      </c>
      <c r="G52" t="inlineStr">
        <is>
          <t>2024-10-30</t>
        </is>
      </c>
      <c r="H52" t="inlineStr">
        <is>
          <t>2024-10-30</t>
        </is>
      </c>
      <c r="I52" t="n">
        <v>464</v>
      </c>
      <c r="J52" t="n">
        <v>8.6</v>
      </c>
      <c r="K52" t="n">
        <v>455.4</v>
      </c>
      <c r="L52" t="inlineStr">
        <is>
          <t>#44624960192861</t>
        </is>
      </c>
      <c r="M52" t="inlineStr">
        <is>
          <t>card</t>
        </is>
      </c>
      <c r="N52" t="n">
        <v>464</v>
      </c>
      <c r="O52" t="inlineStr">
        <is>
          <t>EUR</t>
        </is>
      </c>
      <c r="P52" t="inlineStr">
        <is>
          <t>EUR</t>
        </is>
      </c>
      <c r="Q52" t="n">
        <v>0</v>
      </c>
      <c r="R52" t="inlineStr">
        <is>
          <t>2024-10-27</t>
        </is>
      </c>
    </row>
    <row r="53">
      <c r="A53" t="inlineStr">
        <is>
          <t>2024-10-27 18:02:11 +0100</t>
        </is>
      </c>
      <c r="B53" t="inlineStr">
        <is>
          <t>charge</t>
        </is>
      </c>
      <c r="C53" t="inlineStr">
        <is>
          <t>#42858</t>
        </is>
      </c>
      <c r="D53" t="inlineStr">
        <is>
          <t>master</t>
        </is>
      </c>
      <c r="E53" t="inlineStr">
        <is>
          <t>online</t>
        </is>
      </c>
      <c r="F53" t="inlineStr">
        <is>
          <t>paid</t>
        </is>
      </c>
      <c r="G53" t="inlineStr">
        <is>
          <t>2024-10-30</t>
        </is>
      </c>
      <c r="H53" t="inlineStr">
        <is>
          <t>2024-10-30</t>
        </is>
      </c>
      <c r="I53" t="n">
        <v>256</v>
      </c>
      <c r="J53" t="n">
        <v>4.86</v>
      </c>
      <c r="K53" t="n">
        <v>251.14</v>
      </c>
      <c r="L53" t="inlineStr">
        <is>
          <t>#44621495533917</t>
        </is>
      </c>
      <c r="M53" t="inlineStr">
        <is>
          <t>card</t>
        </is>
      </c>
      <c r="N53" t="n">
        <v>256</v>
      </c>
      <c r="O53" t="inlineStr">
        <is>
          <t>EUR</t>
        </is>
      </c>
      <c r="P53" t="inlineStr">
        <is>
          <t>EUR</t>
        </is>
      </c>
      <c r="Q53" t="n">
        <v>0</v>
      </c>
      <c r="R53" t="inlineStr">
        <is>
          <t>2024-10-27</t>
        </is>
      </c>
    </row>
    <row r="54">
      <c r="A54" t="inlineStr">
        <is>
          <t>2024-10-27 17:27:27 +0100</t>
        </is>
      </c>
      <c r="B54" t="inlineStr">
        <is>
          <t>charge</t>
        </is>
      </c>
      <c r="C54" t="inlineStr">
        <is>
          <t>#42853</t>
        </is>
      </c>
      <c r="D54" t="inlineStr">
        <is>
          <t>unknown</t>
        </is>
      </c>
      <c r="E54" t="inlineStr">
        <is>
          <t>online</t>
        </is>
      </c>
      <c r="F54" t="inlineStr">
        <is>
          <t>paid</t>
        </is>
      </c>
      <c r="G54" t="inlineStr">
        <is>
          <t>2024-10-30</t>
        </is>
      </c>
      <c r="H54" t="inlineStr">
        <is>
          <t>2024-10-30</t>
        </is>
      </c>
      <c r="I54" t="n">
        <v>240</v>
      </c>
      <c r="J54" t="n">
        <v>12.33</v>
      </c>
      <c r="K54" t="n">
        <v>227.67</v>
      </c>
      <c r="L54" t="inlineStr">
        <is>
          <t>#44624857301341</t>
        </is>
      </c>
      <c r="M54" t="inlineStr">
        <is>
          <t>klarna</t>
        </is>
      </c>
      <c r="N54" t="n">
        <v>240</v>
      </c>
      <c r="O54" t="inlineStr">
        <is>
          <t>EUR</t>
        </is>
      </c>
      <c r="P54" t="inlineStr">
        <is>
          <t>EUR</t>
        </is>
      </c>
      <c r="Q54" t="n">
        <v>0</v>
      </c>
      <c r="R54" t="inlineStr">
        <is>
          <t>2024-10-27</t>
        </is>
      </c>
    </row>
    <row r="55">
      <c r="A55" t="inlineStr">
        <is>
          <t>2024-10-27 17:09:02 +0100</t>
        </is>
      </c>
      <c r="B55" t="inlineStr">
        <is>
          <t>charge</t>
        </is>
      </c>
      <c r="C55" t="inlineStr">
        <is>
          <t>#42849</t>
        </is>
      </c>
      <c r="D55" t="inlineStr">
        <is>
          <t>master</t>
        </is>
      </c>
      <c r="E55" t="inlineStr">
        <is>
          <t>online</t>
        </is>
      </c>
      <c r="F55" t="inlineStr">
        <is>
          <t>paid</t>
        </is>
      </c>
      <c r="G55" t="inlineStr">
        <is>
          <t>2024-10-30</t>
        </is>
      </c>
      <c r="H55" t="inlineStr">
        <is>
          <t>2024-10-30</t>
        </is>
      </c>
      <c r="I55" t="n">
        <v>154</v>
      </c>
      <c r="J55" t="n">
        <v>3.02</v>
      </c>
      <c r="K55" t="n">
        <v>150.98</v>
      </c>
      <c r="L55" t="inlineStr">
        <is>
          <t>#44624782066013</t>
        </is>
      </c>
      <c r="M55" t="inlineStr">
        <is>
          <t>card</t>
        </is>
      </c>
      <c r="N55" t="n">
        <v>154</v>
      </c>
      <c r="O55" t="inlineStr">
        <is>
          <t>EUR</t>
        </is>
      </c>
      <c r="P55" t="inlineStr">
        <is>
          <t>EUR</t>
        </is>
      </c>
      <c r="Q55" t="n">
        <v>0</v>
      </c>
      <c r="R55" t="inlineStr">
        <is>
          <t>2024-10-27</t>
        </is>
      </c>
    </row>
    <row r="56">
      <c r="A56" t="inlineStr">
        <is>
          <t>2024-10-27 17:05:28 +0100</t>
        </is>
      </c>
      <c r="B56" t="inlineStr">
        <is>
          <t>charge</t>
        </is>
      </c>
      <c r="C56" t="inlineStr">
        <is>
          <t>#42848</t>
        </is>
      </c>
      <c r="D56" t="inlineStr">
        <is>
          <t>visa</t>
        </is>
      </c>
      <c r="E56" t="inlineStr">
        <is>
          <t>online</t>
        </is>
      </c>
      <c r="F56" t="inlineStr">
        <is>
          <t>paid</t>
        </is>
      </c>
      <c r="G56" t="inlineStr">
        <is>
          <t>2024-10-30</t>
        </is>
      </c>
      <c r="H56" t="inlineStr">
        <is>
          <t>2024-10-30</t>
        </is>
      </c>
      <c r="I56" t="n">
        <v>256</v>
      </c>
      <c r="J56" t="n">
        <v>4.86</v>
      </c>
      <c r="K56" t="n">
        <v>251.14</v>
      </c>
      <c r="L56" t="inlineStr">
        <is>
          <t>#44621534200157</t>
        </is>
      </c>
      <c r="M56" t="inlineStr">
        <is>
          <t>card</t>
        </is>
      </c>
      <c r="N56" t="n">
        <v>256</v>
      </c>
      <c r="O56" t="inlineStr">
        <is>
          <t>EUR</t>
        </is>
      </c>
      <c r="P56" t="inlineStr">
        <is>
          <t>EUR</t>
        </is>
      </c>
      <c r="Q56" t="n">
        <v>0</v>
      </c>
      <c r="R56" t="inlineStr">
        <is>
          <t>2024-10-27</t>
        </is>
      </c>
    </row>
    <row r="57">
      <c r="A57" t="inlineStr">
        <is>
          <t>2024-10-27 17:00:56 +0100</t>
        </is>
      </c>
      <c r="B57" t="inlineStr">
        <is>
          <t>charge</t>
        </is>
      </c>
      <c r="C57" t="inlineStr">
        <is>
          <t>#42847</t>
        </is>
      </c>
      <c r="D57" t="inlineStr">
        <is>
          <t>master</t>
        </is>
      </c>
      <c r="E57" t="inlineStr">
        <is>
          <t>online</t>
        </is>
      </c>
      <c r="F57" t="inlineStr">
        <is>
          <t>paid</t>
        </is>
      </c>
      <c r="G57" t="inlineStr">
        <is>
          <t>2024-10-30</t>
        </is>
      </c>
      <c r="H57" t="inlineStr">
        <is>
          <t>2024-10-30</t>
        </is>
      </c>
      <c r="I57" t="n">
        <v>208</v>
      </c>
      <c r="J57" t="n">
        <v>3.99</v>
      </c>
      <c r="K57" t="n">
        <v>204.01</v>
      </c>
      <c r="L57" t="inlineStr">
        <is>
          <t>#44533576958301</t>
        </is>
      </c>
      <c r="M57" t="inlineStr">
        <is>
          <t>card</t>
        </is>
      </c>
      <c r="N57" t="n">
        <v>208</v>
      </c>
      <c r="O57" t="inlineStr">
        <is>
          <t>EUR</t>
        </is>
      </c>
      <c r="P57" t="inlineStr">
        <is>
          <t>EUR</t>
        </is>
      </c>
      <c r="Q57" t="n">
        <v>0</v>
      </c>
      <c r="R57" t="inlineStr">
        <is>
          <t>2024-10-27</t>
        </is>
      </c>
    </row>
    <row r="58">
      <c r="A58" t="inlineStr">
        <is>
          <t>2024-10-27 16:53:10 +0100</t>
        </is>
      </c>
      <c r="B58" t="inlineStr">
        <is>
          <t>charge</t>
        </is>
      </c>
      <c r="C58" t="inlineStr">
        <is>
          <t>#42845</t>
        </is>
      </c>
      <c r="D58" t="inlineStr">
        <is>
          <t>visa</t>
        </is>
      </c>
      <c r="E58" t="inlineStr">
        <is>
          <t>online</t>
        </is>
      </c>
      <c r="F58" t="inlineStr">
        <is>
          <t>paid</t>
        </is>
      </c>
      <c r="G58" t="inlineStr">
        <is>
          <t>2024-10-30</t>
        </is>
      </c>
      <c r="H58" t="inlineStr">
        <is>
          <t>2024-10-30</t>
        </is>
      </c>
      <c r="I58" t="n">
        <v>464</v>
      </c>
      <c r="J58" t="n">
        <v>8.6</v>
      </c>
      <c r="K58" t="n">
        <v>455.4</v>
      </c>
      <c r="L58" t="inlineStr">
        <is>
          <t>#44624695951709</t>
        </is>
      </c>
      <c r="M58" t="inlineStr">
        <is>
          <t>card</t>
        </is>
      </c>
      <c r="N58" t="n">
        <v>464</v>
      </c>
      <c r="O58" t="inlineStr">
        <is>
          <t>EUR</t>
        </is>
      </c>
      <c r="P58" t="inlineStr">
        <is>
          <t>EUR</t>
        </is>
      </c>
      <c r="Q58" t="n">
        <v>0</v>
      </c>
      <c r="R58" t="inlineStr">
        <is>
          <t>2024-10-27</t>
        </is>
      </c>
    </row>
    <row r="59">
      <c r="A59" t="inlineStr">
        <is>
          <t>2024-10-27 16:33:36 +0100</t>
        </is>
      </c>
      <c r="B59" t="inlineStr">
        <is>
          <t>charge</t>
        </is>
      </c>
      <c r="C59" t="inlineStr">
        <is>
          <t>#42842</t>
        </is>
      </c>
      <c r="D59" t="inlineStr">
        <is>
          <t>master</t>
        </is>
      </c>
      <c r="E59" t="inlineStr">
        <is>
          <t>online</t>
        </is>
      </c>
      <c r="F59" t="inlineStr">
        <is>
          <t>paid</t>
        </is>
      </c>
      <c r="G59" t="inlineStr">
        <is>
          <t>2024-10-30</t>
        </is>
      </c>
      <c r="H59" t="inlineStr">
        <is>
          <t>2024-10-30</t>
        </is>
      </c>
      <c r="I59" t="n">
        <v>234</v>
      </c>
      <c r="J59" t="n">
        <v>4.46</v>
      </c>
      <c r="K59" t="n">
        <v>229.54</v>
      </c>
      <c r="L59" t="inlineStr">
        <is>
          <t>#44624705192285</t>
        </is>
      </c>
      <c r="M59" t="inlineStr">
        <is>
          <t>card</t>
        </is>
      </c>
      <c r="N59" t="n">
        <v>234</v>
      </c>
      <c r="O59" t="inlineStr">
        <is>
          <t>EUR</t>
        </is>
      </c>
      <c r="P59" t="inlineStr">
        <is>
          <t>EUR</t>
        </is>
      </c>
      <c r="Q59" t="n">
        <v>0</v>
      </c>
      <c r="R59" t="inlineStr">
        <is>
          <t>2024-10-27</t>
        </is>
      </c>
    </row>
    <row r="60">
      <c r="A60" t="inlineStr">
        <is>
          <t>2024-10-27 16:28:33 +0100</t>
        </is>
      </c>
      <c r="B60" t="inlineStr">
        <is>
          <t>charge</t>
        </is>
      </c>
      <c r="C60" t="inlineStr">
        <is>
          <t>#42841</t>
        </is>
      </c>
      <c r="D60" t="inlineStr">
        <is>
          <t>master</t>
        </is>
      </c>
      <c r="E60" t="inlineStr">
        <is>
          <t>online</t>
        </is>
      </c>
      <c r="F60" t="inlineStr">
        <is>
          <t>paid</t>
        </is>
      </c>
      <c r="G60" t="inlineStr">
        <is>
          <t>2024-10-30</t>
        </is>
      </c>
      <c r="H60" t="inlineStr">
        <is>
          <t>2024-10-30</t>
        </is>
      </c>
      <c r="I60" t="n">
        <v>464</v>
      </c>
      <c r="J60" t="n">
        <v>8.6</v>
      </c>
      <c r="K60" t="n">
        <v>455.4</v>
      </c>
      <c r="L60" t="inlineStr">
        <is>
          <t>#44624392585565</t>
        </is>
      </c>
      <c r="M60" t="inlineStr">
        <is>
          <t>card</t>
        </is>
      </c>
      <c r="N60" t="n">
        <v>464</v>
      </c>
      <c r="O60" t="inlineStr">
        <is>
          <t>EUR</t>
        </is>
      </c>
      <c r="P60" t="inlineStr">
        <is>
          <t>EUR</t>
        </is>
      </c>
      <c r="Q60" t="n">
        <v>0</v>
      </c>
      <c r="R60" t="inlineStr">
        <is>
          <t>2024-10-27</t>
        </is>
      </c>
    </row>
    <row r="61">
      <c r="A61" t="inlineStr">
        <is>
          <t>2024-10-27 16:24:29 +0100</t>
        </is>
      </c>
      <c r="B61" t="inlineStr">
        <is>
          <t>charge</t>
        </is>
      </c>
      <c r="C61" t="inlineStr">
        <is>
          <t>#42840</t>
        </is>
      </c>
      <c r="D61" t="inlineStr">
        <is>
          <t>master</t>
        </is>
      </c>
      <c r="E61" t="inlineStr">
        <is>
          <t>online</t>
        </is>
      </c>
      <c r="F61" t="inlineStr">
        <is>
          <t>paid</t>
        </is>
      </c>
      <c r="G61" t="inlineStr">
        <is>
          <t>2024-10-30</t>
        </is>
      </c>
      <c r="H61" t="inlineStr">
        <is>
          <t>2024-10-30</t>
        </is>
      </c>
      <c r="I61" t="n">
        <v>192</v>
      </c>
      <c r="J61" t="n">
        <v>3.71</v>
      </c>
      <c r="K61" t="n">
        <v>188.29</v>
      </c>
      <c r="L61" t="inlineStr">
        <is>
          <t>#44620995854685</t>
        </is>
      </c>
      <c r="M61" t="inlineStr">
        <is>
          <t>card</t>
        </is>
      </c>
      <c r="N61" t="n">
        <v>192</v>
      </c>
      <c r="O61" t="inlineStr">
        <is>
          <t>EUR</t>
        </is>
      </c>
      <c r="P61" t="inlineStr">
        <is>
          <t>EUR</t>
        </is>
      </c>
      <c r="Q61" t="n">
        <v>0</v>
      </c>
      <c r="R61" t="inlineStr">
        <is>
          <t>2024-10-27</t>
        </is>
      </c>
    </row>
    <row r="62">
      <c r="A62" t="inlineStr">
        <is>
          <t>2024-10-27 16:12:26 +0100</t>
        </is>
      </c>
      <c r="B62" t="inlineStr">
        <is>
          <t>charge</t>
        </is>
      </c>
      <c r="C62" t="inlineStr">
        <is>
          <t>#42838</t>
        </is>
      </c>
      <c r="D62" t="inlineStr">
        <is>
          <t>master</t>
        </is>
      </c>
      <c r="E62" t="inlineStr">
        <is>
          <t>online</t>
        </is>
      </c>
      <c r="F62" t="inlineStr">
        <is>
          <t>paid</t>
        </is>
      </c>
      <c r="G62" t="inlineStr">
        <is>
          <t>2024-10-30</t>
        </is>
      </c>
      <c r="H62" t="inlineStr">
        <is>
          <t>2024-10-30</t>
        </is>
      </c>
      <c r="I62" t="n">
        <v>324</v>
      </c>
      <c r="J62" t="n">
        <v>6.08</v>
      </c>
      <c r="K62" t="n">
        <v>317.92</v>
      </c>
      <c r="L62" t="inlineStr">
        <is>
          <t>#44624641524061</t>
        </is>
      </c>
      <c r="M62" t="inlineStr">
        <is>
          <t>card</t>
        </is>
      </c>
      <c r="N62" t="n">
        <v>324</v>
      </c>
      <c r="O62" t="inlineStr">
        <is>
          <t>EUR</t>
        </is>
      </c>
      <c r="P62" t="inlineStr">
        <is>
          <t>EUR</t>
        </is>
      </c>
      <c r="Q62" t="n">
        <v>0</v>
      </c>
      <c r="R62" t="inlineStr">
        <is>
          <t>2024-10-27</t>
        </is>
      </c>
    </row>
    <row r="63">
      <c r="A63" t="inlineStr">
        <is>
          <t>2024-10-27 15:43:28 +0100</t>
        </is>
      </c>
      <c r="B63" t="inlineStr">
        <is>
          <t>charge</t>
        </is>
      </c>
      <c r="C63" t="inlineStr">
        <is>
          <t>#42834</t>
        </is>
      </c>
      <c r="D63" t="inlineStr">
        <is>
          <t>visa</t>
        </is>
      </c>
      <c r="E63" t="inlineStr">
        <is>
          <t>online</t>
        </is>
      </c>
      <c r="F63" t="inlineStr">
        <is>
          <t>paid</t>
        </is>
      </c>
      <c r="G63" t="inlineStr">
        <is>
          <t>2024-10-30</t>
        </is>
      </c>
      <c r="H63" t="inlineStr">
        <is>
          <t>2024-10-30</t>
        </is>
      </c>
      <c r="I63" t="n">
        <v>208</v>
      </c>
      <c r="J63" t="n">
        <v>3.99</v>
      </c>
      <c r="K63" t="n">
        <v>204.01</v>
      </c>
      <c r="L63" t="inlineStr">
        <is>
          <t>#44624561897821</t>
        </is>
      </c>
      <c r="M63" t="inlineStr">
        <is>
          <t>card</t>
        </is>
      </c>
      <c r="N63" t="n">
        <v>208</v>
      </c>
      <c r="O63" t="inlineStr">
        <is>
          <t>EUR</t>
        </is>
      </c>
      <c r="P63" t="inlineStr">
        <is>
          <t>EUR</t>
        </is>
      </c>
      <c r="Q63" t="n">
        <v>0</v>
      </c>
      <c r="R63" t="inlineStr">
        <is>
          <t>2024-10-27</t>
        </is>
      </c>
    </row>
    <row r="64">
      <c r="A64" t="inlineStr">
        <is>
          <t>2024-10-27 15:21:19 +0100</t>
        </is>
      </c>
      <c r="B64" t="inlineStr">
        <is>
          <t>charge</t>
        </is>
      </c>
      <c r="C64" t="inlineStr">
        <is>
          <t>#42831</t>
        </is>
      </c>
      <c r="D64" t="inlineStr">
        <is>
          <t>master</t>
        </is>
      </c>
      <c r="E64" t="inlineStr">
        <is>
          <t>online</t>
        </is>
      </c>
      <c r="F64" t="inlineStr">
        <is>
          <t>paid</t>
        </is>
      </c>
      <c r="G64" t="inlineStr">
        <is>
          <t>2024-10-30</t>
        </is>
      </c>
      <c r="H64" t="inlineStr">
        <is>
          <t>2024-10-30</t>
        </is>
      </c>
      <c r="I64" t="n">
        <v>720</v>
      </c>
      <c r="J64" t="n">
        <v>13.21</v>
      </c>
      <c r="K64" t="n">
        <v>706.79</v>
      </c>
      <c r="L64" t="inlineStr">
        <is>
          <t>#44622315422045</t>
        </is>
      </c>
      <c r="M64" t="inlineStr">
        <is>
          <t>card</t>
        </is>
      </c>
      <c r="N64" t="n">
        <v>720</v>
      </c>
      <c r="O64" t="inlineStr">
        <is>
          <t>EUR</t>
        </is>
      </c>
      <c r="P64" t="inlineStr">
        <is>
          <t>EUR</t>
        </is>
      </c>
      <c r="Q64" t="n">
        <v>0</v>
      </c>
      <c r="R64" t="inlineStr">
        <is>
          <t>2024-10-27</t>
        </is>
      </c>
    </row>
    <row r="65">
      <c r="A65" t="inlineStr">
        <is>
          <t>2024-10-27 14:38:31 +0100</t>
        </is>
      </c>
      <c r="B65" t="inlineStr">
        <is>
          <t>charge</t>
        </is>
      </c>
      <c r="C65" t="inlineStr">
        <is>
          <t>#42825</t>
        </is>
      </c>
      <c r="D65" t="inlineStr">
        <is>
          <t>visa</t>
        </is>
      </c>
      <c r="E65" t="inlineStr">
        <is>
          <t>online</t>
        </is>
      </c>
      <c r="F65" t="inlineStr">
        <is>
          <t>paid</t>
        </is>
      </c>
      <c r="G65" t="inlineStr">
        <is>
          <t>2024-10-30</t>
        </is>
      </c>
      <c r="H65" t="inlineStr">
        <is>
          <t>2024-10-30</t>
        </is>
      </c>
      <c r="I65" t="n">
        <v>442</v>
      </c>
      <c r="J65" t="n">
        <v>15.28</v>
      </c>
      <c r="K65" t="n">
        <v>426.72</v>
      </c>
      <c r="L65" t="inlineStr">
        <is>
          <t>#44624362045789</t>
        </is>
      </c>
      <c r="M65" t="inlineStr">
        <is>
          <t>card</t>
        </is>
      </c>
      <c r="N65" t="n">
        <v>442</v>
      </c>
      <c r="O65" t="inlineStr">
        <is>
          <t>EUR</t>
        </is>
      </c>
      <c r="P65" t="inlineStr">
        <is>
          <t>EUR</t>
        </is>
      </c>
      <c r="Q65" t="n">
        <v>0</v>
      </c>
      <c r="R65" t="inlineStr">
        <is>
          <t>2024-10-27</t>
        </is>
      </c>
    </row>
    <row r="66">
      <c r="A66" t="inlineStr">
        <is>
          <t>2024-10-27 14:25:48 +0100</t>
        </is>
      </c>
      <c r="B66" t="inlineStr">
        <is>
          <t>charge</t>
        </is>
      </c>
      <c r="C66" t="inlineStr">
        <is>
          <t>#42823</t>
        </is>
      </c>
      <c r="D66" t="inlineStr">
        <is>
          <t>visa</t>
        </is>
      </c>
      <c r="E66" t="inlineStr">
        <is>
          <t>online</t>
        </is>
      </c>
      <c r="F66" t="inlineStr">
        <is>
          <t>paid</t>
        </is>
      </c>
      <c r="G66" t="inlineStr">
        <is>
          <t>2024-10-30</t>
        </is>
      </c>
      <c r="H66" t="inlineStr">
        <is>
          <t>2024-10-30</t>
        </is>
      </c>
      <c r="I66" t="n">
        <v>224</v>
      </c>
      <c r="J66" t="n">
        <v>4.28</v>
      </c>
      <c r="K66" t="n">
        <v>219.72</v>
      </c>
      <c r="L66" t="inlineStr">
        <is>
          <t>#44619227758941</t>
        </is>
      </c>
      <c r="M66" t="inlineStr">
        <is>
          <t>card</t>
        </is>
      </c>
      <c r="N66" t="n">
        <v>224</v>
      </c>
      <c r="O66" t="inlineStr">
        <is>
          <t>EUR</t>
        </is>
      </c>
      <c r="P66" t="inlineStr">
        <is>
          <t>EUR</t>
        </is>
      </c>
      <c r="Q66" t="n">
        <v>0</v>
      </c>
      <c r="R66" t="inlineStr">
        <is>
          <t>2024-10-27</t>
        </is>
      </c>
    </row>
    <row r="67">
      <c r="A67" t="inlineStr">
        <is>
          <t>2024-10-27 14:24:51 +0100</t>
        </is>
      </c>
      <c r="B67" t="inlineStr">
        <is>
          <t>charge</t>
        </is>
      </c>
      <c r="C67" t="inlineStr">
        <is>
          <t>#42822</t>
        </is>
      </c>
      <c r="D67" t="inlineStr">
        <is>
          <t>unknown</t>
        </is>
      </c>
      <c r="E67" t="inlineStr">
        <is>
          <t>online</t>
        </is>
      </c>
      <c r="F67" t="inlineStr">
        <is>
          <t>paid</t>
        </is>
      </c>
      <c r="G67" t="inlineStr">
        <is>
          <t>2024-10-30</t>
        </is>
      </c>
      <c r="H67" t="inlineStr">
        <is>
          <t>2024-10-30</t>
        </is>
      </c>
      <c r="I67" t="n">
        <v>234</v>
      </c>
      <c r="J67" t="n">
        <v>12.03</v>
      </c>
      <c r="K67" t="n">
        <v>221.97</v>
      </c>
      <c r="L67" t="inlineStr">
        <is>
          <t>#44624313090397</t>
        </is>
      </c>
      <c r="M67" t="inlineStr">
        <is>
          <t>klarna</t>
        </is>
      </c>
      <c r="N67" t="n">
        <v>234</v>
      </c>
      <c r="O67" t="inlineStr">
        <is>
          <t>EUR</t>
        </is>
      </c>
      <c r="P67" t="inlineStr">
        <is>
          <t>EUR</t>
        </is>
      </c>
      <c r="Q67" t="n">
        <v>0</v>
      </c>
      <c r="R67" t="inlineStr">
        <is>
          <t>2024-10-27</t>
        </is>
      </c>
    </row>
    <row r="68">
      <c r="A68" t="inlineStr">
        <is>
          <t>2024-10-27 13:54:13 +0100</t>
        </is>
      </c>
      <c r="B68" t="inlineStr">
        <is>
          <t>charge</t>
        </is>
      </c>
      <c r="C68" t="inlineStr">
        <is>
          <t>#42816</t>
        </is>
      </c>
      <c r="D68" t="inlineStr">
        <is>
          <t>master</t>
        </is>
      </c>
      <c r="E68" t="inlineStr">
        <is>
          <t>online</t>
        </is>
      </c>
      <c r="F68" t="inlineStr">
        <is>
          <t>paid</t>
        </is>
      </c>
      <c r="G68" t="inlineStr">
        <is>
          <t>2024-10-30</t>
        </is>
      </c>
      <c r="H68" t="inlineStr">
        <is>
          <t>2024-10-30</t>
        </is>
      </c>
      <c r="I68" t="n">
        <v>122</v>
      </c>
      <c r="J68" t="n">
        <v>2.45</v>
      </c>
      <c r="K68" t="n">
        <v>119.55</v>
      </c>
      <c r="L68" t="inlineStr">
        <is>
          <t>#44624237592925</t>
        </is>
      </c>
      <c r="M68" t="inlineStr">
        <is>
          <t>card</t>
        </is>
      </c>
      <c r="N68" t="n">
        <v>122</v>
      </c>
      <c r="O68" t="inlineStr">
        <is>
          <t>EUR</t>
        </is>
      </c>
      <c r="P68" t="inlineStr">
        <is>
          <t>EUR</t>
        </is>
      </c>
      <c r="Q68" t="n">
        <v>0</v>
      </c>
      <c r="R68" t="inlineStr">
        <is>
          <t>2024-10-27</t>
        </is>
      </c>
    </row>
    <row r="69">
      <c r="A69" t="inlineStr">
        <is>
          <t>2024-10-27 13:50:17 +0100</t>
        </is>
      </c>
      <c r="B69" t="inlineStr">
        <is>
          <t>charge</t>
        </is>
      </c>
      <c r="C69" t="inlineStr">
        <is>
          <t>#42815</t>
        </is>
      </c>
      <c r="D69" t="inlineStr">
        <is>
          <t>master</t>
        </is>
      </c>
      <c r="E69" t="inlineStr">
        <is>
          <t>online</t>
        </is>
      </c>
      <c r="F69" t="inlineStr">
        <is>
          <t>paid</t>
        </is>
      </c>
      <c r="G69" t="inlineStr">
        <is>
          <t>2024-10-30</t>
        </is>
      </c>
      <c r="H69" t="inlineStr">
        <is>
          <t>2024-10-30</t>
        </is>
      </c>
      <c r="I69" t="n">
        <v>160</v>
      </c>
      <c r="J69" t="n">
        <v>3.13</v>
      </c>
      <c r="K69" t="n">
        <v>156.87</v>
      </c>
      <c r="L69" t="inlineStr">
        <is>
          <t>#44623731917149</t>
        </is>
      </c>
      <c r="M69" t="inlineStr">
        <is>
          <t>card</t>
        </is>
      </c>
      <c r="N69" t="n">
        <v>160</v>
      </c>
      <c r="O69" t="inlineStr">
        <is>
          <t>EUR</t>
        </is>
      </c>
      <c r="P69" t="inlineStr">
        <is>
          <t>EUR</t>
        </is>
      </c>
      <c r="Q69" t="n">
        <v>0</v>
      </c>
      <c r="R69" t="inlineStr">
        <is>
          <t>2024-10-27</t>
        </is>
      </c>
    </row>
    <row r="70">
      <c r="A70" t="inlineStr">
        <is>
          <t>2024-10-27 13:42:07 +0100</t>
        </is>
      </c>
      <c r="B70" t="inlineStr">
        <is>
          <t>charge</t>
        </is>
      </c>
      <c r="C70" t="inlineStr">
        <is>
          <t>#42813</t>
        </is>
      </c>
      <c r="D70" t="inlineStr">
        <is>
          <t>master</t>
        </is>
      </c>
      <c r="E70" t="inlineStr">
        <is>
          <t>online</t>
        </is>
      </c>
      <c r="F70" t="inlineStr">
        <is>
          <t>paid</t>
        </is>
      </c>
      <c r="G70" t="inlineStr">
        <is>
          <t>2024-10-30</t>
        </is>
      </c>
      <c r="H70" t="inlineStr">
        <is>
          <t>2024-10-30</t>
        </is>
      </c>
      <c r="I70" t="n">
        <v>261</v>
      </c>
      <c r="J70" t="n">
        <v>4.95</v>
      </c>
      <c r="K70" t="n">
        <v>256.05</v>
      </c>
      <c r="L70" t="inlineStr">
        <is>
          <t>#44624205218141</t>
        </is>
      </c>
      <c r="M70" t="inlineStr">
        <is>
          <t>card</t>
        </is>
      </c>
      <c r="N70" t="n">
        <v>261</v>
      </c>
      <c r="O70" t="inlineStr">
        <is>
          <t>EUR</t>
        </is>
      </c>
      <c r="P70" t="inlineStr">
        <is>
          <t>EUR</t>
        </is>
      </c>
      <c r="Q70" t="n">
        <v>0</v>
      </c>
      <c r="R70" t="inlineStr">
        <is>
          <t>2024-10-27</t>
        </is>
      </c>
    </row>
    <row r="71">
      <c r="A71" t="inlineStr">
        <is>
          <t>2024-10-27 13:28:49 +0100</t>
        </is>
      </c>
      <c r="B71" t="inlineStr">
        <is>
          <t>charge</t>
        </is>
      </c>
      <c r="C71" t="inlineStr">
        <is>
          <t>#42810</t>
        </is>
      </c>
      <c r="D71" t="inlineStr">
        <is>
          <t>master</t>
        </is>
      </c>
      <c r="E71" t="inlineStr">
        <is>
          <t>online</t>
        </is>
      </c>
      <c r="F71" t="inlineStr">
        <is>
          <t>paid</t>
        </is>
      </c>
      <c r="G71" t="inlineStr">
        <is>
          <t>2024-10-30</t>
        </is>
      </c>
      <c r="H71" t="inlineStr">
        <is>
          <t>2024-10-30</t>
        </is>
      </c>
      <c r="I71" t="n">
        <v>208</v>
      </c>
      <c r="J71" t="n">
        <v>3.99</v>
      </c>
      <c r="K71" t="n">
        <v>204.01</v>
      </c>
      <c r="L71" t="inlineStr">
        <is>
          <t>#44624166879581</t>
        </is>
      </c>
      <c r="M71" t="inlineStr">
        <is>
          <t>card</t>
        </is>
      </c>
      <c r="N71" t="n">
        <v>208</v>
      </c>
      <c r="O71" t="inlineStr">
        <is>
          <t>EUR</t>
        </is>
      </c>
      <c r="P71" t="inlineStr">
        <is>
          <t>EUR</t>
        </is>
      </c>
      <c r="Q71" t="n">
        <v>0</v>
      </c>
      <c r="R71" t="inlineStr">
        <is>
          <t>2024-10-27</t>
        </is>
      </c>
    </row>
    <row r="72">
      <c r="A72" t="inlineStr">
        <is>
          <t>2024-10-27 13:25:47 +0100</t>
        </is>
      </c>
      <c r="B72" t="inlineStr">
        <is>
          <t>charge</t>
        </is>
      </c>
      <c r="C72" t="inlineStr">
        <is>
          <t>#42809</t>
        </is>
      </c>
      <c r="D72" t="inlineStr">
        <is>
          <t>master</t>
        </is>
      </c>
      <c r="E72" t="inlineStr">
        <is>
          <t>online</t>
        </is>
      </c>
      <c r="F72" t="inlineStr">
        <is>
          <t>paid</t>
        </is>
      </c>
      <c r="G72" t="inlineStr">
        <is>
          <t>2024-10-30</t>
        </is>
      </c>
      <c r="H72" t="inlineStr">
        <is>
          <t>2024-10-30</t>
        </is>
      </c>
      <c r="I72" t="n">
        <v>208</v>
      </c>
      <c r="J72" t="n">
        <v>3.99</v>
      </c>
      <c r="K72" t="n">
        <v>204.01</v>
      </c>
      <c r="L72" t="inlineStr">
        <is>
          <t>#44620879921501</t>
        </is>
      </c>
      <c r="M72" t="inlineStr">
        <is>
          <t>card</t>
        </is>
      </c>
      <c r="N72" t="n">
        <v>208</v>
      </c>
      <c r="O72" t="inlineStr">
        <is>
          <t>EUR</t>
        </is>
      </c>
      <c r="P72" t="inlineStr">
        <is>
          <t>EUR</t>
        </is>
      </c>
      <c r="Q72" t="n">
        <v>0</v>
      </c>
      <c r="R72" t="inlineStr">
        <is>
          <t>2024-10-27</t>
        </is>
      </c>
    </row>
    <row r="73">
      <c r="A73" t="inlineStr">
        <is>
          <t>2024-10-27 12:51:09 +0100</t>
        </is>
      </c>
      <c r="B73" t="inlineStr">
        <is>
          <t>charge</t>
        </is>
      </c>
      <c r="C73" t="inlineStr">
        <is>
          <t>#42806</t>
        </is>
      </c>
      <c r="D73" t="inlineStr">
        <is>
          <t>master</t>
        </is>
      </c>
      <c r="E73" t="inlineStr">
        <is>
          <t>online</t>
        </is>
      </c>
      <c r="F73" t="inlineStr">
        <is>
          <t>paid</t>
        </is>
      </c>
      <c r="G73" t="inlineStr">
        <is>
          <t>2024-10-30</t>
        </is>
      </c>
      <c r="H73" t="inlineStr">
        <is>
          <t>2024-10-30</t>
        </is>
      </c>
      <c r="I73" t="n">
        <v>96</v>
      </c>
      <c r="J73" t="n">
        <v>1.98</v>
      </c>
      <c r="K73" t="n">
        <v>94.02</v>
      </c>
      <c r="L73" t="inlineStr">
        <is>
          <t>#44623757312349</t>
        </is>
      </c>
      <c r="M73" t="inlineStr">
        <is>
          <t>card</t>
        </is>
      </c>
      <c r="N73" t="n">
        <v>96</v>
      </c>
      <c r="O73" t="inlineStr">
        <is>
          <t>EUR</t>
        </is>
      </c>
      <c r="P73" t="inlineStr">
        <is>
          <t>EUR</t>
        </is>
      </c>
      <c r="Q73" t="n">
        <v>0</v>
      </c>
      <c r="R73" t="inlineStr">
        <is>
          <t>2024-10-27</t>
        </is>
      </c>
    </row>
    <row r="74">
      <c r="A74" t="inlineStr">
        <is>
          <t>2024-10-27 12:30:34 +0100</t>
        </is>
      </c>
      <c r="B74" t="inlineStr">
        <is>
          <t>charge</t>
        </is>
      </c>
      <c r="C74" t="inlineStr">
        <is>
          <t>#42804</t>
        </is>
      </c>
      <c r="D74" t="inlineStr">
        <is>
          <t>visa</t>
        </is>
      </c>
      <c r="E74" t="inlineStr">
        <is>
          <t>online</t>
        </is>
      </c>
      <c r="F74" t="inlineStr">
        <is>
          <t>paid</t>
        </is>
      </c>
      <c r="G74" t="inlineStr">
        <is>
          <t>2024-10-30</t>
        </is>
      </c>
      <c r="H74" t="inlineStr">
        <is>
          <t>2024-10-30</t>
        </is>
      </c>
      <c r="I74" t="n">
        <v>122</v>
      </c>
      <c r="J74" t="n">
        <v>2.45</v>
      </c>
      <c r="K74" t="n">
        <v>119.55</v>
      </c>
      <c r="L74" t="inlineStr">
        <is>
          <t>#44623999369565</t>
        </is>
      </c>
      <c r="M74" t="inlineStr">
        <is>
          <t>card</t>
        </is>
      </c>
      <c r="N74" t="n">
        <v>122</v>
      </c>
      <c r="O74" t="inlineStr">
        <is>
          <t>EUR</t>
        </is>
      </c>
      <c r="P74" t="inlineStr">
        <is>
          <t>EUR</t>
        </is>
      </c>
      <c r="Q74" t="n">
        <v>0</v>
      </c>
      <c r="R74" t="inlineStr">
        <is>
          <t>2024-10-27</t>
        </is>
      </c>
    </row>
    <row r="75">
      <c r="A75" t="inlineStr">
        <is>
          <t>2024-10-27 12:27:28 +0100</t>
        </is>
      </c>
      <c r="B75" t="inlineStr">
        <is>
          <t>charge</t>
        </is>
      </c>
      <c r="C75" t="inlineStr">
        <is>
          <t>#42803</t>
        </is>
      </c>
      <c r="D75" t="inlineStr">
        <is>
          <t>visa</t>
        </is>
      </c>
      <c r="E75" t="inlineStr">
        <is>
          <t>online</t>
        </is>
      </c>
      <c r="F75" t="inlineStr">
        <is>
          <t>paid</t>
        </is>
      </c>
      <c r="G75" t="inlineStr">
        <is>
          <t>2024-10-30</t>
        </is>
      </c>
      <c r="H75" t="inlineStr">
        <is>
          <t>2024-10-30</t>
        </is>
      </c>
      <c r="I75" t="n">
        <v>240</v>
      </c>
      <c r="J75" t="n">
        <v>4.57</v>
      </c>
      <c r="K75" t="n">
        <v>235.43</v>
      </c>
      <c r="L75" t="inlineStr">
        <is>
          <t>#44623955329373</t>
        </is>
      </c>
      <c r="M75" t="inlineStr">
        <is>
          <t>card</t>
        </is>
      </c>
      <c r="N75" t="n">
        <v>240</v>
      </c>
      <c r="O75" t="inlineStr">
        <is>
          <t>EUR</t>
        </is>
      </c>
      <c r="P75" t="inlineStr">
        <is>
          <t>EUR</t>
        </is>
      </c>
      <c r="Q75" t="n">
        <v>0</v>
      </c>
      <c r="R75" t="inlineStr">
        <is>
          <t>2024-10-27</t>
        </is>
      </c>
    </row>
    <row r="76">
      <c r="A76" t="inlineStr">
        <is>
          <t>2024-10-27 12:11:23 +0100</t>
        </is>
      </c>
      <c r="B76" t="inlineStr">
        <is>
          <t>charge</t>
        </is>
      </c>
      <c r="C76" t="inlineStr">
        <is>
          <t>#42799</t>
        </is>
      </c>
      <c r="D76" t="inlineStr">
        <is>
          <t>visa</t>
        </is>
      </c>
      <c r="E76" t="inlineStr">
        <is>
          <t>online</t>
        </is>
      </c>
      <c r="F76" t="inlineStr">
        <is>
          <t>paid</t>
        </is>
      </c>
      <c r="G76" t="inlineStr">
        <is>
          <t>2024-10-30</t>
        </is>
      </c>
      <c r="H76" t="inlineStr">
        <is>
          <t>2024-10-30</t>
        </is>
      </c>
      <c r="I76" t="n">
        <v>326.57</v>
      </c>
      <c r="J76" t="n">
        <v>12.41</v>
      </c>
      <c r="K76" t="n">
        <v>314.16</v>
      </c>
      <c r="L76" t="inlineStr">
        <is>
          <t>#44623938191709</t>
        </is>
      </c>
      <c r="M76" t="inlineStr">
        <is>
          <t>card</t>
        </is>
      </c>
      <c r="N76" t="n">
        <v>305.6</v>
      </c>
      <c r="O76" t="inlineStr">
        <is>
          <t>CHF</t>
        </is>
      </c>
      <c r="P76" t="inlineStr">
        <is>
          <t>EUR</t>
        </is>
      </c>
      <c r="Q76" t="n">
        <v>0</v>
      </c>
      <c r="R76" t="inlineStr">
        <is>
          <t>2024-10-27</t>
        </is>
      </c>
    </row>
    <row r="77">
      <c r="A77" t="inlineStr">
        <is>
          <t>2024-10-27 12:06:40 +0100</t>
        </is>
      </c>
      <c r="B77" t="inlineStr">
        <is>
          <t>charge</t>
        </is>
      </c>
      <c r="C77" t="inlineStr">
        <is>
          <t>#42798</t>
        </is>
      </c>
      <c r="D77" t="inlineStr">
        <is>
          <t>master</t>
        </is>
      </c>
      <c r="E77" t="inlineStr">
        <is>
          <t>online</t>
        </is>
      </c>
      <c r="F77" t="inlineStr">
        <is>
          <t>paid</t>
        </is>
      </c>
      <c r="G77" t="inlineStr">
        <is>
          <t>2024-10-30</t>
        </is>
      </c>
      <c r="H77" t="inlineStr">
        <is>
          <t>2024-10-30</t>
        </is>
      </c>
      <c r="I77" t="n">
        <v>192</v>
      </c>
      <c r="J77" t="n">
        <v>3.71</v>
      </c>
      <c r="K77" t="n">
        <v>188.29</v>
      </c>
      <c r="L77" t="inlineStr">
        <is>
          <t>#44623923151197</t>
        </is>
      </c>
      <c r="M77" t="inlineStr">
        <is>
          <t>card</t>
        </is>
      </c>
      <c r="N77" t="n">
        <v>192</v>
      </c>
      <c r="O77" t="inlineStr">
        <is>
          <t>EUR</t>
        </is>
      </c>
      <c r="P77" t="inlineStr">
        <is>
          <t>EUR</t>
        </is>
      </c>
      <c r="Q77" t="n">
        <v>0</v>
      </c>
      <c r="R77" t="inlineStr">
        <is>
          <t>2024-10-27</t>
        </is>
      </c>
    </row>
    <row r="78">
      <c r="A78" t="inlineStr">
        <is>
          <t>2024-10-27 12:01:41 +0100</t>
        </is>
      </c>
      <c r="B78" t="inlineStr">
        <is>
          <t>charge</t>
        </is>
      </c>
      <c r="C78" t="inlineStr">
        <is>
          <t>#42797</t>
        </is>
      </c>
      <c r="D78" t="inlineStr">
        <is>
          <t>unknown</t>
        </is>
      </c>
      <c r="E78" t="inlineStr">
        <is>
          <t>online</t>
        </is>
      </c>
      <c r="F78" t="inlineStr">
        <is>
          <t>paid</t>
        </is>
      </c>
      <c r="G78" t="inlineStr">
        <is>
          <t>2024-10-30</t>
        </is>
      </c>
      <c r="H78" t="inlineStr">
        <is>
          <t>2024-10-30</t>
        </is>
      </c>
      <c r="I78" t="n">
        <v>256</v>
      </c>
      <c r="J78" t="n">
        <v>13.12</v>
      </c>
      <c r="K78" t="n">
        <v>242.88</v>
      </c>
      <c r="L78" t="inlineStr">
        <is>
          <t>#44623914336605</t>
        </is>
      </c>
      <c r="M78" t="inlineStr">
        <is>
          <t>klarna</t>
        </is>
      </c>
      <c r="N78" t="n">
        <v>256</v>
      </c>
      <c r="O78" t="inlineStr">
        <is>
          <t>EUR</t>
        </is>
      </c>
      <c r="P78" t="inlineStr">
        <is>
          <t>EUR</t>
        </is>
      </c>
      <c r="Q78" t="n">
        <v>0</v>
      </c>
      <c r="R78" t="inlineStr">
        <is>
          <t>2024-10-27</t>
        </is>
      </c>
    </row>
    <row r="79">
      <c r="A79" t="inlineStr">
        <is>
          <t>2024-10-27 12:01:40 +0100</t>
        </is>
      </c>
      <c r="B79" t="inlineStr">
        <is>
          <t>charge</t>
        </is>
      </c>
      <c r="C79" t="inlineStr">
        <is>
          <t>#42796</t>
        </is>
      </c>
      <c r="D79" t="inlineStr">
        <is>
          <t>unknown</t>
        </is>
      </c>
      <c r="E79" t="inlineStr">
        <is>
          <t>online</t>
        </is>
      </c>
      <c r="F79" t="inlineStr">
        <is>
          <t>paid</t>
        </is>
      </c>
      <c r="G79" t="inlineStr">
        <is>
          <t>2024-10-30</t>
        </is>
      </c>
      <c r="H79" t="inlineStr">
        <is>
          <t>2024-10-30</t>
        </is>
      </c>
      <c r="I79" t="n">
        <v>256</v>
      </c>
      <c r="J79" t="n">
        <v>13.12</v>
      </c>
      <c r="K79" t="n">
        <v>242.88</v>
      </c>
      <c r="L79" t="inlineStr">
        <is>
          <t>#44622287307101</t>
        </is>
      </c>
      <c r="M79" t="inlineStr">
        <is>
          <t>klarna</t>
        </is>
      </c>
      <c r="N79" t="n">
        <v>256</v>
      </c>
      <c r="O79" t="inlineStr">
        <is>
          <t>EUR</t>
        </is>
      </c>
      <c r="P79" t="inlineStr">
        <is>
          <t>EUR</t>
        </is>
      </c>
      <c r="Q79" t="n">
        <v>0</v>
      </c>
      <c r="R79" t="inlineStr">
        <is>
          <t>2024-10-27</t>
        </is>
      </c>
    </row>
    <row r="80">
      <c r="A80" t="inlineStr">
        <is>
          <t>2024-10-27 11:55:30 +0100</t>
        </is>
      </c>
      <c r="B80" t="inlineStr">
        <is>
          <t>charge</t>
        </is>
      </c>
      <c r="C80" t="inlineStr">
        <is>
          <t>#42795</t>
        </is>
      </c>
      <c r="D80" t="inlineStr">
        <is>
          <t>visa</t>
        </is>
      </c>
      <c r="E80" t="inlineStr">
        <is>
          <t>online</t>
        </is>
      </c>
      <c r="F80" t="inlineStr">
        <is>
          <t>paid</t>
        </is>
      </c>
      <c r="G80" t="inlineStr">
        <is>
          <t>2024-10-30</t>
        </is>
      </c>
      <c r="H80" t="inlineStr">
        <is>
          <t>2024-10-30</t>
        </is>
      </c>
      <c r="I80" t="n">
        <v>256</v>
      </c>
      <c r="J80" t="n">
        <v>4.86</v>
      </c>
      <c r="K80" t="n">
        <v>251.14</v>
      </c>
      <c r="L80" t="inlineStr">
        <is>
          <t>#44623872065885</t>
        </is>
      </c>
      <c r="M80" t="inlineStr">
        <is>
          <t>card</t>
        </is>
      </c>
      <c r="N80" t="n">
        <v>256</v>
      </c>
      <c r="O80" t="inlineStr">
        <is>
          <t>EUR</t>
        </is>
      </c>
      <c r="P80" t="inlineStr">
        <is>
          <t>EUR</t>
        </is>
      </c>
      <c r="Q80" t="n">
        <v>0</v>
      </c>
      <c r="R80" t="inlineStr">
        <is>
          <t>2024-10-27</t>
        </is>
      </c>
    </row>
    <row r="81">
      <c r="A81" t="inlineStr">
        <is>
          <t>2024-10-27 11:44:58 +0100</t>
        </is>
      </c>
      <c r="B81" t="inlineStr">
        <is>
          <t>charge</t>
        </is>
      </c>
      <c r="C81" t="inlineStr">
        <is>
          <t>#42791</t>
        </is>
      </c>
      <c r="D81" t="inlineStr">
        <is>
          <t>visa</t>
        </is>
      </c>
      <c r="E81" t="inlineStr">
        <is>
          <t>online</t>
        </is>
      </c>
      <c r="F81" t="inlineStr">
        <is>
          <t>paid</t>
        </is>
      </c>
      <c r="G81" t="inlineStr">
        <is>
          <t>2024-10-30</t>
        </is>
      </c>
      <c r="H81" t="inlineStr">
        <is>
          <t>2024-10-30</t>
        </is>
      </c>
      <c r="I81" t="n">
        <v>336</v>
      </c>
      <c r="J81" t="n">
        <v>6.3</v>
      </c>
      <c r="K81" t="n">
        <v>329.7</v>
      </c>
      <c r="L81" t="inlineStr">
        <is>
          <t>#44623877472605</t>
        </is>
      </c>
      <c r="M81" t="inlineStr">
        <is>
          <t>card</t>
        </is>
      </c>
      <c r="N81" t="n">
        <v>336</v>
      </c>
      <c r="O81" t="inlineStr">
        <is>
          <t>EUR</t>
        </is>
      </c>
      <c r="P81" t="inlineStr">
        <is>
          <t>EUR</t>
        </is>
      </c>
      <c r="Q81" t="n">
        <v>0</v>
      </c>
      <c r="R81" t="inlineStr">
        <is>
          <t>2024-10-27</t>
        </is>
      </c>
    </row>
    <row r="82">
      <c r="A82" t="inlineStr">
        <is>
          <t>2024-10-27 11:31:35 +0100</t>
        </is>
      </c>
      <c r="B82" t="inlineStr">
        <is>
          <t>charge</t>
        </is>
      </c>
      <c r="C82" t="inlineStr">
        <is>
          <t>#42786</t>
        </is>
      </c>
      <c r="D82" t="inlineStr">
        <is>
          <t>master</t>
        </is>
      </c>
      <c r="E82" t="inlineStr">
        <is>
          <t>online</t>
        </is>
      </c>
      <c r="F82" t="inlineStr">
        <is>
          <t>paid</t>
        </is>
      </c>
      <c r="G82" t="inlineStr">
        <is>
          <t>2024-10-30</t>
        </is>
      </c>
      <c r="H82" t="inlineStr">
        <is>
          <t>2024-10-30</t>
        </is>
      </c>
      <c r="I82" t="n">
        <v>132</v>
      </c>
      <c r="J82" t="n">
        <v>2.63</v>
      </c>
      <c r="K82" t="n">
        <v>129.37</v>
      </c>
      <c r="L82" t="inlineStr">
        <is>
          <t>#44623837823325</t>
        </is>
      </c>
      <c r="M82" t="inlineStr">
        <is>
          <t>card</t>
        </is>
      </c>
      <c r="N82" t="n">
        <v>132</v>
      </c>
      <c r="O82" t="inlineStr">
        <is>
          <t>EUR</t>
        </is>
      </c>
      <c r="P82" t="inlineStr">
        <is>
          <t>EUR</t>
        </is>
      </c>
      <c r="Q82" t="n">
        <v>0</v>
      </c>
      <c r="R82" t="inlineStr">
        <is>
          <t>2024-10-27</t>
        </is>
      </c>
    </row>
    <row r="83">
      <c r="A83" t="inlineStr">
        <is>
          <t>2024-10-27 11:28:08 +0100</t>
        </is>
      </c>
      <c r="B83" t="inlineStr">
        <is>
          <t>charge</t>
        </is>
      </c>
      <c r="C83" t="inlineStr">
        <is>
          <t>#42784</t>
        </is>
      </c>
      <c r="D83" t="inlineStr">
        <is>
          <t>master</t>
        </is>
      </c>
      <c r="E83" t="inlineStr">
        <is>
          <t>online</t>
        </is>
      </c>
      <c r="F83" t="inlineStr">
        <is>
          <t>paid</t>
        </is>
      </c>
      <c r="G83" t="inlineStr">
        <is>
          <t>2024-10-30</t>
        </is>
      </c>
      <c r="H83" t="inlineStr">
        <is>
          <t>2024-10-30</t>
        </is>
      </c>
      <c r="I83" t="n">
        <v>208</v>
      </c>
      <c r="J83" t="n">
        <v>3.99</v>
      </c>
      <c r="K83" t="n">
        <v>204.01</v>
      </c>
      <c r="L83" t="inlineStr">
        <is>
          <t>#44623822979421</t>
        </is>
      </c>
      <c r="M83" t="inlineStr">
        <is>
          <t>card</t>
        </is>
      </c>
      <c r="N83" t="n">
        <v>208</v>
      </c>
      <c r="O83" t="inlineStr">
        <is>
          <t>EUR</t>
        </is>
      </c>
      <c r="P83" t="inlineStr">
        <is>
          <t>EUR</t>
        </is>
      </c>
      <c r="Q83" t="n">
        <v>0</v>
      </c>
      <c r="R83" t="inlineStr">
        <is>
          <t>2024-10-27</t>
        </is>
      </c>
    </row>
    <row r="84">
      <c r="A84" t="inlineStr">
        <is>
          <t>2024-10-27 11:14:24 +0100</t>
        </is>
      </c>
      <c r="B84" t="inlineStr">
        <is>
          <t>charge</t>
        </is>
      </c>
      <c r="C84" t="inlineStr">
        <is>
          <t>#42781</t>
        </is>
      </c>
      <c r="D84" t="inlineStr">
        <is>
          <t>master</t>
        </is>
      </c>
      <c r="E84" t="inlineStr">
        <is>
          <t>online</t>
        </is>
      </c>
      <c r="F84" t="inlineStr">
        <is>
          <t>paid</t>
        </is>
      </c>
      <c r="G84" t="inlineStr">
        <is>
          <t>2024-10-30</t>
        </is>
      </c>
      <c r="H84" t="inlineStr">
        <is>
          <t>2024-10-30</t>
        </is>
      </c>
      <c r="I84" t="n">
        <v>256</v>
      </c>
      <c r="J84" t="n">
        <v>4.86</v>
      </c>
      <c r="K84" t="n">
        <v>251.14</v>
      </c>
      <c r="L84" t="inlineStr">
        <is>
          <t>#44623790801245</t>
        </is>
      </c>
      <c r="M84" t="inlineStr">
        <is>
          <t>card</t>
        </is>
      </c>
      <c r="N84" t="n">
        <v>256</v>
      </c>
      <c r="O84" t="inlineStr">
        <is>
          <t>EUR</t>
        </is>
      </c>
      <c r="P84" t="inlineStr">
        <is>
          <t>EUR</t>
        </is>
      </c>
      <c r="Q84" t="n">
        <v>0</v>
      </c>
      <c r="R84" t="inlineStr">
        <is>
          <t>2024-10-27</t>
        </is>
      </c>
    </row>
    <row r="85">
      <c r="A85" t="inlineStr">
        <is>
          <t>2024-10-27 11:12:32 +0100</t>
        </is>
      </c>
      <c r="B85" t="inlineStr">
        <is>
          <t>charge</t>
        </is>
      </c>
      <c r="C85" t="inlineStr">
        <is>
          <t>#42780</t>
        </is>
      </c>
      <c r="D85" t="inlineStr">
        <is>
          <t>master</t>
        </is>
      </c>
      <c r="E85" t="inlineStr">
        <is>
          <t>online</t>
        </is>
      </c>
      <c r="F85" t="inlineStr">
        <is>
          <t>paid</t>
        </is>
      </c>
      <c r="G85" t="inlineStr">
        <is>
          <t>2024-10-30</t>
        </is>
      </c>
      <c r="H85" t="inlineStr">
        <is>
          <t>2024-10-30</t>
        </is>
      </c>
      <c r="I85" t="n">
        <v>106</v>
      </c>
      <c r="J85" t="n">
        <v>2.16</v>
      </c>
      <c r="K85" t="n">
        <v>103.84</v>
      </c>
      <c r="L85" t="inlineStr">
        <is>
          <t>#44623742435677</t>
        </is>
      </c>
      <c r="M85" t="inlineStr">
        <is>
          <t>card</t>
        </is>
      </c>
      <c r="N85" t="n">
        <v>106</v>
      </c>
      <c r="O85" t="inlineStr">
        <is>
          <t>EUR</t>
        </is>
      </c>
      <c r="P85" t="inlineStr">
        <is>
          <t>EUR</t>
        </is>
      </c>
      <c r="Q85" t="n">
        <v>0</v>
      </c>
      <c r="R85" t="inlineStr">
        <is>
          <t>2024-10-27</t>
        </is>
      </c>
    </row>
    <row r="86">
      <c r="A86" t="inlineStr">
        <is>
          <t>2024-10-27 10:49:44 +0100</t>
        </is>
      </c>
      <c r="B86" t="inlineStr">
        <is>
          <t>charge</t>
        </is>
      </c>
      <c r="C86" t="inlineStr">
        <is>
          <t>#42775</t>
        </is>
      </c>
      <c r="D86" t="inlineStr">
        <is>
          <t>master</t>
        </is>
      </c>
      <c r="E86" t="inlineStr">
        <is>
          <t>online</t>
        </is>
      </c>
      <c r="F86" t="inlineStr">
        <is>
          <t>paid</t>
        </is>
      </c>
      <c r="G86" t="inlineStr">
        <is>
          <t>2024-10-30</t>
        </is>
      </c>
      <c r="H86" t="inlineStr">
        <is>
          <t>2024-10-30</t>
        </is>
      </c>
      <c r="I86" t="n">
        <v>90</v>
      </c>
      <c r="J86" t="n">
        <v>1.87</v>
      </c>
      <c r="K86" t="n">
        <v>88.13</v>
      </c>
      <c r="L86" t="inlineStr">
        <is>
          <t>#44596496138589</t>
        </is>
      </c>
      <c r="M86" t="inlineStr">
        <is>
          <t>card</t>
        </is>
      </c>
      <c r="N86" t="n">
        <v>90</v>
      </c>
      <c r="O86" t="inlineStr">
        <is>
          <t>EUR</t>
        </is>
      </c>
      <c r="P86" t="inlineStr">
        <is>
          <t>EUR</t>
        </is>
      </c>
      <c r="Q86" t="n">
        <v>0</v>
      </c>
      <c r="R86" t="inlineStr">
        <is>
          <t>2024-10-27</t>
        </is>
      </c>
    </row>
    <row r="87">
      <c r="A87" t="inlineStr">
        <is>
          <t>2024-10-27 10:33:22 +0100</t>
        </is>
      </c>
      <c r="B87" t="inlineStr">
        <is>
          <t>charge</t>
        </is>
      </c>
      <c r="C87" t="inlineStr">
        <is>
          <t>#42769</t>
        </is>
      </c>
      <c r="D87" t="inlineStr">
        <is>
          <t>visa</t>
        </is>
      </c>
      <c r="E87" t="inlineStr">
        <is>
          <t>online</t>
        </is>
      </c>
      <c r="F87" t="inlineStr">
        <is>
          <t>paid</t>
        </is>
      </c>
      <c r="G87" t="inlineStr">
        <is>
          <t>2024-10-30</t>
        </is>
      </c>
      <c r="H87" t="inlineStr">
        <is>
          <t>2024-10-30</t>
        </is>
      </c>
      <c r="I87" t="n">
        <v>122</v>
      </c>
      <c r="J87" t="n">
        <v>2.45</v>
      </c>
      <c r="K87" t="n">
        <v>119.55</v>
      </c>
      <c r="L87" t="inlineStr">
        <is>
          <t>#44623672836445</t>
        </is>
      </c>
      <c r="M87" t="inlineStr">
        <is>
          <t>card</t>
        </is>
      </c>
      <c r="N87" t="n">
        <v>122</v>
      </c>
      <c r="O87" t="inlineStr">
        <is>
          <t>EUR</t>
        </is>
      </c>
      <c r="P87" t="inlineStr">
        <is>
          <t>EUR</t>
        </is>
      </c>
      <c r="Q87" t="n">
        <v>0</v>
      </c>
      <c r="R87" t="inlineStr">
        <is>
          <t>2024-10-27</t>
        </is>
      </c>
    </row>
    <row r="88">
      <c r="A88" t="inlineStr">
        <is>
          <t>2024-10-27 10:32:01 +0100</t>
        </is>
      </c>
      <c r="B88" t="inlineStr">
        <is>
          <t>charge</t>
        </is>
      </c>
      <c r="C88" t="inlineStr">
        <is>
          <t>#42767</t>
        </is>
      </c>
      <c r="D88" t="inlineStr">
        <is>
          <t>visa</t>
        </is>
      </c>
      <c r="E88" t="inlineStr">
        <is>
          <t>online</t>
        </is>
      </c>
      <c r="F88" t="inlineStr">
        <is>
          <t>paid</t>
        </is>
      </c>
      <c r="G88" t="inlineStr">
        <is>
          <t>2024-10-30</t>
        </is>
      </c>
      <c r="H88" t="inlineStr">
        <is>
          <t>2024-10-30</t>
        </is>
      </c>
      <c r="I88" t="n">
        <v>208</v>
      </c>
      <c r="J88" t="n">
        <v>3.99</v>
      </c>
      <c r="K88" t="n">
        <v>204.01</v>
      </c>
      <c r="L88" t="inlineStr">
        <is>
          <t>#44623667560797</t>
        </is>
      </c>
      <c r="M88" t="inlineStr">
        <is>
          <t>card</t>
        </is>
      </c>
      <c r="N88" t="n">
        <v>208</v>
      </c>
      <c r="O88" t="inlineStr">
        <is>
          <t>EUR</t>
        </is>
      </c>
      <c r="P88" t="inlineStr">
        <is>
          <t>EUR</t>
        </is>
      </c>
      <c r="Q88" t="n">
        <v>0</v>
      </c>
      <c r="R88" t="inlineStr">
        <is>
          <t>2024-10-27</t>
        </is>
      </c>
    </row>
    <row r="89">
      <c r="A89" t="inlineStr">
        <is>
          <t>2024-10-27 09:03:47 +0100</t>
        </is>
      </c>
      <c r="B89" t="inlineStr">
        <is>
          <t>charge</t>
        </is>
      </c>
      <c r="C89" t="inlineStr">
        <is>
          <t>#42757</t>
        </is>
      </c>
      <c r="D89" t="inlineStr">
        <is>
          <t>unknown</t>
        </is>
      </c>
      <c r="E89" t="inlineStr">
        <is>
          <t>online</t>
        </is>
      </c>
      <c r="F89" t="inlineStr">
        <is>
          <t>paid</t>
        </is>
      </c>
      <c r="G89" t="inlineStr">
        <is>
          <t>2024-10-30</t>
        </is>
      </c>
      <c r="H89" t="inlineStr">
        <is>
          <t>2024-10-30</t>
        </is>
      </c>
      <c r="I89" t="n">
        <v>208</v>
      </c>
      <c r="J89" t="n">
        <v>10.73</v>
      </c>
      <c r="K89" t="n">
        <v>197.27</v>
      </c>
      <c r="L89" t="inlineStr">
        <is>
          <t>#44623440839005</t>
        </is>
      </c>
      <c r="M89" t="inlineStr">
        <is>
          <t>klarna</t>
        </is>
      </c>
      <c r="N89" t="n">
        <v>208</v>
      </c>
      <c r="O89" t="inlineStr">
        <is>
          <t>EUR</t>
        </is>
      </c>
      <c r="P89" t="inlineStr">
        <is>
          <t>EUR</t>
        </is>
      </c>
      <c r="Q89" t="n">
        <v>0</v>
      </c>
      <c r="R89" t="inlineStr">
        <is>
          <t>2024-10-27</t>
        </is>
      </c>
    </row>
    <row r="90">
      <c r="A90" t="inlineStr">
        <is>
          <t>2024-10-27 08:34:21 +0100</t>
        </is>
      </c>
      <c r="B90" t="inlineStr">
        <is>
          <t>charge</t>
        </is>
      </c>
      <c r="C90" t="inlineStr">
        <is>
          <t>#42755</t>
        </is>
      </c>
      <c r="D90" t="inlineStr">
        <is>
          <t>master</t>
        </is>
      </c>
      <c r="E90" t="inlineStr">
        <is>
          <t>online</t>
        </is>
      </c>
      <c r="F90" t="inlineStr">
        <is>
          <t>paid</t>
        </is>
      </c>
      <c r="G90" t="inlineStr">
        <is>
          <t>2024-10-30</t>
        </is>
      </c>
      <c r="H90" t="inlineStr">
        <is>
          <t>2024-10-30</t>
        </is>
      </c>
      <c r="I90" t="n">
        <v>128</v>
      </c>
      <c r="J90" t="n">
        <v>2.55</v>
      </c>
      <c r="K90" t="n">
        <v>125.45</v>
      </c>
      <c r="L90" t="inlineStr">
        <is>
          <t>#44623371043165</t>
        </is>
      </c>
      <c r="M90" t="inlineStr">
        <is>
          <t>card</t>
        </is>
      </c>
      <c r="N90" t="n">
        <v>128</v>
      </c>
      <c r="O90" t="inlineStr">
        <is>
          <t>EUR</t>
        </is>
      </c>
      <c r="P90" t="inlineStr">
        <is>
          <t>EUR</t>
        </is>
      </c>
      <c r="Q90" t="n">
        <v>0</v>
      </c>
      <c r="R90" t="inlineStr">
        <is>
          <t>2024-10-27</t>
        </is>
      </c>
    </row>
    <row r="91">
      <c r="A91" t="inlineStr">
        <is>
          <t>2024-10-27 07:59:10 +0100</t>
        </is>
      </c>
      <c r="B91" t="inlineStr">
        <is>
          <t>charge</t>
        </is>
      </c>
      <c r="C91" t="inlineStr">
        <is>
          <t>#42753</t>
        </is>
      </c>
      <c r="D91" t="inlineStr">
        <is>
          <t>unknown</t>
        </is>
      </c>
      <c r="E91" t="inlineStr">
        <is>
          <t>online</t>
        </is>
      </c>
      <c r="F91" t="inlineStr">
        <is>
          <t>paid</t>
        </is>
      </c>
      <c r="G91" t="inlineStr">
        <is>
          <t>2024-10-30</t>
        </is>
      </c>
      <c r="H91" t="inlineStr">
        <is>
          <t>2024-10-30</t>
        </is>
      </c>
      <c r="I91" t="n">
        <v>256</v>
      </c>
      <c r="J91" t="n">
        <v>13.12</v>
      </c>
      <c r="K91" t="n">
        <v>242.88</v>
      </c>
      <c r="L91" t="inlineStr">
        <is>
          <t>#44623007383901</t>
        </is>
      </c>
      <c r="M91" t="inlineStr">
        <is>
          <t>klarna</t>
        </is>
      </c>
      <c r="N91" t="n">
        <v>256</v>
      </c>
      <c r="O91" t="inlineStr">
        <is>
          <t>EUR</t>
        </is>
      </c>
      <c r="P91" t="inlineStr">
        <is>
          <t>EUR</t>
        </is>
      </c>
      <c r="Q91" t="n">
        <v>0</v>
      </c>
      <c r="R91" t="inlineStr">
        <is>
          <t>2024-10-27</t>
        </is>
      </c>
    </row>
    <row r="92">
      <c r="A92" t="inlineStr">
        <is>
          <t>2024-10-27 01:47:58 +0200</t>
        </is>
      </c>
      <c r="B92" t="inlineStr">
        <is>
          <t>charge</t>
        </is>
      </c>
      <c r="C92" t="inlineStr">
        <is>
          <t>#42749</t>
        </is>
      </c>
      <c r="D92" t="inlineStr">
        <is>
          <t>master</t>
        </is>
      </c>
      <c r="E92" t="inlineStr">
        <is>
          <t>online</t>
        </is>
      </c>
      <c r="F92" t="inlineStr">
        <is>
          <t>paid</t>
        </is>
      </c>
      <c r="G92" t="inlineStr">
        <is>
          <t>2024-10-30</t>
        </is>
      </c>
      <c r="H92" t="inlineStr">
        <is>
          <t>2024-10-30</t>
        </is>
      </c>
      <c r="I92" t="n">
        <v>106</v>
      </c>
      <c r="J92" t="n">
        <v>2.16</v>
      </c>
      <c r="K92" t="n">
        <v>103.84</v>
      </c>
      <c r="L92" t="inlineStr">
        <is>
          <t>#44622904557917</t>
        </is>
      </c>
      <c r="M92" t="inlineStr">
        <is>
          <t>card</t>
        </is>
      </c>
      <c r="N92" t="n">
        <v>106</v>
      </c>
      <c r="O92" t="inlineStr">
        <is>
          <t>EUR</t>
        </is>
      </c>
      <c r="P92" t="inlineStr">
        <is>
          <t>EUR</t>
        </is>
      </c>
      <c r="Q92" t="n">
        <v>0</v>
      </c>
      <c r="R92" t="inlineStr">
        <is>
          <t>2024-10-27</t>
        </is>
      </c>
    </row>
    <row r="93">
      <c r="A93" t="inlineStr">
        <is>
          <t>2024-10-27 01:33:16 +0200</t>
        </is>
      </c>
      <c r="B93" t="inlineStr">
        <is>
          <t>charge</t>
        </is>
      </c>
      <c r="C93" t="inlineStr">
        <is>
          <t>#42747</t>
        </is>
      </c>
      <c r="D93" t="inlineStr">
        <is>
          <t>visa</t>
        </is>
      </c>
      <c r="E93" t="inlineStr">
        <is>
          <t>online</t>
        </is>
      </c>
      <c r="F93" t="inlineStr">
        <is>
          <t>paid</t>
        </is>
      </c>
      <c r="G93" t="inlineStr">
        <is>
          <t>2024-10-30</t>
        </is>
      </c>
      <c r="H93" t="inlineStr">
        <is>
          <t>2024-10-30</t>
        </is>
      </c>
      <c r="I93" t="n">
        <v>416</v>
      </c>
      <c r="J93" t="n">
        <v>7.74</v>
      </c>
      <c r="K93" t="n">
        <v>408.26</v>
      </c>
      <c r="L93" t="inlineStr">
        <is>
          <t>#44622892663133</t>
        </is>
      </c>
      <c r="M93" t="inlineStr">
        <is>
          <t>card</t>
        </is>
      </c>
      <c r="N93" t="n">
        <v>416</v>
      </c>
      <c r="O93" t="inlineStr">
        <is>
          <t>EUR</t>
        </is>
      </c>
      <c r="P93" t="inlineStr">
        <is>
          <t>EUR</t>
        </is>
      </c>
      <c r="Q93" t="n">
        <v>0</v>
      </c>
      <c r="R93" t="inlineStr">
        <is>
          <t>2024-10-27</t>
        </is>
      </c>
    </row>
    <row r="94">
      <c r="A94" t="inlineStr">
        <is>
          <t>2024-10-27 00:49:40 +0200</t>
        </is>
      </c>
      <c r="B94" t="inlineStr">
        <is>
          <t>charge</t>
        </is>
      </c>
      <c r="C94" t="inlineStr">
        <is>
          <t>#42745</t>
        </is>
      </c>
      <c r="D94" t="inlineStr">
        <is>
          <t>master</t>
        </is>
      </c>
      <c r="E94" t="inlineStr">
        <is>
          <t>online</t>
        </is>
      </c>
      <c r="F94" t="inlineStr">
        <is>
          <t>paid</t>
        </is>
      </c>
      <c r="G94" t="inlineStr">
        <is>
          <t>2024-10-30</t>
        </is>
      </c>
      <c r="H94" t="inlineStr">
        <is>
          <t>2024-10-30</t>
        </is>
      </c>
      <c r="I94" t="n">
        <v>4</v>
      </c>
      <c r="J94" t="n">
        <v>0.32</v>
      </c>
      <c r="K94" t="n">
        <v>3.68</v>
      </c>
      <c r="L94" t="inlineStr">
        <is>
          <t>#44619227988317</t>
        </is>
      </c>
      <c r="M94" t="inlineStr">
        <is>
          <t>card</t>
        </is>
      </c>
      <c r="N94" t="n">
        <v>4</v>
      </c>
      <c r="O94" t="inlineStr">
        <is>
          <t>EUR</t>
        </is>
      </c>
      <c r="P94" t="inlineStr">
        <is>
          <t>EUR</t>
        </is>
      </c>
      <c r="Q94" t="n">
        <v>0</v>
      </c>
      <c r="R94" t="inlineStr">
        <is>
          <t>2024-10-27</t>
        </is>
      </c>
    </row>
    <row r="95">
      <c r="A95" t="inlineStr">
        <is>
          <t>2024-10-26 23:20:58 +0200</t>
        </is>
      </c>
      <c r="B95" t="inlineStr">
        <is>
          <t>charge</t>
        </is>
      </c>
      <c r="C95" t="inlineStr">
        <is>
          <t>#42742</t>
        </is>
      </c>
      <c r="D95" t="inlineStr">
        <is>
          <t>master</t>
        </is>
      </c>
      <c r="E95" t="inlineStr">
        <is>
          <t>online</t>
        </is>
      </c>
      <c r="F95" t="inlineStr">
        <is>
          <t>paid</t>
        </is>
      </c>
      <c r="G95" t="inlineStr">
        <is>
          <t>2024-10-30</t>
        </is>
      </c>
      <c r="H95" t="inlineStr">
        <is>
          <t>2024-10-30</t>
        </is>
      </c>
      <c r="I95" t="n">
        <v>208</v>
      </c>
      <c r="J95" t="n">
        <v>3.99</v>
      </c>
      <c r="K95" t="n">
        <v>204.01</v>
      </c>
      <c r="L95" t="inlineStr">
        <is>
          <t>#44621670515037</t>
        </is>
      </c>
      <c r="M95" t="inlineStr">
        <is>
          <t>card</t>
        </is>
      </c>
      <c r="N95" t="n">
        <v>208</v>
      </c>
      <c r="O95" t="inlineStr">
        <is>
          <t>EUR</t>
        </is>
      </c>
      <c r="P95" t="inlineStr">
        <is>
          <t>EUR</t>
        </is>
      </c>
      <c r="Q95" t="n">
        <v>0</v>
      </c>
      <c r="R95" t="inlineStr">
        <is>
          <t>2024-10-26</t>
        </is>
      </c>
    </row>
    <row r="96">
      <c r="A96" t="inlineStr">
        <is>
          <t>2024-10-26 22:43:39 +0200</t>
        </is>
      </c>
      <c r="B96" t="inlineStr">
        <is>
          <t>charge</t>
        </is>
      </c>
      <c r="C96" t="inlineStr">
        <is>
          <t>#42741</t>
        </is>
      </c>
      <c r="D96" t="inlineStr">
        <is>
          <t>master</t>
        </is>
      </c>
      <c r="E96" t="inlineStr">
        <is>
          <t>online</t>
        </is>
      </c>
      <c r="F96" t="inlineStr">
        <is>
          <t>paid</t>
        </is>
      </c>
      <c r="G96" t="inlineStr">
        <is>
          <t>2024-10-30</t>
        </is>
      </c>
      <c r="H96" t="inlineStr">
        <is>
          <t>2024-10-30</t>
        </is>
      </c>
      <c r="I96" t="n">
        <v>266</v>
      </c>
      <c r="J96" t="n">
        <v>5.04</v>
      </c>
      <c r="K96" t="n">
        <v>260.96</v>
      </c>
      <c r="L96" t="inlineStr">
        <is>
          <t>#44622639595869</t>
        </is>
      </c>
      <c r="M96" t="inlineStr">
        <is>
          <t>card</t>
        </is>
      </c>
      <c r="N96" t="n">
        <v>266</v>
      </c>
      <c r="O96" t="inlineStr">
        <is>
          <t>EUR</t>
        </is>
      </c>
      <c r="P96" t="inlineStr">
        <is>
          <t>EUR</t>
        </is>
      </c>
      <c r="Q96" t="n">
        <v>0</v>
      </c>
      <c r="R96" t="inlineStr">
        <is>
          <t>2024-10-26</t>
        </is>
      </c>
    </row>
    <row r="97">
      <c r="A97" t="inlineStr">
        <is>
          <t>2024-10-26 22:39:55 +0200</t>
        </is>
      </c>
      <c r="B97" t="inlineStr">
        <is>
          <t>charge</t>
        </is>
      </c>
      <c r="C97" t="inlineStr">
        <is>
          <t>#42740</t>
        </is>
      </c>
      <c r="D97" t="inlineStr">
        <is>
          <t>master</t>
        </is>
      </c>
      <c r="E97" t="inlineStr">
        <is>
          <t>online</t>
        </is>
      </c>
      <c r="F97" t="inlineStr">
        <is>
          <t>paid</t>
        </is>
      </c>
      <c r="G97" t="inlineStr">
        <is>
          <t>2024-10-30</t>
        </is>
      </c>
      <c r="H97" t="inlineStr">
        <is>
          <t>2024-10-30</t>
        </is>
      </c>
      <c r="I97" t="n">
        <v>256</v>
      </c>
      <c r="J97" t="n">
        <v>4.86</v>
      </c>
      <c r="K97" t="n">
        <v>251.14</v>
      </c>
      <c r="L97" t="inlineStr">
        <is>
          <t>#44620492079453</t>
        </is>
      </c>
      <c r="M97" t="inlineStr">
        <is>
          <t>card</t>
        </is>
      </c>
      <c r="N97" t="n">
        <v>256</v>
      </c>
      <c r="O97" t="inlineStr">
        <is>
          <t>EUR</t>
        </is>
      </c>
      <c r="P97" t="inlineStr">
        <is>
          <t>EUR</t>
        </is>
      </c>
      <c r="Q97" t="n">
        <v>0</v>
      </c>
      <c r="R97" t="inlineStr">
        <is>
          <t>2024-10-26</t>
        </is>
      </c>
    </row>
    <row r="98">
      <c r="A98" t="inlineStr">
        <is>
          <t>2024-10-26 22:09:23 +0200</t>
        </is>
      </c>
      <c r="B98" t="inlineStr">
        <is>
          <t>charge</t>
        </is>
      </c>
      <c r="C98" t="inlineStr">
        <is>
          <t>#42739</t>
        </is>
      </c>
      <c r="D98" t="inlineStr">
        <is>
          <t>master</t>
        </is>
      </c>
      <c r="E98" t="inlineStr">
        <is>
          <t>online</t>
        </is>
      </c>
      <c r="F98" t="inlineStr">
        <is>
          <t>paid</t>
        </is>
      </c>
      <c r="G98" t="inlineStr">
        <is>
          <t>2024-10-30</t>
        </is>
      </c>
      <c r="H98" t="inlineStr">
        <is>
          <t>2024-10-30</t>
        </is>
      </c>
      <c r="I98" t="n">
        <v>256</v>
      </c>
      <c r="J98" t="n">
        <v>4.86</v>
      </c>
      <c r="K98" t="n">
        <v>251.14</v>
      </c>
      <c r="L98" t="inlineStr">
        <is>
          <t>#44620805701981</t>
        </is>
      </c>
      <c r="M98" t="inlineStr">
        <is>
          <t>card</t>
        </is>
      </c>
      <c r="N98" t="n">
        <v>256</v>
      </c>
      <c r="O98" t="inlineStr">
        <is>
          <t>EUR</t>
        </is>
      </c>
      <c r="P98" t="inlineStr">
        <is>
          <t>EUR</t>
        </is>
      </c>
      <c r="Q98" t="n">
        <v>0</v>
      </c>
      <c r="R98" t="inlineStr">
        <is>
          <t>2024-10-26</t>
        </is>
      </c>
    </row>
    <row r="99">
      <c r="A99" t="inlineStr">
        <is>
          <t>2024-10-26 21:03:06 +0200</t>
        </is>
      </c>
      <c r="B99" t="inlineStr">
        <is>
          <t>charge</t>
        </is>
      </c>
      <c r="C99" t="inlineStr">
        <is>
          <t>#42734</t>
        </is>
      </c>
      <c r="D99" t="inlineStr">
        <is>
          <t>master</t>
        </is>
      </c>
      <c r="E99" t="inlineStr">
        <is>
          <t>online</t>
        </is>
      </c>
      <c r="F99" t="inlineStr">
        <is>
          <t>paid</t>
        </is>
      </c>
      <c r="G99" t="inlineStr">
        <is>
          <t>2024-10-30</t>
        </is>
      </c>
      <c r="H99" t="inlineStr">
        <is>
          <t>2024-10-30</t>
        </is>
      </c>
      <c r="I99" t="n">
        <v>256</v>
      </c>
      <c r="J99" t="n">
        <v>4.86</v>
      </c>
      <c r="K99" t="n">
        <v>251.14</v>
      </c>
      <c r="L99" t="inlineStr">
        <is>
          <t>#44619839668573</t>
        </is>
      </c>
      <c r="M99" t="inlineStr">
        <is>
          <t>card</t>
        </is>
      </c>
      <c r="N99" t="n">
        <v>256</v>
      </c>
      <c r="O99" t="inlineStr">
        <is>
          <t>EUR</t>
        </is>
      </c>
      <c r="P99" t="inlineStr">
        <is>
          <t>EUR</t>
        </is>
      </c>
      <c r="Q99" t="n">
        <v>0</v>
      </c>
      <c r="R99" t="inlineStr">
        <is>
          <t>2024-10-26</t>
        </is>
      </c>
    </row>
    <row r="100">
      <c r="A100" t="inlineStr">
        <is>
          <t>2024-10-26 20:41:58 +0200</t>
        </is>
      </c>
      <c r="B100" t="inlineStr">
        <is>
          <t>charge</t>
        </is>
      </c>
      <c r="C100" t="inlineStr">
        <is>
          <t>#42731</t>
        </is>
      </c>
      <c r="D100" t="inlineStr">
        <is>
          <t>master</t>
        </is>
      </c>
      <c r="E100" t="inlineStr">
        <is>
          <t>online</t>
        </is>
      </c>
      <c r="F100" t="inlineStr">
        <is>
          <t>paid</t>
        </is>
      </c>
      <c r="G100" t="inlineStr">
        <is>
          <t>2024-10-30</t>
        </is>
      </c>
      <c r="H100" t="inlineStr">
        <is>
          <t>2024-10-30</t>
        </is>
      </c>
      <c r="I100" t="n">
        <v>138</v>
      </c>
      <c r="J100" t="n">
        <v>2.73</v>
      </c>
      <c r="K100" t="n">
        <v>135.27</v>
      </c>
      <c r="L100" t="inlineStr">
        <is>
          <t>#44620478808413</t>
        </is>
      </c>
      <c r="M100" t="inlineStr">
        <is>
          <t>card</t>
        </is>
      </c>
      <c r="N100" t="n">
        <v>138</v>
      </c>
      <c r="O100" t="inlineStr">
        <is>
          <t>EUR</t>
        </is>
      </c>
      <c r="P100" t="inlineStr">
        <is>
          <t>EUR</t>
        </is>
      </c>
      <c r="Q100" t="n">
        <v>0</v>
      </c>
      <c r="R100" t="inlineStr">
        <is>
          <t>2024-10-26</t>
        </is>
      </c>
    </row>
    <row r="101">
      <c r="A101" t="inlineStr">
        <is>
          <t>2024-10-26 20:30:34 +0200</t>
        </is>
      </c>
      <c r="B101" t="inlineStr">
        <is>
          <t>charge</t>
        </is>
      </c>
      <c r="C101" t="inlineStr">
        <is>
          <t>#42729</t>
        </is>
      </c>
      <c r="D101" t="inlineStr">
        <is>
          <t>master</t>
        </is>
      </c>
      <c r="E101" t="inlineStr">
        <is>
          <t>online</t>
        </is>
      </c>
      <c r="F101" t="inlineStr">
        <is>
          <t>paid</t>
        </is>
      </c>
      <c r="G101" t="inlineStr">
        <is>
          <t>2024-10-30</t>
        </is>
      </c>
      <c r="H101" t="inlineStr">
        <is>
          <t>2024-10-30</t>
        </is>
      </c>
      <c r="I101" t="n">
        <v>682</v>
      </c>
      <c r="J101" t="n">
        <v>12.53</v>
      </c>
      <c r="K101" t="n">
        <v>669.47</v>
      </c>
      <c r="L101" t="inlineStr">
        <is>
          <t>#44622221279581</t>
        </is>
      </c>
      <c r="M101" t="inlineStr">
        <is>
          <t>card</t>
        </is>
      </c>
      <c r="N101" t="n">
        <v>682</v>
      </c>
      <c r="O101" t="inlineStr">
        <is>
          <t>EUR</t>
        </is>
      </c>
      <c r="P101" t="inlineStr">
        <is>
          <t>EUR</t>
        </is>
      </c>
      <c r="Q101" t="n">
        <v>0</v>
      </c>
      <c r="R101" t="inlineStr">
        <is>
          <t>2024-10-26</t>
        </is>
      </c>
    </row>
    <row r="102">
      <c r="A102" t="inlineStr">
        <is>
          <t>2024-10-26 19:21:37 +0200</t>
        </is>
      </c>
      <c r="B102" t="inlineStr">
        <is>
          <t>charge</t>
        </is>
      </c>
      <c r="C102" t="inlineStr">
        <is>
          <t>#42722</t>
        </is>
      </c>
      <c r="D102" t="inlineStr">
        <is>
          <t>master</t>
        </is>
      </c>
      <c r="E102" t="inlineStr">
        <is>
          <t>online</t>
        </is>
      </c>
      <c r="F102" t="inlineStr">
        <is>
          <t>paid</t>
        </is>
      </c>
      <c r="G102" t="inlineStr">
        <is>
          <t>2024-10-30</t>
        </is>
      </c>
      <c r="H102" t="inlineStr">
        <is>
          <t>2024-10-30</t>
        </is>
      </c>
      <c r="I102" t="n">
        <v>224</v>
      </c>
      <c r="J102" t="n">
        <v>4.28</v>
      </c>
      <c r="K102" t="n">
        <v>219.72</v>
      </c>
      <c r="L102" t="inlineStr">
        <is>
          <t>#44621535412573</t>
        </is>
      </c>
      <c r="M102" t="inlineStr">
        <is>
          <t>card</t>
        </is>
      </c>
      <c r="N102" t="n">
        <v>224</v>
      </c>
      <c r="O102" t="inlineStr">
        <is>
          <t>EUR</t>
        </is>
      </c>
      <c r="P102" t="inlineStr">
        <is>
          <t>EUR</t>
        </is>
      </c>
      <c r="Q102" t="n">
        <v>0</v>
      </c>
      <c r="R102" t="inlineStr">
        <is>
          <t>2024-10-26</t>
        </is>
      </c>
    </row>
    <row r="103">
      <c r="A103" t="inlineStr">
        <is>
          <t>2024-10-26 18:51:50 +0200</t>
        </is>
      </c>
      <c r="B103" t="inlineStr">
        <is>
          <t>charge</t>
        </is>
      </c>
      <c r="C103" t="inlineStr">
        <is>
          <t>#42719</t>
        </is>
      </c>
      <c r="D103" t="inlineStr">
        <is>
          <t>master</t>
        </is>
      </c>
      <c r="E103" t="inlineStr">
        <is>
          <t>online</t>
        </is>
      </c>
      <c r="F103" t="inlineStr">
        <is>
          <t>paid</t>
        </is>
      </c>
      <c r="G103" t="inlineStr">
        <is>
          <t>2024-10-30</t>
        </is>
      </c>
      <c r="H103" t="inlineStr">
        <is>
          <t>2024-10-30</t>
        </is>
      </c>
      <c r="I103" t="n">
        <v>256</v>
      </c>
      <c r="J103" t="n">
        <v>4.86</v>
      </c>
      <c r="K103" t="n">
        <v>251.14</v>
      </c>
      <c r="L103" t="inlineStr">
        <is>
          <t>#44621301678429</t>
        </is>
      </c>
      <c r="M103" t="inlineStr">
        <is>
          <t>card</t>
        </is>
      </c>
      <c r="N103" t="n">
        <v>256</v>
      </c>
      <c r="O103" t="inlineStr">
        <is>
          <t>EUR</t>
        </is>
      </c>
      <c r="P103" t="inlineStr">
        <is>
          <t>EUR</t>
        </is>
      </c>
      <c r="Q103" t="n">
        <v>0</v>
      </c>
      <c r="R103" t="inlineStr">
        <is>
          <t>2024-10-26</t>
        </is>
      </c>
    </row>
    <row r="104">
      <c r="A104" t="inlineStr">
        <is>
          <t>2024-10-26 18:37:18 +0200</t>
        </is>
      </c>
      <c r="B104" t="inlineStr">
        <is>
          <t>charge</t>
        </is>
      </c>
      <c r="C104" t="inlineStr">
        <is>
          <t>#42715</t>
        </is>
      </c>
      <c r="D104" t="inlineStr">
        <is>
          <t>visa</t>
        </is>
      </c>
      <c r="E104" t="inlineStr">
        <is>
          <t>online</t>
        </is>
      </c>
      <c r="F104" t="inlineStr">
        <is>
          <t>paid</t>
        </is>
      </c>
      <c r="G104" t="inlineStr">
        <is>
          <t>2024-10-30</t>
        </is>
      </c>
      <c r="H104" t="inlineStr">
        <is>
          <t>2024-10-30</t>
        </is>
      </c>
      <c r="I104" t="n">
        <v>256</v>
      </c>
      <c r="J104" t="n">
        <v>4.86</v>
      </c>
      <c r="K104" t="n">
        <v>251.14</v>
      </c>
      <c r="L104" t="inlineStr">
        <is>
          <t>#44621856342365</t>
        </is>
      </c>
      <c r="M104" t="inlineStr">
        <is>
          <t>card</t>
        </is>
      </c>
      <c r="N104" t="n">
        <v>256</v>
      </c>
      <c r="O104" t="inlineStr">
        <is>
          <t>EUR</t>
        </is>
      </c>
      <c r="P104" t="inlineStr">
        <is>
          <t>EUR</t>
        </is>
      </c>
      <c r="Q104" t="n">
        <v>0</v>
      </c>
      <c r="R104" t="inlineStr">
        <is>
          <t>2024-10-26</t>
        </is>
      </c>
    </row>
    <row r="105">
      <c r="A105" t="inlineStr">
        <is>
          <t>2024-10-26 17:13:29 +0200</t>
        </is>
      </c>
      <c r="B105" t="inlineStr">
        <is>
          <t>charge</t>
        </is>
      </c>
      <c r="C105" t="inlineStr">
        <is>
          <t>#42703</t>
        </is>
      </c>
      <c r="D105" t="inlineStr">
        <is>
          <t>master</t>
        </is>
      </c>
      <c r="E105" t="inlineStr">
        <is>
          <t>online</t>
        </is>
      </c>
      <c r="F105" t="inlineStr">
        <is>
          <t>paid</t>
        </is>
      </c>
      <c r="G105" t="inlineStr">
        <is>
          <t>2024-10-30</t>
        </is>
      </c>
      <c r="H105" t="inlineStr">
        <is>
          <t>2024-10-30</t>
        </is>
      </c>
      <c r="I105" t="n">
        <v>154</v>
      </c>
      <c r="J105" t="n">
        <v>3.02</v>
      </c>
      <c r="K105" t="n">
        <v>150.98</v>
      </c>
      <c r="L105" t="inlineStr">
        <is>
          <t>#44621845692765</t>
        </is>
      </c>
      <c r="M105" t="inlineStr">
        <is>
          <t>card</t>
        </is>
      </c>
      <c r="N105" t="n">
        <v>154</v>
      </c>
      <c r="O105" t="inlineStr">
        <is>
          <t>EUR</t>
        </is>
      </c>
      <c r="P105" t="inlineStr">
        <is>
          <t>EUR</t>
        </is>
      </c>
      <c r="Q105" t="n">
        <v>0</v>
      </c>
      <c r="R105" t="inlineStr">
        <is>
          <t>2024-10-26</t>
        </is>
      </c>
    </row>
    <row r="106">
      <c r="A106" t="inlineStr">
        <is>
          <t>2024-10-26 16:46:00 +0200</t>
        </is>
      </c>
      <c r="B106" t="inlineStr">
        <is>
          <t>charge</t>
        </is>
      </c>
      <c r="C106" t="inlineStr">
        <is>
          <t>#42698</t>
        </is>
      </c>
      <c r="D106" t="inlineStr">
        <is>
          <t>visa</t>
        </is>
      </c>
      <c r="E106" t="inlineStr">
        <is>
          <t>online</t>
        </is>
      </c>
      <c r="F106" t="inlineStr">
        <is>
          <t>paid</t>
        </is>
      </c>
      <c r="G106" t="inlineStr">
        <is>
          <t>2024-10-30</t>
        </is>
      </c>
      <c r="H106" t="inlineStr">
        <is>
          <t>2024-10-30</t>
        </is>
      </c>
      <c r="I106" t="n">
        <v>90</v>
      </c>
      <c r="J106" t="n">
        <v>1.87</v>
      </c>
      <c r="K106" t="n">
        <v>88.13</v>
      </c>
      <c r="L106" t="inlineStr">
        <is>
          <t>#44621765673309</t>
        </is>
      </c>
      <c r="M106" t="inlineStr">
        <is>
          <t>card</t>
        </is>
      </c>
      <c r="N106" t="n">
        <v>90</v>
      </c>
      <c r="O106" t="inlineStr">
        <is>
          <t>EUR</t>
        </is>
      </c>
      <c r="P106" t="inlineStr">
        <is>
          <t>EUR</t>
        </is>
      </c>
      <c r="Q106" t="n">
        <v>0</v>
      </c>
      <c r="R106" t="inlineStr">
        <is>
          <t>2024-10-26</t>
        </is>
      </c>
    </row>
    <row r="107">
      <c r="A107" t="inlineStr">
        <is>
          <t>2024-10-26 15:53:03 +0200</t>
        </is>
      </c>
      <c r="B107" t="inlineStr">
        <is>
          <t>charge</t>
        </is>
      </c>
      <c r="C107" t="inlineStr">
        <is>
          <t>#42689</t>
        </is>
      </c>
      <c r="D107" t="inlineStr">
        <is>
          <t>visa</t>
        </is>
      </c>
      <c r="E107" t="inlineStr">
        <is>
          <t>online</t>
        </is>
      </c>
      <c r="F107" t="inlineStr">
        <is>
          <t>paid</t>
        </is>
      </c>
      <c r="G107" t="inlineStr">
        <is>
          <t>2024-10-30</t>
        </is>
      </c>
      <c r="H107" t="inlineStr">
        <is>
          <t>2024-10-30</t>
        </is>
      </c>
      <c r="I107" t="n">
        <v>208</v>
      </c>
      <c r="J107" t="n">
        <v>3.99</v>
      </c>
      <c r="K107" t="n">
        <v>204.01</v>
      </c>
      <c r="L107" t="inlineStr">
        <is>
          <t>#44621593346397</t>
        </is>
      </c>
      <c r="M107" t="inlineStr">
        <is>
          <t>card</t>
        </is>
      </c>
      <c r="N107" t="n">
        <v>208</v>
      </c>
      <c r="O107" t="inlineStr">
        <is>
          <t>EUR</t>
        </is>
      </c>
      <c r="P107" t="inlineStr">
        <is>
          <t>EUR</t>
        </is>
      </c>
      <c r="Q107" t="n">
        <v>0</v>
      </c>
      <c r="R107" t="inlineStr">
        <is>
          <t>2024-10-26</t>
        </is>
      </c>
    </row>
    <row r="108">
      <c r="A108" t="inlineStr">
        <is>
          <t>2024-10-26 15:30:27 +0200</t>
        </is>
      </c>
      <c r="B108" t="inlineStr">
        <is>
          <t>charge</t>
        </is>
      </c>
      <c r="C108" t="inlineStr">
        <is>
          <t>#42685</t>
        </is>
      </c>
      <c r="D108" t="inlineStr">
        <is>
          <t>master</t>
        </is>
      </c>
      <c r="E108" t="inlineStr">
        <is>
          <t>online</t>
        </is>
      </c>
      <c r="F108" t="inlineStr">
        <is>
          <t>paid</t>
        </is>
      </c>
      <c r="G108" t="inlineStr">
        <is>
          <t>2024-10-30</t>
        </is>
      </c>
      <c r="H108" t="inlineStr">
        <is>
          <t>2024-10-30</t>
        </is>
      </c>
      <c r="I108" t="n">
        <v>96</v>
      </c>
      <c r="J108" t="n">
        <v>1.98</v>
      </c>
      <c r="K108" t="n">
        <v>94.02</v>
      </c>
      <c r="L108" t="inlineStr">
        <is>
          <t>#44621537247581</t>
        </is>
      </c>
      <c r="M108" t="inlineStr">
        <is>
          <t>card</t>
        </is>
      </c>
      <c r="N108" t="n">
        <v>96</v>
      </c>
      <c r="O108" t="inlineStr">
        <is>
          <t>EUR</t>
        </is>
      </c>
      <c r="P108" t="inlineStr">
        <is>
          <t>EUR</t>
        </is>
      </c>
      <c r="Q108" t="n">
        <v>0</v>
      </c>
      <c r="R108" t="inlineStr">
        <is>
          <t>2024-10-26</t>
        </is>
      </c>
    </row>
    <row r="109">
      <c r="A109" t="inlineStr">
        <is>
          <t>2024-10-26 15:24:00 +0200</t>
        </is>
      </c>
      <c r="B109" t="inlineStr">
        <is>
          <t>charge</t>
        </is>
      </c>
      <c r="C109" t="inlineStr">
        <is>
          <t>#42683</t>
        </is>
      </c>
      <c r="D109" t="inlineStr">
        <is>
          <t>master</t>
        </is>
      </c>
      <c r="E109" t="inlineStr">
        <is>
          <t>online</t>
        </is>
      </c>
      <c r="F109" t="inlineStr">
        <is>
          <t>paid</t>
        </is>
      </c>
      <c r="G109" t="inlineStr">
        <is>
          <t>2024-10-30</t>
        </is>
      </c>
      <c r="H109" t="inlineStr">
        <is>
          <t>2024-10-30</t>
        </is>
      </c>
      <c r="I109" t="n">
        <v>240</v>
      </c>
      <c r="J109" t="n">
        <v>4.57</v>
      </c>
      <c r="K109" t="n">
        <v>235.43</v>
      </c>
      <c r="L109" t="inlineStr">
        <is>
          <t>#44621516931421</t>
        </is>
      </c>
      <c r="M109" t="inlineStr">
        <is>
          <t>card</t>
        </is>
      </c>
      <c r="N109" t="n">
        <v>240</v>
      </c>
      <c r="O109" t="inlineStr">
        <is>
          <t>EUR</t>
        </is>
      </c>
      <c r="P109" t="inlineStr">
        <is>
          <t>EUR</t>
        </is>
      </c>
      <c r="Q109" t="n">
        <v>0</v>
      </c>
      <c r="R109" t="inlineStr">
        <is>
          <t>2024-10-26</t>
        </is>
      </c>
    </row>
    <row r="110">
      <c r="A110" t="inlineStr">
        <is>
          <t>2024-10-26 15:18:09 +0200</t>
        </is>
      </c>
      <c r="B110" t="inlineStr">
        <is>
          <t>charge</t>
        </is>
      </c>
      <c r="C110" t="inlineStr">
        <is>
          <t>#42681</t>
        </is>
      </c>
      <c r="D110" t="inlineStr">
        <is>
          <t>master</t>
        </is>
      </c>
      <c r="E110" t="inlineStr">
        <is>
          <t>online</t>
        </is>
      </c>
      <c r="F110" t="inlineStr">
        <is>
          <t>paid</t>
        </is>
      </c>
      <c r="G110" t="inlineStr">
        <is>
          <t>2024-10-30</t>
        </is>
      </c>
      <c r="H110" t="inlineStr">
        <is>
          <t>2024-10-30</t>
        </is>
      </c>
      <c r="I110" t="n">
        <v>490</v>
      </c>
      <c r="J110" t="n">
        <v>9.07</v>
      </c>
      <c r="K110" t="n">
        <v>480.93</v>
      </c>
      <c r="L110" t="inlineStr">
        <is>
          <t>#44621462208861</t>
        </is>
      </c>
      <c r="M110" t="inlineStr">
        <is>
          <t>card</t>
        </is>
      </c>
      <c r="N110" t="n">
        <v>490</v>
      </c>
      <c r="O110" t="inlineStr">
        <is>
          <t>EUR</t>
        </is>
      </c>
      <c r="P110" t="inlineStr">
        <is>
          <t>EUR</t>
        </is>
      </c>
      <c r="Q110" t="n">
        <v>0</v>
      </c>
      <c r="R110" t="inlineStr">
        <is>
          <t>2024-10-26</t>
        </is>
      </c>
    </row>
    <row r="111">
      <c r="A111" t="inlineStr">
        <is>
          <t>2024-10-26 15:10:55 +0200</t>
        </is>
      </c>
      <c r="B111" t="inlineStr">
        <is>
          <t>charge</t>
        </is>
      </c>
      <c r="C111" t="inlineStr">
        <is>
          <t>#42680</t>
        </is>
      </c>
      <c r="D111" t="inlineStr">
        <is>
          <t>master</t>
        </is>
      </c>
      <c r="E111" t="inlineStr">
        <is>
          <t>online</t>
        </is>
      </c>
      <c r="F111" t="inlineStr">
        <is>
          <t>paid</t>
        </is>
      </c>
      <c r="G111" t="inlineStr">
        <is>
          <t>2024-10-30</t>
        </is>
      </c>
      <c r="H111" t="inlineStr">
        <is>
          <t>2024-10-30</t>
        </is>
      </c>
      <c r="I111" t="n">
        <v>90</v>
      </c>
      <c r="J111" t="n">
        <v>1.87</v>
      </c>
      <c r="K111" t="n">
        <v>88.13</v>
      </c>
      <c r="L111" t="inlineStr">
        <is>
          <t>#44620323783005</t>
        </is>
      </c>
      <c r="M111" t="inlineStr">
        <is>
          <t>card</t>
        </is>
      </c>
      <c r="N111" t="n">
        <v>90</v>
      </c>
      <c r="O111" t="inlineStr">
        <is>
          <t>EUR</t>
        </is>
      </c>
      <c r="P111" t="inlineStr">
        <is>
          <t>EUR</t>
        </is>
      </c>
      <c r="Q111" t="n">
        <v>0</v>
      </c>
      <c r="R111" t="inlineStr">
        <is>
          <t>2024-10-26</t>
        </is>
      </c>
    </row>
    <row r="112">
      <c r="A112" t="inlineStr">
        <is>
          <t>2024-10-26 14:57:36 +0200</t>
        </is>
      </c>
      <c r="B112" t="inlineStr">
        <is>
          <t>charge</t>
        </is>
      </c>
      <c r="C112" t="inlineStr">
        <is>
          <t>#42678</t>
        </is>
      </c>
      <c r="D112" t="inlineStr">
        <is>
          <t>master</t>
        </is>
      </c>
      <c r="E112" t="inlineStr">
        <is>
          <t>online</t>
        </is>
      </c>
      <c r="F112" t="inlineStr">
        <is>
          <t>paid</t>
        </is>
      </c>
      <c r="G112" t="inlineStr">
        <is>
          <t>2024-10-30</t>
        </is>
      </c>
      <c r="H112" t="inlineStr">
        <is>
          <t>2024-10-30</t>
        </is>
      </c>
      <c r="I112" t="n">
        <v>256</v>
      </c>
      <c r="J112" t="n">
        <v>4.86</v>
      </c>
      <c r="K112" t="n">
        <v>251.14</v>
      </c>
      <c r="L112" t="inlineStr">
        <is>
          <t>#44620486639965</t>
        </is>
      </c>
      <c r="M112" t="inlineStr">
        <is>
          <t>card</t>
        </is>
      </c>
      <c r="N112" t="n">
        <v>256</v>
      </c>
      <c r="O112" t="inlineStr">
        <is>
          <t>EUR</t>
        </is>
      </c>
      <c r="P112" t="inlineStr">
        <is>
          <t>EUR</t>
        </is>
      </c>
      <c r="Q112" t="n">
        <v>0</v>
      </c>
      <c r="R112" t="inlineStr">
        <is>
          <t>2024-10-26</t>
        </is>
      </c>
    </row>
    <row r="113">
      <c r="A113" t="inlineStr">
        <is>
          <t>2024-10-26 14:30:20 +0200</t>
        </is>
      </c>
      <c r="B113" t="inlineStr">
        <is>
          <t>charge</t>
        </is>
      </c>
      <c r="C113" t="inlineStr">
        <is>
          <t>#42673</t>
        </is>
      </c>
      <c r="D113" t="inlineStr">
        <is>
          <t>visa</t>
        </is>
      </c>
      <c r="E113" t="inlineStr">
        <is>
          <t>online</t>
        </is>
      </c>
      <c r="F113" t="inlineStr">
        <is>
          <t>paid</t>
        </is>
      </c>
      <c r="G113" t="inlineStr">
        <is>
          <t>2024-10-30</t>
        </is>
      </c>
      <c r="H113" t="inlineStr">
        <is>
          <t>2024-10-30</t>
        </is>
      </c>
      <c r="I113" t="n">
        <v>352</v>
      </c>
      <c r="J113" t="n">
        <v>6.59</v>
      </c>
      <c r="K113" t="n">
        <v>345.41</v>
      </c>
      <c r="L113" t="inlineStr">
        <is>
          <t>#44621348962653</t>
        </is>
      </c>
      <c r="M113" t="inlineStr">
        <is>
          <t>card</t>
        </is>
      </c>
      <c r="N113" t="n">
        <v>352</v>
      </c>
      <c r="O113" t="inlineStr">
        <is>
          <t>EUR</t>
        </is>
      </c>
      <c r="P113" t="inlineStr">
        <is>
          <t>EUR</t>
        </is>
      </c>
      <c r="Q113" t="n">
        <v>0</v>
      </c>
      <c r="R113" t="inlineStr">
        <is>
          <t>2024-10-26</t>
        </is>
      </c>
    </row>
    <row r="114">
      <c r="A114" t="inlineStr">
        <is>
          <t>2024-10-26 14:03:09 +0200</t>
        </is>
      </c>
      <c r="B114" t="inlineStr">
        <is>
          <t>charge</t>
        </is>
      </c>
      <c r="C114" t="inlineStr">
        <is>
          <t>#42669</t>
        </is>
      </c>
      <c r="D114" t="inlineStr">
        <is>
          <t>master</t>
        </is>
      </c>
      <c r="E114" t="inlineStr">
        <is>
          <t>online</t>
        </is>
      </c>
      <c r="F114" t="inlineStr">
        <is>
          <t>paid</t>
        </is>
      </c>
      <c r="G114" t="inlineStr">
        <is>
          <t>2024-10-30</t>
        </is>
      </c>
      <c r="H114" t="inlineStr">
        <is>
          <t>2024-10-30</t>
        </is>
      </c>
      <c r="I114" t="n">
        <v>274.43</v>
      </c>
      <c r="J114" t="n">
        <v>10.46</v>
      </c>
      <c r="K114" t="n">
        <v>263.97</v>
      </c>
      <c r="L114" t="inlineStr">
        <is>
          <t>#44621152321885</t>
        </is>
      </c>
      <c r="M114" t="inlineStr">
        <is>
          <t>card</t>
        </is>
      </c>
      <c r="N114" t="n">
        <v>256.8</v>
      </c>
      <c r="O114" t="inlineStr">
        <is>
          <t>CHF</t>
        </is>
      </c>
      <c r="P114" t="inlineStr">
        <is>
          <t>EUR</t>
        </is>
      </c>
      <c r="Q114" t="n">
        <v>0</v>
      </c>
      <c r="R114" t="inlineStr">
        <is>
          <t>2024-10-26</t>
        </is>
      </c>
    </row>
    <row r="115">
      <c r="A115" t="inlineStr">
        <is>
          <t>2024-10-26 13:29:20 +0200</t>
        </is>
      </c>
      <c r="B115" t="inlineStr">
        <is>
          <t>charge</t>
        </is>
      </c>
      <c r="C115" t="inlineStr">
        <is>
          <t>#42663</t>
        </is>
      </c>
      <c r="D115" t="inlineStr">
        <is>
          <t>visa</t>
        </is>
      </c>
      <c r="E115" t="inlineStr">
        <is>
          <t>online</t>
        </is>
      </c>
      <c r="F115" t="inlineStr">
        <is>
          <t>paid</t>
        </is>
      </c>
      <c r="G115" t="inlineStr">
        <is>
          <t>2024-10-30</t>
        </is>
      </c>
      <c r="H115" t="inlineStr">
        <is>
          <t>2024-10-30</t>
        </is>
      </c>
      <c r="I115" t="n">
        <v>236</v>
      </c>
      <c r="J115" t="n">
        <v>4.5</v>
      </c>
      <c r="K115" t="n">
        <v>231.5</v>
      </c>
      <c r="L115" t="inlineStr">
        <is>
          <t>#44617509175645</t>
        </is>
      </c>
      <c r="M115" t="inlineStr">
        <is>
          <t>card</t>
        </is>
      </c>
      <c r="N115" t="n">
        <v>236</v>
      </c>
      <c r="O115" t="inlineStr">
        <is>
          <t>EUR</t>
        </is>
      </c>
      <c r="P115" t="inlineStr">
        <is>
          <t>EUR</t>
        </is>
      </c>
      <c r="Q115" t="n">
        <v>0</v>
      </c>
      <c r="R115" t="inlineStr">
        <is>
          <t>2024-10-26</t>
        </is>
      </c>
    </row>
    <row r="116">
      <c r="A116" t="inlineStr">
        <is>
          <t>2024-10-26 12:25:52 +0200</t>
        </is>
      </c>
      <c r="B116" t="inlineStr">
        <is>
          <t>charge</t>
        </is>
      </c>
      <c r="C116" t="inlineStr">
        <is>
          <t>#42658</t>
        </is>
      </c>
      <c r="D116" t="inlineStr">
        <is>
          <t>unknown</t>
        </is>
      </c>
      <c r="E116" t="inlineStr">
        <is>
          <t>online</t>
        </is>
      </c>
      <c r="F116" t="inlineStr">
        <is>
          <t>paid</t>
        </is>
      </c>
      <c r="G116" t="inlineStr">
        <is>
          <t>2024-10-30</t>
        </is>
      </c>
      <c r="H116" t="inlineStr">
        <is>
          <t>2024-10-30</t>
        </is>
      </c>
      <c r="I116" t="n">
        <v>224</v>
      </c>
      <c r="J116" t="n">
        <v>11.53</v>
      </c>
      <c r="K116" t="n">
        <v>212.47</v>
      </c>
      <c r="L116" t="inlineStr">
        <is>
          <t>#44620987400541</t>
        </is>
      </c>
      <c r="M116" t="inlineStr">
        <is>
          <t>klarna</t>
        </is>
      </c>
      <c r="N116" t="n">
        <v>224</v>
      </c>
      <c r="O116" t="inlineStr">
        <is>
          <t>EUR</t>
        </is>
      </c>
      <c r="P116" t="inlineStr">
        <is>
          <t>EUR</t>
        </is>
      </c>
      <c r="Q116" t="n">
        <v>0</v>
      </c>
      <c r="R116" t="inlineStr">
        <is>
          <t>2024-10-26</t>
        </is>
      </c>
    </row>
    <row r="117">
      <c r="A117" t="inlineStr">
        <is>
          <t>2024-10-26 12:20:44 +0200</t>
        </is>
      </c>
      <c r="B117" t="inlineStr">
        <is>
          <t>charge</t>
        </is>
      </c>
      <c r="C117" t="inlineStr">
        <is>
          <t>#42657</t>
        </is>
      </c>
      <c r="D117" t="inlineStr">
        <is>
          <t>master</t>
        </is>
      </c>
      <c r="E117" t="inlineStr">
        <is>
          <t>online</t>
        </is>
      </c>
      <c r="F117" t="inlineStr">
        <is>
          <t>paid</t>
        </is>
      </c>
      <c r="G117" t="inlineStr">
        <is>
          <t>2024-10-30</t>
        </is>
      </c>
      <c r="H117" t="inlineStr">
        <is>
          <t>2024-10-30</t>
        </is>
      </c>
      <c r="I117" t="n">
        <v>106</v>
      </c>
      <c r="J117" t="n">
        <v>2.16</v>
      </c>
      <c r="K117" t="n">
        <v>103.84</v>
      </c>
      <c r="L117" t="inlineStr">
        <is>
          <t>#44620972163421</t>
        </is>
      </c>
      <c r="M117" t="inlineStr">
        <is>
          <t>card</t>
        </is>
      </c>
      <c r="N117" t="n">
        <v>106</v>
      </c>
      <c r="O117" t="inlineStr">
        <is>
          <t>EUR</t>
        </is>
      </c>
      <c r="P117" t="inlineStr">
        <is>
          <t>EUR</t>
        </is>
      </c>
      <c r="Q117" t="n">
        <v>0</v>
      </c>
      <c r="R117" t="inlineStr">
        <is>
          <t>2024-10-26</t>
        </is>
      </c>
    </row>
    <row r="118">
      <c r="A118" t="inlineStr">
        <is>
          <t>2024-10-26 12:09:36 +0200</t>
        </is>
      </c>
      <c r="B118" t="inlineStr">
        <is>
          <t>charge</t>
        </is>
      </c>
      <c r="C118" t="inlineStr">
        <is>
          <t>#42654</t>
        </is>
      </c>
      <c r="D118" t="inlineStr">
        <is>
          <t>visa</t>
        </is>
      </c>
      <c r="E118" t="inlineStr">
        <is>
          <t>online</t>
        </is>
      </c>
      <c r="F118" t="inlineStr">
        <is>
          <t>paid</t>
        </is>
      </c>
      <c r="G118" t="inlineStr">
        <is>
          <t>2024-10-30</t>
        </is>
      </c>
      <c r="H118" t="inlineStr">
        <is>
          <t>2024-10-30</t>
        </is>
      </c>
      <c r="I118" t="n">
        <v>96</v>
      </c>
      <c r="J118" t="n">
        <v>1.98</v>
      </c>
      <c r="K118" t="n">
        <v>94.02</v>
      </c>
      <c r="L118" t="inlineStr">
        <is>
          <t>#44620939002205</t>
        </is>
      </c>
      <c r="M118" t="inlineStr">
        <is>
          <t>card</t>
        </is>
      </c>
      <c r="N118" t="n">
        <v>96</v>
      </c>
      <c r="O118" t="inlineStr">
        <is>
          <t>EUR</t>
        </is>
      </c>
      <c r="P118" t="inlineStr">
        <is>
          <t>EUR</t>
        </is>
      </c>
      <c r="Q118" t="n">
        <v>0</v>
      </c>
      <c r="R118" t="inlineStr">
        <is>
          <t>2024-10-26</t>
        </is>
      </c>
    </row>
    <row r="119">
      <c r="A119" t="inlineStr">
        <is>
          <t>2024-10-26 11:54:41 +0200</t>
        </is>
      </c>
      <c r="B119" t="inlineStr">
        <is>
          <t>charge</t>
        </is>
      </c>
      <c r="C119" t="inlineStr">
        <is>
          <t>#42650</t>
        </is>
      </c>
      <c r="D119" t="inlineStr">
        <is>
          <t>master</t>
        </is>
      </c>
      <c r="E119" t="inlineStr">
        <is>
          <t>online</t>
        </is>
      </c>
      <c r="F119" t="inlineStr">
        <is>
          <t>paid</t>
        </is>
      </c>
      <c r="G119" t="inlineStr">
        <is>
          <t>2024-10-30</t>
        </is>
      </c>
      <c r="H119" t="inlineStr">
        <is>
          <t>2024-10-30</t>
        </is>
      </c>
      <c r="I119" t="n">
        <v>208</v>
      </c>
      <c r="J119" t="n">
        <v>3.99</v>
      </c>
      <c r="K119" t="n">
        <v>204.01</v>
      </c>
      <c r="L119" t="inlineStr">
        <is>
          <t>#44620905218397</t>
        </is>
      </c>
      <c r="M119" t="inlineStr">
        <is>
          <t>card</t>
        </is>
      </c>
      <c r="N119" t="n">
        <v>208</v>
      </c>
      <c r="O119" t="inlineStr">
        <is>
          <t>EUR</t>
        </is>
      </c>
      <c r="P119" t="inlineStr">
        <is>
          <t>EUR</t>
        </is>
      </c>
      <c r="Q119" t="n">
        <v>0</v>
      </c>
      <c r="R119" t="inlineStr">
        <is>
          <t>2024-10-26</t>
        </is>
      </c>
    </row>
    <row r="120">
      <c r="A120" t="inlineStr">
        <is>
          <t>2024-10-26 11:32:57 +0200</t>
        </is>
      </c>
      <c r="B120" t="inlineStr">
        <is>
          <t>charge</t>
        </is>
      </c>
      <c r="C120" t="inlineStr">
        <is>
          <t>#42648</t>
        </is>
      </c>
      <c r="D120" t="inlineStr">
        <is>
          <t>master</t>
        </is>
      </c>
      <c r="E120" t="inlineStr">
        <is>
          <t>online</t>
        </is>
      </c>
      <c r="F120" t="inlineStr">
        <is>
          <t>paid</t>
        </is>
      </c>
      <c r="G120" t="inlineStr">
        <is>
          <t>2024-10-30</t>
        </is>
      </c>
      <c r="H120" t="inlineStr">
        <is>
          <t>2024-10-30</t>
        </is>
      </c>
      <c r="I120" t="n">
        <v>234</v>
      </c>
      <c r="J120" t="n">
        <v>4.46</v>
      </c>
      <c r="K120" t="n">
        <v>229.54</v>
      </c>
      <c r="L120" t="inlineStr">
        <is>
          <t>#44619950096733</t>
        </is>
      </c>
      <c r="M120" t="inlineStr">
        <is>
          <t>card</t>
        </is>
      </c>
      <c r="N120" t="n">
        <v>234</v>
      </c>
      <c r="O120" t="inlineStr">
        <is>
          <t>EUR</t>
        </is>
      </c>
      <c r="P120" t="inlineStr">
        <is>
          <t>EUR</t>
        </is>
      </c>
      <c r="Q120" t="n">
        <v>0</v>
      </c>
      <c r="R120" t="inlineStr">
        <is>
          <t>2024-10-26</t>
        </is>
      </c>
    </row>
    <row r="121">
      <c r="A121" t="inlineStr">
        <is>
          <t>2024-10-26 11:32:03 +0200</t>
        </is>
      </c>
      <c r="B121" t="inlineStr">
        <is>
          <t>charge</t>
        </is>
      </c>
      <c r="C121" t="inlineStr">
        <is>
          <t>#42647</t>
        </is>
      </c>
      <c r="D121" t="inlineStr">
        <is>
          <t>unknown</t>
        </is>
      </c>
      <c r="E121" t="inlineStr">
        <is>
          <t>online</t>
        </is>
      </c>
      <c r="F121" t="inlineStr">
        <is>
          <t>paid</t>
        </is>
      </c>
      <c r="G121" t="inlineStr">
        <is>
          <t>2024-10-30</t>
        </is>
      </c>
      <c r="H121" t="inlineStr">
        <is>
          <t>2024-10-30</t>
        </is>
      </c>
      <c r="I121" t="n">
        <v>256</v>
      </c>
      <c r="J121" t="n">
        <v>13.12</v>
      </c>
      <c r="K121" t="n">
        <v>242.88</v>
      </c>
      <c r="L121" t="inlineStr">
        <is>
          <t>#44620790694237</t>
        </is>
      </c>
      <c r="M121" t="inlineStr">
        <is>
          <t>klarna</t>
        </is>
      </c>
      <c r="N121" t="n">
        <v>256</v>
      </c>
      <c r="O121" t="inlineStr">
        <is>
          <t>EUR</t>
        </is>
      </c>
      <c r="P121" t="inlineStr">
        <is>
          <t>EUR</t>
        </is>
      </c>
      <c r="Q121" t="n">
        <v>0</v>
      </c>
      <c r="R121" t="inlineStr">
        <is>
          <t>2024-10-26</t>
        </is>
      </c>
    </row>
    <row r="122">
      <c r="A122" t="inlineStr">
        <is>
          <t>2024-10-26 11:18:07 +0200</t>
        </is>
      </c>
      <c r="B122" t="inlineStr">
        <is>
          <t>charge</t>
        </is>
      </c>
      <c r="C122" t="inlineStr">
        <is>
          <t>#42646</t>
        </is>
      </c>
      <c r="D122" t="inlineStr">
        <is>
          <t>unknown</t>
        </is>
      </c>
      <c r="E122" t="inlineStr">
        <is>
          <t>online</t>
        </is>
      </c>
      <c r="F122" t="inlineStr">
        <is>
          <t>paid</t>
        </is>
      </c>
      <c r="G122" t="inlineStr">
        <is>
          <t>2024-10-30</t>
        </is>
      </c>
      <c r="H122" t="inlineStr">
        <is>
          <t>2024-10-30</t>
        </is>
      </c>
      <c r="I122" t="n">
        <v>256</v>
      </c>
      <c r="J122" t="n">
        <v>13.12</v>
      </c>
      <c r="K122" t="n">
        <v>242.88</v>
      </c>
      <c r="L122" t="inlineStr">
        <is>
          <t>#44620803572061</t>
        </is>
      </c>
      <c r="M122" t="inlineStr">
        <is>
          <t>klarna</t>
        </is>
      </c>
      <c r="N122" t="n">
        <v>256</v>
      </c>
      <c r="O122" t="inlineStr">
        <is>
          <t>EUR</t>
        </is>
      </c>
      <c r="P122" t="inlineStr">
        <is>
          <t>EUR</t>
        </is>
      </c>
      <c r="Q122" t="n">
        <v>0</v>
      </c>
      <c r="R122" t="inlineStr">
        <is>
          <t>2024-10-26</t>
        </is>
      </c>
    </row>
    <row r="123">
      <c r="A123" t="inlineStr">
        <is>
          <t>2024-10-26 11:10:11 +0200</t>
        </is>
      </c>
      <c r="B123" t="inlineStr">
        <is>
          <t>charge</t>
        </is>
      </c>
      <c r="C123" t="inlineStr">
        <is>
          <t>#42644</t>
        </is>
      </c>
      <c r="D123" t="inlineStr">
        <is>
          <t>visa</t>
        </is>
      </c>
      <c r="E123" t="inlineStr">
        <is>
          <t>online</t>
        </is>
      </c>
      <c r="F123" t="inlineStr">
        <is>
          <t>paid</t>
        </is>
      </c>
      <c r="G123" t="inlineStr">
        <is>
          <t>2024-10-30</t>
        </is>
      </c>
      <c r="H123" t="inlineStr">
        <is>
          <t>2024-10-30</t>
        </is>
      </c>
      <c r="I123" t="n">
        <v>138</v>
      </c>
      <c r="J123" t="n">
        <v>2.73</v>
      </c>
      <c r="K123" t="n">
        <v>135.27</v>
      </c>
      <c r="L123" t="inlineStr">
        <is>
          <t>#44620768641373</t>
        </is>
      </c>
      <c r="M123" t="inlineStr">
        <is>
          <t>card</t>
        </is>
      </c>
      <c r="N123" t="n">
        <v>138</v>
      </c>
      <c r="O123" t="inlineStr">
        <is>
          <t>EUR</t>
        </is>
      </c>
      <c r="P123" t="inlineStr">
        <is>
          <t>EUR</t>
        </is>
      </c>
      <c r="Q123" t="n">
        <v>0</v>
      </c>
      <c r="R123" t="inlineStr">
        <is>
          <t>2024-10-26</t>
        </is>
      </c>
    </row>
    <row r="124">
      <c r="A124" t="inlineStr">
        <is>
          <t>2024-10-26 10:57:23 +0200</t>
        </is>
      </c>
      <c r="B124" t="inlineStr">
        <is>
          <t>charge</t>
        </is>
      </c>
      <c r="C124" t="inlineStr">
        <is>
          <t>#42642</t>
        </is>
      </c>
      <c r="D124" t="inlineStr">
        <is>
          <t>unknown</t>
        </is>
      </c>
      <c r="E124" t="inlineStr">
        <is>
          <t>online</t>
        </is>
      </c>
      <c r="F124" t="inlineStr">
        <is>
          <t>paid</t>
        </is>
      </c>
      <c r="G124" t="inlineStr">
        <is>
          <t>2024-10-30</t>
        </is>
      </c>
      <c r="H124" t="inlineStr">
        <is>
          <t>2024-10-30</t>
        </is>
      </c>
      <c r="I124" t="n">
        <v>336</v>
      </c>
      <c r="J124" t="n">
        <v>17.12</v>
      </c>
      <c r="K124" t="n">
        <v>318.88</v>
      </c>
      <c r="L124" t="inlineStr">
        <is>
          <t>#44620751995229</t>
        </is>
      </c>
      <c r="M124" t="inlineStr">
        <is>
          <t>klarna</t>
        </is>
      </c>
      <c r="N124" t="n">
        <v>336</v>
      </c>
      <c r="O124" t="inlineStr">
        <is>
          <t>EUR</t>
        </is>
      </c>
      <c r="P124" t="inlineStr">
        <is>
          <t>EUR</t>
        </is>
      </c>
      <c r="Q124" t="n">
        <v>0</v>
      </c>
      <c r="R124" t="inlineStr">
        <is>
          <t>2024-10-26</t>
        </is>
      </c>
    </row>
    <row r="125">
      <c r="A125" t="inlineStr">
        <is>
          <t>2024-10-26 10:45:50 +0200</t>
        </is>
      </c>
      <c r="B125" t="inlineStr">
        <is>
          <t>charge</t>
        </is>
      </c>
      <c r="C125" t="inlineStr">
        <is>
          <t>#42639</t>
        </is>
      </c>
      <c r="D125" t="inlineStr">
        <is>
          <t>visa</t>
        </is>
      </c>
      <c r="E125" t="inlineStr">
        <is>
          <t>online</t>
        </is>
      </c>
      <c r="F125" t="inlineStr">
        <is>
          <t>paid</t>
        </is>
      </c>
      <c r="G125" t="inlineStr">
        <is>
          <t>2024-10-30</t>
        </is>
      </c>
      <c r="H125" t="inlineStr">
        <is>
          <t>2024-10-30</t>
        </is>
      </c>
      <c r="I125" t="n">
        <v>282</v>
      </c>
      <c r="J125" t="n">
        <v>5.33</v>
      </c>
      <c r="K125" t="n">
        <v>276.67</v>
      </c>
      <c r="L125" t="inlineStr">
        <is>
          <t>#44620721488221</t>
        </is>
      </c>
      <c r="M125" t="inlineStr">
        <is>
          <t>card</t>
        </is>
      </c>
      <c r="N125" t="n">
        <v>282</v>
      </c>
      <c r="O125" t="inlineStr">
        <is>
          <t>EUR</t>
        </is>
      </c>
      <c r="P125" t="inlineStr">
        <is>
          <t>EUR</t>
        </is>
      </c>
      <c r="Q125" t="n">
        <v>0</v>
      </c>
      <c r="R125" t="inlineStr">
        <is>
          <t>2024-10-26</t>
        </is>
      </c>
    </row>
    <row r="126">
      <c r="A126" t="inlineStr">
        <is>
          <t>2024-10-26 10:31:35 +0200</t>
        </is>
      </c>
      <c r="B126" t="inlineStr">
        <is>
          <t>charge</t>
        </is>
      </c>
      <c r="C126" t="inlineStr">
        <is>
          <t>#42638</t>
        </is>
      </c>
      <c r="D126" t="inlineStr">
        <is>
          <t>visa</t>
        </is>
      </c>
      <c r="E126" t="inlineStr">
        <is>
          <t>online</t>
        </is>
      </c>
      <c r="F126" t="inlineStr">
        <is>
          <t>paid</t>
        </is>
      </c>
      <c r="G126" t="inlineStr">
        <is>
          <t>2024-10-30</t>
        </is>
      </c>
      <c r="H126" t="inlineStr">
        <is>
          <t>2024-10-30</t>
        </is>
      </c>
      <c r="I126" t="n">
        <v>96</v>
      </c>
      <c r="J126" t="n">
        <v>1.98</v>
      </c>
      <c r="K126" t="n">
        <v>94.02</v>
      </c>
      <c r="L126" t="inlineStr">
        <is>
          <t>#44620693078365</t>
        </is>
      </c>
      <c r="M126" t="inlineStr">
        <is>
          <t>card</t>
        </is>
      </c>
      <c r="N126" t="n">
        <v>96</v>
      </c>
      <c r="O126" t="inlineStr">
        <is>
          <t>EUR</t>
        </is>
      </c>
      <c r="P126" t="inlineStr">
        <is>
          <t>EUR</t>
        </is>
      </c>
      <c r="Q126" t="n">
        <v>0</v>
      </c>
      <c r="R126" t="inlineStr">
        <is>
          <t>2024-10-26</t>
        </is>
      </c>
    </row>
    <row r="127">
      <c r="A127" t="inlineStr">
        <is>
          <t>2024-10-26 10:19:43 +0200</t>
        </is>
      </c>
      <c r="B127" t="inlineStr">
        <is>
          <t>charge</t>
        </is>
      </c>
      <c r="C127" t="inlineStr">
        <is>
          <t>#42635</t>
        </is>
      </c>
      <c r="D127" t="inlineStr">
        <is>
          <t>visa</t>
        </is>
      </c>
      <c r="E127" t="inlineStr">
        <is>
          <t>online</t>
        </is>
      </c>
      <c r="F127" t="inlineStr">
        <is>
          <t>paid</t>
        </is>
      </c>
      <c r="G127" t="inlineStr">
        <is>
          <t>2024-10-30</t>
        </is>
      </c>
      <c r="H127" t="inlineStr">
        <is>
          <t>2024-10-30</t>
        </is>
      </c>
      <c r="I127" t="n">
        <v>256</v>
      </c>
      <c r="J127" t="n">
        <v>4.86</v>
      </c>
      <c r="K127" t="n">
        <v>251.14</v>
      </c>
      <c r="L127" t="inlineStr">
        <is>
          <t>#44620608569693</t>
        </is>
      </c>
      <c r="M127" t="inlineStr">
        <is>
          <t>card</t>
        </is>
      </c>
      <c r="N127" t="n">
        <v>256</v>
      </c>
      <c r="O127" t="inlineStr">
        <is>
          <t>EUR</t>
        </is>
      </c>
      <c r="P127" t="inlineStr">
        <is>
          <t>EUR</t>
        </is>
      </c>
      <c r="Q127" t="n">
        <v>0</v>
      </c>
      <c r="R127" t="inlineStr">
        <is>
          <t>2024-10-26</t>
        </is>
      </c>
    </row>
    <row r="128">
      <c r="A128" t="inlineStr">
        <is>
          <t>2024-10-26 09:42:35 +0200</t>
        </is>
      </c>
      <c r="B128" t="inlineStr">
        <is>
          <t>charge</t>
        </is>
      </c>
      <c r="C128" t="inlineStr">
        <is>
          <t>#42632</t>
        </is>
      </c>
      <c r="D128" t="inlineStr">
        <is>
          <t>master</t>
        </is>
      </c>
      <c r="E128" t="inlineStr">
        <is>
          <t>online</t>
        </is>
      </c>
      <c r="F128" t="inlineStr">
        <is>
          <t>paid</t>
        </is>
      </c>
      <c r="G128" t="inlineStr">
        <is>
          <t>2024-10-30</t>
        </is>
      </c>
      <c r="H128" t="inlineStr">
        <is>
          <t>2024-10-30</t>
        </is>
      </c>
      <c r="I128" t="n">
        <v>154</v>
      </c>
      <c r="J128" t="n">
        <v>3.02</v>
      </c>
      <c r="K128" t="n">
        <v>150.98</v>
      </c>
      <c r="L128" t="inlineStr">
        <is>
          <t>#44619253547357</t>
        </is>
      </c>
      <c r="M128" t="inlineStr">
        <is>
          <t>card</t>
        </is>
      </c>
      <c r="N128" t="n">
        <v>154</v>
      </c>
      <c r="O128" t="inlineStr">
        <is>
          <t>EUR</t>
        </is>
      </c>
      <c r="P128" t="inlineStr">
        <is>
          <t>EUR</t>
        </is>
      </c>
      <c r="Q128" t="n">
        <v>0</v>
      </c>
      <c r="R128" t="inlineStr">
        <is>
          <t>2024-10-26</t>
        </is>
      </c>
    </row>
    <row r="129">
      <c r="A129" t="inlineStr">
        <is>
          <t>2024-10-26 09:41:00 +0200</t>
        </is>
      </c>
      <c r="B129" t="inlineStr">
        <is>
          <t>charge</t>
        </is>
      </c>
      <c r="C129" t="inlineStr">
        <is>
          <t>#42631</t>
        </is>
      </c>
      <c r="D129" t="inlineStr">
        <is>
          <t>master</t>
        </is>
      </c>
      <c r="E129" t="inlineStr">
        <is>
          <t>online</t>
        </is>
      </c>
      <c r="F129" t="inlineStr">
        <is>
          <t>paid</t>
        </is>
      </c>
      <c r="G129" t="inlineStr">
        <is>
          <t>2024-10-30</t>
        </is>
      </c>
      <c r="H129" t="inlineStr">
        <is>
          <t>2024-10-30</t>
        </is>
      </c>
      <c r="I129" t="n">
        <v>138</v>
      </c>
      <c r="J129" t="n">
        <v>2.73</v>
      </c>
      <c r="K129" t="n">
        <v>135.27</v>
      </c>
      <c r="L129" t="inlineStr">
        <is>
          <t>#44620559843677</t>
        </is>
      </c>
      <c r="M129" t="inlineStr">
        <is>
          <t>card</t>
        </is>
      </c>
      <c r="N129" t="n">
        <v>138</v>
      </c>
      <c r="O129" t="inlineStr">
        <is>
          <t>EUR</t>
        </is>
      </c>
      <c r="P129" t="inlineStr">
        <is>
          <t>EUR</t>
        </is>
      </c>
      <c r="Q129" t="n">
        <v>0</v>
      </c>
      <c r="R129" t="inlineStr">
        <is>
          <t>2024-10-26</t>
        </is>
      </c>
    </row>
    <row r="130">
      <c r="A130" t="inlineStr">
        <is>
          <t>2024-10-26 09:27:52 +0200</t>
        </is>
      </c>
      <c r="B130" t="inlineStr">
        <is>
          <t>charge</t>
        </is>
      </c>
      <c r="C130" t="inlineStr">
        <is>
          <t>#42630</t>
        </is>
      </c>
      <c r="D130" t="inlineStr">
        <is>
          <t>unknown</t>
        </is>
      </c>
      <c r="E130" t="inlineStr">
        <is>
          <t>online</t>
        </is>
      </c>
      <c r="F130" t="inlineStr">
        <is>
          <t>paid</t>
        </is>
      </c>
      <c r="G130" t="inlineStr">
        <is>
          <t>2024-10-30</t>
        </is>
      </c>
      <c r="H130" t="inlineStr">
        <is>
          <t>2024-10-30</t>
        </is>
      </c>
      <c r="I130" t="n">
        <v>112</v>
      </c>
      <c r="J130" t="n">
        <v>5.94</v>
      </c>
      <c r="K130" t="n">
        <v>106.06</v>
      </c>
      <c r="L130" t="inlineStr">
        <is>
          <t>#44620527436125</t>
        </is>
      </c>
      <c r="M130" t="inlineStr">
        <is>
          <t>klarna</t>
        </is>
      </c>
      <c r="N130" t="n">
        <v>112</v>
      </c>
      <c r="O130" t="inlineStr">
        <is>
          <t>EUR</t>
        </is>
      </c>
      <c r="P130" t="inlineStr">
        <is>
          <t>EUR</t>
        </is>
      </c>
      <c r="Q130" t="n">
        <v>0</v>
      </c>
      <c r="R130" t="inlineStr">
        <is>
          <t>2024-10-26</t>
        </is>
      </c>
    </row>
    <row r="131">
      <c r="A131" t="inlineStr">
        <is>
          <t>2024-10-26 09:13:37 +0200</t>
        </is>
      </c>
      <c r="B131" t="inlineStr">
        <is>
          <t>charge</t>
        </is>
      </c>
      <c r="C131" t="inlineStr">
        <is>
          <t>#42624</t>
        </is>
      </c>
      <c r="D131" t="inlineStr">
        <is>
          <t>master</t>
        </is>
      </c>
      <c r="E131" t="inlineStr">
        <is>
          <t>online</t>
        </is>
      </c>
      <c r="F131" t="inlineStr">
        <is>
          <t>paid</t>
        </is>
      </c>
      <c r="G131" t="inlineStr">
        <is>
          <t>2024-10-30</t>
        </is>
      </c>
      <c r="H131" t="inlineStr">
        <is>
          <t>2024-10-30</t>
        </is>
      </c>
      <c r="I131" t="n">
        <v>138</v>
      </c>
      <c r="J131" t="n">
        <v>2.73</v>
      </c>
      <c r="K131" t="n">
        <v>135.27</v>
      </c>
      <c r="L131" t="inlineStr">
        <is>
          <t>#44620489130333</t>
        </is>
      </c>
      <c r="M131" t="inlineStr">
        <is>
          <t>card</t>
        </is>
      </c>
      <c r="N131" t="n">
        <v>138</v>
      </c>
      <c r="O131" t="inlineStr">
        <is>
          <t>EUR</t>
        </is>
      </c>
      <c r="P131" t="inlineStr">
        <is>
          <t>EUR</t>
        </is>
      </c>
      <c r="Q131" t="n">
        <v>0</v>
      </c>
      <c r="R131" t="inlineStr">
        <is>
          <t>2024-10-26</t>
        </is>
      </c>
    </row>
    <row r="132">
      <c r="A132" t="inlineStr">
        <is>
          <t>2024-10-26 08:58:57 +0200</t>
        </is>
      </c>
      <c r="B132" t="inlineStr">
        <is>
          <t>charge</t>
        </is>
      </c>
      <c r="C132" t="inlineStr">
        <is>
          <t>#42620</t>
        </is>
      </c>
      <c r="D132" t="inlineStr">
        <is>
          <t>unknown</t>
        </is>
      </c>
      <c r="E132" t="inlineStr">
        <is>
          <t>online</t>
        </is>
      </c>
      <c r="F132" t="inlineStr">
        <is>
          <t>paid</t>
        </is>
      </c>
      <c r="G132" t="inlineStr">
        <is>
          <t>2024-10-30</t>
        </is>
      </c>
      <c r="H132" t="inlineStr">
        <is>
          <t>2024-10-30</t>
        </is>
      </c>
      <c r="I132" t="n">
        <v>208</v>
      </c>
      <c r="J132" t="n">
        <v>10.73</v>
      </c>
      <c r="K132" t="n">
        <v>197.27</v>
      </c>
      <c r="L132" t="inlineStr">
        <is>
          <t>#44620477137245</t>
        </is>
      </c>
      <c r="M132" t="inlineStr">
        <is>
          <t>klarna</t>
        </is>
      </c>
      <c r="N132" t="n">
        <v>208</v>
      </c>
      <c r="O132" t="inlineStr">
        <is>
          <t>EUR</t>
        </is>
      </c>
      <c r="P132" t="inlineStr">
        <is>
          <t>EUR</t>
        </is>
      </c>
      <c r="Q132" t="n">
        <v>0</v>
      </c>
      <c r="R132" t="inlineStr">
        <is>
          <t>2024-10-26</t>
        </is>
      </c>
    </row>
    <row r="133">
      <c r="A133" t="inlineStr">
        <is>
          <t>2024-10-26 08:56:08 +0200</t>
        </is>
      </c>
      <c r="B133" t="inlineStr">
        <is>
          <t>charge</t>
        </is>
      </c>
      <c r="C133" t="inlineStr">
        <is>
          <t>#42618</t>
        </is>
      </c>
      <c r="D133" t="inlineStr">
        <is>
          <t>visa</t>
        </is>
      </c>
      <c r="E133" t="inlineStr">
        <is>
          <t>online</t>
        </is>
      </c>
      <c r="F133" t="inlineStr">
        <is>
          <t>paid</t>
        </is>
      </c>
      <c r="G133" t="inlineStr">
        <is>
          <t>2024-10-30</t>
        </is>
      </c>
      <c r="H133" t="inlineStr">
        <is>
          <t>2024-10-30</t>
        </is>
      </c>
      <c r="I133" t="n">
        <v>122</v>
      </c>
      <c r="J133" t="n">
        <v>2.45</v>
      </c>
      <c r="K133" t="n">
        <v>119.55</v>
      </c>
      <c r="L133" t="inlineStr">
        <is>
          <t>#44432860217693</t>
        </is>
      </c>
      <c r="M133" t="inlineStr">
        <is>
          <t>card</t>
        </is>
      </c>
      <c r="N133" t="n">
        <v>122</v>
      </c>
      <c r="O133" t="inlineStr">
        <is>
          <t>EUR</t>
        </is>
      </c>
      <c r="P133" t="inlineStr">
        <is>
          <t>EUR</t>
        </is>
      </c>
      <c r="Q133" t="n">
        <v>0</v>
      </c>
      <c r="R133" t="inlineStr">
        <is>
          <t>2024-10-26</t>
        </is>
      </c>
    </row>
    <row r="134">
      <c r="A134" t="inlineStr">
        <is>
          <t>2024-10-26 08:54:07 +0200</t>
        </is>
      </c>
      <c r="B134" t="inlineStr">
        <is>
          <t>charge</t>
        </is>
      </c>
      <c r="C134" t="inlineStr">
        <is>
          <t>#42617</t>
        </is>
      </c>
      <c r="D134" t="inlineStr">
        <is>
          <t>master</t>
        </is>
      </c>
      <c r="E134" t="inlineStr">
        <is>
          <t>online</t>
        </is>
      </c>
      <c r="F134" t="inlineStr">
        <is>
          <t>paid</t>
        </is>
      </c>
      <c r="G134" t="inlineStr">
        <is>
          <t>2024-10-30</t>
        </is>
      </c>
      <c r="H134" t="inlineStr">
        <is>
          <t>2024-10-30</t>
        </is>
      </c>
      <c r="I134" t="n">
        <v>106</v>
      </c>
      <c r="J134" t="n">
        <v>2.16</v>
      </c>
      <c r="K134" t="n">
        <v>103.84</v>
      </c>
      <c r="L134" t="inlineStr">
        <is>
          <t>#44620457607517</t>
        </is>
      </c>
      <c r="M134" t="inlineStr">
        <is>
          <t>card</t>
        </is>
      </c>
      <c r="N134" t="n">
        <v>106</v>
      </c>
      <c r="O134" t="inlineStr">
        <is>
          <t>EUR</t>
        </is>
      </c>
      <c r="P134" t="inlineStr">
        <is>
          <t>EUR</t>
        </is>
      </c>
      <c r="Q134" t="n">
        <v>0</v>
      </c>
      <c r="R134" t="inlineStr">
        <is>
          <t>2024-10-26</t>
        </is>
      </c>
    </row>
    <row r="135">
      <c r="A135" t="inlineStr">
        <is>
          <t>2024-10-26 08:53:04 +0200</t>
        </is>
      </c>
      <c r="B135" t="inlineStr">
        <is>
          <t>charge</t>
        </is>
      </c>
      <c r="C135" t="inlineStr">
        <is>
          <t>#42616</t>
        </is>
      </c>
      <c r="D135" t="inlineStr">
        <is>
          <t>visa</t>
        </is>
      </c>
      <c r="E135" t="inlineStr">
        <is>
          <t>online</t>
        </is>
      </c>
      <c r="F135" t="inlineStr">
        <is>
          <t>paid</t>
        </is>
      </c>
      <c r="G135" t="inlineStr">
        <is>
          <t>2024-10-30</t>
        </is>
      </c>
      <c r="H135" t="inlineStr">
        <is>
          <t>2024-10-30</t>
        </is>
      </c>
      <c r="I135" t="n">
        <v>154</v>
      </c>
      <c r="J135" t="n">
        <v>3.02</v>
      </c>
      <c r="K135" t="n">
        <v>150.98</v>
      </c>
      <c r="L135" t="inlineStr">
        <is>
          <t>#44620463014237</t>
        </is>
      </c>
      <c r="M135" t="inlineStr">
        <is>
          <t>card</t>
        </is>
      </c>
      <c r="N135" t="n">
        <v>154</v>
      </c>
      <c r="O135" t="inlineStr">
        <is>
          <t>EUR</t>
        </is>
      </c>
      <c r="P135" t="inlineStr">
        <is>
          <t>EUR</t>
        </is>
      </c>
      <c r="Q135" t="n">
        <v>0</v>
      </c>
      <c r="R135" t="inlineStr">
        <is>
          <t>2024-10-26</t>
        </is>
      </c>
    </row>
    <row r="136">
      <c r="A136" t="inlineStr">
        <is>
          <t>2024-10-26 08:14:52 +0200</t>
        </is>
      </c>
      <c r="B136" t="inlineStr">
        <is>
          <t>charge</t>
        </is>
      </c>
      <c r="C136" t="inlineStr">
        <is>
          <t>#42613</t>
        </is>
      </c>
      <c r="D136" t="inlineStr">
        <is>
          <t>master</t>
        </is>
      </c>
      <c r="E136" t="inlineStr">
        <is>
          <t>online</t>
        </is>
      </c>
      <c r="F136" t="inlineStr">
        <is>
          <t>paid</t>
        </is>
      </c>
      <c r="G136" t="inlineStr">
        <is>
          <t>2024-10-30</t>
        </is>
      </c>
      <c r="H136" t="inlineStr">
        <is>
          <t>2024-10-30</t>
        </is>
      </c>
      <c r="I136" t="n">
        <v>304</v>
      </c>
      <c r="J136" t="n">
        <v>5.72</v>
      </c>
      <c r="K136" t="n">
        <v>298.28</v>
      </c>
      <c r="L136" t="inlineStr">
        <is>
          <t>#44620393480541</t>
        </is>
      </c>
      <c r="M136" t="inlineStr">
        <is>
          <t>card</t>
        </is>
      </c>
      <c r="N136" t="n">
        <v>304</v>
      </c>
      <c r="O136" t="inlineStr">
        <is>
          <t>EUR</t>
        </is>
      </c>
      <c r="P136" t="inlineStr">
        <is>
          <t>EUR</t>
        </is>
      </c>
      <c r="Q136" t="n">
        <v>0</v>
      </c>
      <c r="R136" t="inlineStr">
        <is>
          <t>2024-10-26</t>
        </is>
      </c>
    </row>
    <row r="137">
      <c r="A137" t="inlineStr">
        <is>
          <t>2024-10-26 08:11:17 +0200</t>
        </is>
      </c>
      <c r="B137" t="inlineStr">
        <is>
          <t>charge</t>
        </is>
      </c>
      <c r="C137" t="inlineStr">
        <is>
          <t>#42612</t>
        </is>
      </c>
      <c r="D137" t="inlineStr">
        <is>
          <t>master</t>
        </is>
      </c>
      <c r="E137" t="inlineStr">
        <is>
          <t>online</t>
        </is>
      </c>
      <c r="F137" t="inlineStr">
        <is>
          <t>paid</t>
        </is>
      </c>
      <c r="G137" t="inlineStr">
        <is>
          <t>2024-10-30</t>
        </is>
      </c>
      <c r="H137" t="inlineStr">
        <is>
          <t>2024-10-30</t>
        </is>
      </c>
      <c r="I137" t="n">
        <v>106</v>
      </c>
      <c r="J137" t="n">
        <v>2.16</v>
      </c>
      <c r="K137" t="n">
        <v>103.84</v>
      </c>
      <c r="L137" t="inlineStr">
        <is>
          <t>#44620395118941</t>
        </is>
      </c>
      <c r="M137" t="inlineStr">
        <is>
          <t>card</t>
        </is>
      </c>
      <c r="N137" t="n">
        <v>106</v>
      </c>
      <c r="O137" t="inlineStr">
        <is>
          <t>EUR</t>
        </is>
      </c>
      <c r="P137" t="inlineStr">
        <is>
          <t>EUR</t>
        </is>
      </c>
      <c r="Q137" t="n">
        <v>0</v>
      </c>
      <c r="R137" t="inlineStr">
        <is>
          <t>2024-10-26</t>
        </is>
      </c>
    </row>
    <row r="138">
      <c r="A138" t="inlineStr">
        <is>
          <t>2024-10-26 08:09:37 +0200</t>
        </is>
      </c>
      <c r="B138" t="inlineStr">
        <is>
          <t>charge</t>
        </is>
      </c>
      <c r="C138" t="inlineStr">
        <is>
          <t>#42611</t>
        </is>
      </c>
      <c r="D138" t="inlineStr">
        <is>
          <t>master</t>
        </is>
      </c>
      <c r="E138" t="inlineStr">
        <is>
          <t>online</t>
        </is>
      </c>
      <c r="F138" t="inlineStr">
        <is>
          <t>paid</t>
        </is>
      </c>
      <c r="G138" t="inlineStr">
        <is>
          <t>2024-10-30</t>
        </is>
      </c>
      <c r="H138" t="inlineStr">
        <is>
          <t>2024-10-30</t>
        </is>
      </c>
      <c r="I138" t="n">
        <v>112</v>
      </c>
      <c r="J138" t="n">
        <v>2.27</v>
      </c>
      <c r="K138" t="n">
        <v>109.73</v>
      </c>
      <c r="L138" t="inlineStr">
        <is>
          <t>#44620390728029</t>
        </is>
      </c>
      <c r="M138" t="inlineStr">
        <is>
          <t>card</t>
        </is>
      </c>
      <c r="N138" t="n">
        <v>112</v>
      </c>
      <c r="O138" t="inlineStr">
        <is>
          <t>EUR</t>
        </is>
      </c>
      <c r="P138" t="inlineStr">
        <is>
          <t>EUR</t>
        </is>
      </c>
      <c r="Q138" t="n">
        <v>0</v>
      </c>
      <c r="R138" t="inlineStr">
        <is>
          <t>2024-10-26</t>
        </is>
      </c>
    </row>
    <row r="139">
      <c r="A139" t="inlineStr">
        <is>
          <t>2024-10-26 08:07:53 +0200</t>
        </is>
      </c>
      <c r="B139" t="inlineStr">
        <is>
          <t>charge</t>
        </is>
      </c>
      <c r="C139" t="inlineStr">
        <is>
          <t>#42610</t>
        </is>
      </c>
      <c r="D139" t="inlineStr">
        <is>
          <t>master</t>
        </is>
      </c>
      <c r="E139" t="inlineStr">
        <is>
          <t>online</t>
        </is>
      </c>
      <c r="F139" t="inlineStr">
        <is>
          <t>paid</t>
        </is>
      </c>
      <c r="G139" t="inlineStr">
        <is>
          <t>2024-10-30</t>
        </is>
      </c>
      <c r="H139" t="inlineStr">
        <is>
          <t>2024-10-30</t>
        </is>
      </c>
      <c r="I139" t="n">
        <v>122</v>
      </c>
      <c r="J139" t="n">
        <v>2.45</v>
      </c>
      <c r="K139" t="n">
        <v>119.55</v>
      </c>
      <c r="L139" t="inlineStr">
        <is>
          <t>#44620391285085</t>
        </is>
      </c>
      <c r="M139" t="inlineStr">
        <is>
          <t>card</t>
        </is>
      </c>
      <c r="N139" t="n">
        <v>122</v>
      </c>
      <c r="O139" t="inlineStr">
        <is>
          <t>EUR</t>
        </is>
      </c>
      <c r="P139" t="inlineStr">
        <is>
          <t>EUR</t>
        </is>
      </c>
      <c r="Q139" t="n">
        <v>0</v>
      </c>
      <c r="R139" t="inlineStr">
        <is>
          <t>2024-10-26</t>
        </is>
      </c>
    </row>
    <row r="140">
      <c r="A140" t="inlineStr">
        <is>
          <t>2024-10-26 07:46:54 +0200</t>
        </is>
      </c>
      <c r="B140" t="inlineStr">
        <is>
          <t>charge</t>
        </is>
      </c>
      <c r="C140" t="inlineStr">
        <is>
          <t>#42608</t>
        </is>
      </c>
      <c r="D140" t="inlineStr">
        <is>
          <t>visa</t>
        </is>
      </c>
      <c r="E140" t="inlineStr">
        <is>
          <t>online</t>
        </is>
      </c>
      <c r="F140" t="inlineStr">
        <is>
          <t>paid</t>
        </is>
      </c>
      <c r="G140" t="inlineStr">
        <is>
          <t>2024-10-30</t>
        </is>
      </c>
      <c r="H140" t="inlineStr">
        <is>
          <t>2024-10-30</t>
        </is>
      </c>
      <c r="I140" t="n">
        <v>154</v>
      </c>
      <c r="J140" t="n">
        <v>3.02</v>
      </c>
      <c r="K140" t="n">
        <v>150.98</v>
      </c>
      <c r="L140" t="inlineStr">
        <is>
          <t>#44620360450397</t>
        </is>
      </c>
      <c r="M140" t="inlineStr">
        <is>
          <t>card</t>
        </is>
      </c>
      <c r="N140" t="n">
        <v>154</v>
      </c>
      <c r="O140" t="inlineStr">
        <is>
          <t>EUR</t>
        </is>
      </c>
      <c r="P140" t="inlineStr">
        <is>
          <t>EUR</t>
        </is>
      </c>
      <c r="Q140" t="n">
        <v>0</v>
      </c>
      <c r="R140" t="inlineStr">
        <is>
          <t>2024-10-26</t>
        </is>
      </c>
    </row>
    <row r="141">
      <c r="A141" t="inlineStr">
        <is>
          <t>2024-10-26 02:09:26 +0200</t>
        </is>
      </c>
      <c r="B141" t="inlineStr">
        <is>
          <t>charge</t>
        </is>
      </c>
      <c r="C141" t="inlineStr">
        <is>
          <t>#42603</t>
        </is>
      </c>
      <c r="D141" t="inlineStr">
        <is>
          <t>visa</t>
        </is>
      </c>
      <c r="E141" t="inlineStr">
        <is>
          <t>online</t>
        </is>
      </c>
      <c r="F141" t="inlineStr">
        <is>
          <t>paid</t>
        </is>
      </c>
      <c r="G141" t="inlineStr">
        <is>
          <t>2024-10-30</t>
        </is>
      </c>
      <c r="H141" t="inlineStr">
        <is>
          <t>2024-10-30</t>
        </is>
      </c>
      <c r="I141" t="n">
        <v>224</v>
      </c>
      <c r="J141" t="n">
        <v>4.28</v>
      </c>
      <c r="K141" t="n">
        <v>219.72</v>
      </c>
      <c r="L141" t="inlineStr">
        <is>
          <t>#44620011733341</t>
        </is>
      </c>
      <c r="M141" t="inlineStr">
        <is>
          <t>card</t>
        </is>
      </c>
      <c r="N141" t="n">
        <v>224</v>
      </c>
      <c r="O141" t="inlineStr">
        <is>
          <t>EUR</t>
        </is>
      </c>
      <c r="P141" t="inlineStr">
        <is>
          <t>EUR</t>
        </is>
      </c>
      <c r="Q141" t="n">
        <v>0</v>
      </c>
      <c r="R141" t="inlineStr">
        <is>
          <t>2024-10-26</t>
        </is>
      </c>
    </row>
    <row r="142">
      <c r="A142" t="inlineStr">
        <is>
          <t>2024-10-26 01:34:19 +0200</t>
        </is>
      </c>
      <c r="B142" t="inlineStr">
        <is>
          <t>charge</t>
        </is>
      </c>
      <c r="C142" t="inlineStr">
        <is>
          <t>#42602</t>
        </is>
      </c>
      <c r="D142" t="inlineStr">
        <is>
          <t>visa</t>
        </is>
      </c>
      <c r="E142" t="inlineStr">
        <is>
          <t>online</t>
        </is>
      </c>
      <c r="F142" t="inlineStr">
        <is>
          <t>paid</t>
        </is>
      </c>
      <c r="G142" t="inlineStr">
        <is>
          <t>2024-10-30</t>
        </is>
      </c>
      <c r="H142" t="inlineStr">
        <is>
          <t>2024-10-30</t>
        </is>
      </c>
      <c r="I142" t="n">
        <v>384</v>
      </c>
      <c r="J142" t="n">
        <v>7.16</v>
      </c>
      <c r="K142" t="n">
        <v>376.84</v>
      </c>
      <c r="L142" t="inlineStr">
        <is>
          <t>#44619985748317</t>
        </is>
      </c>
      <c r="M142" t="inlineStr">
        <is>
          <t>card</t>
        </is>
      </c>
      <c r="N142" t="n">
        <v>384</v>
      </c>
      <c r="O142" t="inlineStr">
        <is>
          <t>EUR</t>
        </is>
      </c>
      <c r="P142" t="inlineStr">
        <is>
          <t>EUR</t>
        </is>
      </c>
      <c r="Q142" t="n">
        <v>0</v>
      </c>
      <c r="R142" t="inlineStr">
        <is>
          <t>2024-10-26</t>
        </is>
      </c>
    </row>
    <row r="143">
      <c r="A143" t="inlineStr">
        <is>
          <t>2024-10-26 00:39:48 +0200</t>
        </is>
      </c>
      <c r="B143" t="inlineStr">
        <is>
          <t>charge</t>
        </is>
      </c>
      <c r="C143" t="inlineStr">
        <is>
          <t>#42600</t>
        </is>
      </c>
      <c r="D143" t="inlineStr">
        <is>
          <t>master</t>
        </is>
      </c>
      <c r="E143" t="inlineStr">
        <is>
          <t>online</t>
        </is>
      </c>
      <c r="F143" t="inlineStr">
        <is>
          <t>paid</t>
        </is>
      </c>
      <c r="G143" t="inlineStr">
        <is>
          <t>2024-10-30</t>
        </is>
      </c>
      <c r="H143" t="inlineStr">
        <is>
          <t>2024-10-30</t>
        </is>
      </c>
      <c r="I143" t="n">
        <v>224</v>
      </c>
      <c r="J143" t="n">
        <v>4.28</v>
      </c>
      <c r="K143" t="n">
        <v>219.72</v>
      </c>
      <c r="L143" t="inlineStr">
        <is>
          <t>#44619947147613</t>
        </is>
      </c>
      <c r="M143" t="inlineStr">
        <is>
          <t>card</t>
        </is>
      </c>
      <c r="N143" t="n">
        <v>224</v>
      </c>
      <c r="O143" t="inlineStr">
        <is>
          <t>EUR</t>
        </is>
      </c>
      <c r="P143" t="inlineStr">
        <is>
          <t>EUR</t>
        </is>
      </c>
      <c r="Q143" t="n">
        <v>0</v>
      </c>
      <c r="R143" t="inlineStr">
        <is>
          <t>2024-10-26</t>
        </is>
      </c>
    </row>
    <row r="144">
      <c r="A144" t="inlineStr">
        <is>
          <t>2024-10-26 00:22:02 +0200</t>
        </is>
      </c>
      <c r="B144" t="inlineStr">
        <is>
          <t>charge</t>
        </is>
      </c>
      <c r="C144" t="inlineStr">
        <is>
          <t>#42599</t>
        </is>
      </c>
      <c r="D144" t="inlineStr">
        <is>
          <t>master</t>
        </is>
      </c>
      <c r="E144" t="inlineStr">
        <is>
          <t>online</t>
        </is>
      </c>
      <c r="F144" t="inlineStr">
        <is>
          <t>paid</t>
        </is>
      </c>
      <c r="G144" t="inlineStr">
        <is>
          <t>2024-10-30</t>
        </is>
      </c>
      <c r="H144" t="inlineStr">
        <is>
          <t>2024-10-30</t>
        </is>
      </c>
      <c r="I144" t="n">
        <v>112</v>
      </c>
      <c r="J144" t="n">
        <v>2.27</v>
      </c>
      <c r="K144" t="n">
        <v>109.73</v>
      </c>
      <c r="L144" t="inlineStr">
        <is>
          <t>#44619888722269</t>
        </is>
      </c>
      <c r="M144" t="inlineStr">
        <is>
          <t>card</t>
        </is>
      </c>
      <c r="N144" t="n">
        <v>112</v>
      </c>
      <c r="O144" t="inlineStr">
        <is>
          <t>EUR</t>
        </is>
      </c>
      <c r="P144" t="inlineStr">
        <is>
          <t>EUR</t>
        </is>
      </c>
      <c r="Q144" t="n">
        <v>0</v>
      </c>
      <c r="R144" t="inlineStr">
        <is>
          <t>2024-10-26</t>
        </is>
      </c>
    </row>
    <row r="145">
      <c r="A145" t="inlineStr">
        <is>
          <t>2024-10-26 00:15:02 +0200</t>
        </is>
      </c>
      <c r="B145" t="inlineStr">
        <is>
          <t>charge</t>
        </is>
      </c>
      <c r="C145" t="inlineStr">
        <is>
          <t>#42598</t>
        </is>
      </c>
      <c r="D145" t="inlineStr">
        <is>
          <t>visa</t>
        </is>
      </c>
      <c r="E145" t="inlineStr">
        <is>
          <t>online</t>
        </is>
      </c>
      <c r="F145" t="inlineStr">
        <is>
          <t>paid</t>
        </is>
      </c>
      <c r="G145" t="inlineStr">
        <is>
          <t>2024-10-30</t>
        </is>
      </c>
      <c r="H145" t="inlineStr">
        <is>
          <t>2024-10-30</t>
        </is>
      </c>
      <c r="I145" t="n">
        <v>106</v>
      </c>
      <c r="J145" t="n">
        <v>2.16</v>
      </c>
      <c r="K145" t="n">
        <v>103.84</v>
      </c>
      <c r="L145" t="inlineStr">
        <is>
          <t>#44619553997149</t>
        </is>
      </c>
      <c r="M145" t="inlineStr">
        <is>
          <t>card</t>
        </is>
      </c>
      <c r="N145" t="n">
        <v>106</v>
      </c>
      <c r="O145" t="inlineStr">
        <is>
          <t>EUR</t>
        </is>
      </c>
      <c r="P145" t="inlineStr">
        <is>
          <t>EUR</t>
        </is>
      </c>
      <c r="Q145" t="n">
        <v>0</v>
      </c>
      <c r="R145" t="inlineStr">
        <is>
          <t>2024-10-26</t>
        </is>
      </c>
    </row>
    <row r="146">
      <c r="A146" t="inlineStr">
        <is>
          <t>2024-10-25 23:28:40 +0200</t>
        </is>
      </c>
      <c r="B146" t="inlineStr">
        <is>
          <t>charge</t>
        </is>
      </c>
      <c r="C146" t="inlineStr">
        <is>
          <t>#42595</t>
        </is>
      </c>
      <c r="D146" t="inlineStr">
        <is>
          <t>unknown</t>
        </is>
      </c>
      <c r="E146" t="inlineStr">
        <is>
          <t>online</t>
        </is>
      </c>
      <c r="F146" t="inlineStr">
        <is>
          <t>paid</t>
        </is>
      </c>
      <c r="G146" t="inlineStr">
        <is>
          <t>2024-10-30</t>
        </is>
      </c>
      <c r="H146" t="inlineStr">
        <is>
          <t>2024-10-30</t>
        </is>
      </c>
      <c r="I146" t="n">
        <v>106</v>
      </c>
      <c r="J146" t="n">
        <v>5.64</v>
      </c>
      <c r="K146" t="n">
        <v>100.36</v>
      </c>
      <c r="L146" t="inlineStr">
        <is>
          <t>#44619828625757</t>
        </is>
      </c>
      <c r="M146" t="inlineStr">
        <is>
          <t>klarna</t>
        </is>
      </c>
      <c r="N146" t="n">
        <v>106</v>
      </c>
      <c r="O146" t="inlineStr">
        <is>
          <t>EUR</t>
        </is>
      </c>
      <c r="P146" t="inlineStr">
        <is>
          <t>EUR</t>
        </is>
      </c>
      <c r="Q146" t="n">
        <v>0</v>
      </c>
      <c r="R146" t="inlineStr">
        <is>
          <t>2024-10-25</t>
        </is>
      </c>
    </row>
    <row r="147">
      <c r="A147" t="inlineStr">
        <is>
          <t>2024-10-25 23:17:58 +0200</t>
        </is>
      </c>
      <c r="B147" t="inlineStr">
        <is>
          <t>charge</t>
        </is>
      </c>
      <c r="C147" t="inlineStr">
        <is>
          <t>#42593</t>
        </is>
      </c>
      <c r="D147" t="inlineStr">
        <is>
          <t>master</t>
        </is>
      </c>
      <c r="E147" t="inlineStr">
        <is>
          <t>online</t>
        </is>
      </c>
      <c r="F147" t="inlineStr">
        <is>
          <t>paid</t>
        </is>
      </c>
      <c r="G147" t="inlineStr">
        <is>
          <t>2024-10-30</t>
        </is>
      </c>
      <c r="H147" t="inlineStr">
        <is>
          <t>2024-10-30</t>
        </is>
      </c>
      <c r="I147" t="n">
        <v>272</v>
      </c>
      <c r="J147" t="n">
        <v>5.15</v>
      </c>
      <c r="K147" t="n">
        <v>266.85</v>
      </c>
      <c r="L147" t="inlineStr">
        <is>
          <t>#44619795104093</t>
        </is>
      </c>
      <c r="M147" t="inlineStr">
        <is>
          <t>card</t>
        </is>
      </c>
      <c r="N147" t="n">
        <v>272</v>
      </c>
      <c r="O147" t="inlineStr">
        <is>
          <t>EUR</t>
        </is>
      </c>
      <c r="P147" t="inlineStr">
        <is>
          <t>EUR</t>
        </is>
      </c>
      <c r="Q147" t="n">
        <v>0</v>
      </c>
      <c r="R147" t="inlineStr">
        <is>
          <t>2024-10-25</t>
        </is>
      </c>
    </row>
    <row r="148">
      <c r="A148" t="inlineStr">
        <is>
          <t>2024-10-25 23:17:45 +0200</t>
        </is>
      </c>
      <c r="B148" t="inlineStr">
        <is>
          <t>charge</t>
        </is>
      </c>
      <c r="C148" t="inlineStr">
        <is>
          <t>#42592</t>
        </is>
      </c>
      <c r="D148" t="inlineStr">
        <is>
          <t>master</t>
        </is>
      </c>
      <c r="E148" t="inlineStr">
        <is>
          <t>online</t>
        </is>
      </c>
      <c r="F148" t="inlineStr">
        <is>
          <t>paid</t>
        </is>
      </c>
      <c r="G148" t="inlineStr">
        <is>
          <t>2024-10-30</t>
        </is>
      </c>
      <c r="H148" t="inlineStr">
        <is>
          <t>2024-10-30</t>
        </is>
      </c>
      <c r="I148" t="n">
        <v>362</v>
      </c>
      <c r="J148" t="n">
        <v>6.77</v>
      </c>
      <c r="K148" t="n">
        <v>355.23</v>
      </c>
      <c r="L148" t="inlineStr">
        <is>
          <t>#44619803001181</t>
        </is>
      </c>
      <c r="M148" t="inlineStr">
        <is>
          <t>card</t>
        </is>
      </c>
      <c r="N148" t="n">
        <v>362</v>
      </c>
      <c r="O148" t="inlineStr">
        <is>
          <t>EUR</t>
        </is>
      </c>
      <c r="P148" t="inlineStr">
        <is>
          <t>EUR</t>
        </is>
      </c>
      <c r="Q148" t="n">
        <v>0</v>
      </c>
      <c r="R148" t="inlineStr">
        <is>
          <t>2024-10-25</t>
        </is>
      </c>
    </row>
    <row r="149">
      <c r="A149" t="inlineStr">
        <is>
          <t>2024-10-25 22:44:18 +0200</t>
        </is>
      </c>
      <c r="B149" t="inlineStr">
        <is>
          <t>charge</t>
        </is>
      </c>
      <c r="C149" t="inlineStr">
        <is>
          <t>#42591</t>
        </is>
      </c>
      <c r="D149" t="inlineStr">
        <is>
          <t>visa</t>
        </is>
      </c>
      <c r="E149" t="inlineStr">
        <is>
          <t>online</t>
        </is>
      </c>
      <c r="F149" t="inlineStr">
        <is>
          <t>paid</t>
        </is>
      </c>
      <c r="G149" t="inlineStr">
        <is>
          <t>2024-10-30</t>
        </is>
      </c>
      <c r="H149" t="inlineStr">
        <is>
          <t>2024-10-30</t>
        </is>
      </c>
      <c r="I149" t="n">
        <v>192.67</v>
      </c>
      <c r="J149" t="n">
        <v>10.44</v>
      </c>
      <c r="K149" t="n">
        <v>182.23</v>
      </c>
      <c r="L149" t="inlineStr">
        <is>
          <t>#44619735728477</t>
        </is>
      </c>
      <c r="M149" t="inlineStr">
        <is>
          <t>card</t>
        </is>
      </c>
      <c r="N149" t="n">
        <v>208</v>
      </c>
      <c r="O149" t="inlineStr">
        <is>
          <t>USD</t>
        </is>
      </c>
      <c r="P149" t="inlineStr">
        <is>
          <t>EUR</t>
        </is>
      </c>
      <c r="Q149" t="n">
        <v>0</v>
      </c>
      <c r="R149" t="inlineStr">
        <is>
          <t>2024-10-25</t>
        </is>
      </c>
    </row>
    <row r="150">
      <c r="A150" t="inlineStr">
        <is>
          <t>2024-10-25 21:43:57 +0200</t>
        </is>
      </c>
      <c r="B150" t="inlineStr">
        <is>
          <t>charge</t>
        </is>
      </c>
      <c r="C150" t="inlineStr">
        <is>
          <t>#42588</t>
        </is>
      </c>
      <c r="D150" t="inlineStr">
        <is>
          <t>master</t>
        </is>
      </c>
      <c r="E150" t="inlineStr">
        <is>
          <t>online</t>
        </is>
      </c>
      <c r="F150" t="inlineStr">
        <is>
          <t>paid</t>
        </is>
      </c>
      <c r="G150" t="inlineStr">
        <is>
          <t>2024-10-30</t>
        </is>
      </c>
      <c r="H150" t="inlineStr">
        <is>
          <t>2024-10-30</t>
        </is>
      </c>
      <c r="I150" t="n">
        <v>154</v>
      </c>
      <c r="J150" t="n">
        <v>3.02</v>
      </c>
      <c r="K150" t="n">
        <v>150.98</v>
      </c>
      <c r="L150" t="inlineStr">
        <is>
          <t>#44619589878109</t>
        </is>
      </c>
      <c r="M150" t="inlineStr">
        <is>
          <t>card</t>
        </is>
      </c>
      <c r="N150" t="n">
        <v>154</v>
      </c>
      <c r="O150" t="inlineStr">
        <is>
          <t>EUR</t>
        </is>
      </c>
      <c r="P150" t="inlineStr">
        <is>
          <t>EUR</t>
        </is>
      </c>
      <c r="Q150" t="n">
        <v>0</v>
      </c>
      <c r="R150" t="inlineStr">
        <is>
          <t>2024-10-25</t>
        </is>
      </c>
    </row>
    <row r="151">
      <c r="A151" t="inlineStr">
        <is>
          <t>2024-10-25 21:26:13 +0200</t>
        </is>
      </c>
      <c r="B151" t="inlineStr">
        <is>
          <t>charge</t>
        </is>
      </c>
      <c r="C151" t="inlineStr">
        <is>
          <t>#42586</t>
        </is>
      </c>
      <c r="D151" t="inlineStr">
        <is>
          <t>master</t>
        </is>
      </c>
      <c r="E151" t="inlineStr">
        <is>
          <t>online</t>
        </is>
      </c>
      <c r="F151" t="inlineStr">
        <is>
          <t>paid</t>
        </is>
      </c>
      <c r="G151" t="inlineStr">
        <is>
          <t>2024-10-30</t>
        </is>
      </c>
      <c r="H151" t="inlineStr">
        <is>
          <t>2024-10-30</t>
        </is>
      </c>
      <c r="I151" t="n">
        <v>256</v>
      </c>
      <c r="J151" t="n">
        <v>4.86</v>
      </c>
      <c r="K151" t="n">
        <v>251.14</v>
      </c>
      <c r="L151" t="inlineStr">
        <is>
          <t>#44619545903453</t>
        </is>
      </c>
      <c r="M151" t="inlineStr">
        <is>
          <t>card</t>
        </is>
      </c>
      <c r="N151" t="n">
        <v>256</v>
      </c>
      <c r="O151" t="inlineStr">
        <is>
          <t>EUR</t>
        </is>
      </c>
      <c r="P151" t="inlineStr">
        <is>
          <t>EUR</t>
        </is>
      </c>
      <c r="Q151" t="n">
        <v>0</v>
      </c>
      <c r="R151" t="inlineStr">
        <is>
          <t>2024-10-25</t>
        </is>
      </c>
    </row>
    <row r="152">
      <c r="A152" t="inlineStr">
        <is>
          <t>2024-10-25 21:26:11 +0200</t>
        </is>
      </c>
      <c r="B152" t="inlineStr">
        <is>
          <t>charge</t>
        </is>
      </c>
      <c r="C152" t="inlineStr">
        <is>
          <t>#42585</t>
        </is>
      </c>
      <c r="D152" t="inlineStr">
        <is>
          <t>unknown</t>
        </is>
      </c>
      <c r="E152" t="inlineStr">
        <is>
          <t>online</t>
        </is>
      </c>
      <c r="F152" t="inlineStr">
        <is>
          <t>paid</t>
        </is>
      </c>
      <c r="G152" t="inlineStr">
        <is>
          <t>2024-10-30</t>
        </is>
      </c>
      <c r="H152" t="inlineStr">
        <is>
          <t>2024-10-30</t>
        </is>
      </c>
      <c r="I152" t="n">
        <v>240</v>
      </c>
      <c r="J152" t="n">
        <v>12.33</v>
      </c>
      <c r="K152" t="n">
        <v>227.67</v>
      </c>
      <c r="L152" t="inlineStr">
        <is>
          <t>#44619361255773</t>
        </is>
      </c>
      <c r="M152" t="inlineStr">
        <is>
          <t>klarna</t>
        </is>
      </c>
      <c r="N152" t="n">
        <v>240</v>
      </c>
      <c r="O152" t="inlineStr">
        <is>
          <t>EUR</t>
        </is>
      </c>
      <c r="P152" t="inlineStr">
        <is>
          <t>EUR</t>
        </is>
      </c>
      <c r="Q152" t="n">
        <v>0</v>
      </c>
      <c r="R152" t="inlineStr">
        <is>
          <t>2024-10-25</t>
        </is>
      </c>
    </row>
    <row r="153">
      <c r="A153" t="inlineStr">
        <is>
          <t>2024-10-25 21:13:08 +0200</t>
        </is>
      </c>
      <c r="B153" t="inlineStr">
        <is>
          <t>charge</t>
        </is>
      </c>
      <c r="C153" t="inlineStr">
        <is>
          <t>#42583</t>
        </is>
      </c>
      <c r="D153" t="inlineStr">
        <is>
          <t>unknown</t>
        </is>
      </c>
      <c r="E153" t="inlineStr">
        <is>
          <t>online</t>
        </is>
      </c>
      <c r="F153" t="inlineStr">
        <is>
          <t>paid</t>
        </is>
      </c>
      <c r="G153" t="inlineStr">
        <is>
          <t>2024-10-30</t>
        </is>
      </c>
      <c r="H153" t="inlineStr">
        <is>
          <t>2024-10-30</t>
        </is>
      </c>
      <c r="I153" t="n">
        <v>96</v>
      </c>
      <c r="J153" t="n">
        <v>5.14</v>
      </c>
      <c r="K153" t="n">
        <v>90.86</v>
      </c>
      <c r="L153" t="inlineStr">
        <is>
          <t>#44619464933725</t>
        </is>
      </c>
      <c r="M153" t="inlineStr">
        <is>
          <t>klarna</t>
        </is>
      </c>
      <c r="N153" t="n">
        <v>96</v>
      </c>
      <c r="O153" t="inlineStr">
        <is>
          <t>EUR</t>
        </is>
      </c>
      <c r="P153" t="inlineStr">
        <is>
          <t>EUR</t>
        </is>
      </c>
      <c r="Q153" t="n">
        <v>0</v>
      </c>
      <c r="R153" t="inlineStr">
        <is>
          <t>2024-10-25</t>
        </is>
      </c>
    </row>
    <row r="154">
      <c r="A154" t="inlineStr">
        <is>
          <t>2024-10-25 20:57:28 +0200</t>
        </is>
      </c>
      <c r="B154" t="inlineStr">
        <is>
          <t>charge</t>
        </is>
      </c>
      <c r="C154" t="inlineStr">
        <is>
          <t>#42580</t>
        </is>
      </c>
      <c r="D154" t="inlineStr">
        <is>
          <t>visa</t>
        </is>
      </c>
      <c r="E154" t="inlineStr">
        <is>
          <t>online</t>
        </is>
      </c>
      <c r="F154" t="inlineStr">
        <is>
          <t>paid</t>
        </is>
      </c>
      <c r="G154" t="inlineStr">
        <is>
          <t>2024-10-30</t>
        </is>
      </c>
      <c r="H154" t="inlineStr">
        <is>
          <t>2024-10-30</t>
        </is>
      </c>
      <c r="I154" t="n">
        <v>208</v>
      </c>
      <c r="J154" t="n">
        <v>3.99</v>
      </c>
      <c r="K154" t="n">
        <v>204.01</v>
      </c>
      <c r="L154" t="inlineStr">
        <is>
          <t>#44619472961885</t>
        </is>
      </c>
      <c r="M154" t="inlineStr">
        <is>
          <t>card</t>
        </is>
      </c>
      <c r="N154" t="n">
        <v>208</v>
      </c>
      <c r="O154" t="inlineStr">
        <is>
          <t>EUR</t>
        </is>
      </c>
      <c r="P154" t="inlineStr">
        <is>
          <t>EUR</t>
        </is>
      </c>
      <c r="Q154" t="n">
        <v>0</v>
      </c>
      <c r="R154" t="inlineStr">
        <is>
          <t>2024-10-25</t>
        </is>
      </c>
    </row>
    <row r="155">
      <c r="A155" t="inlineStr">
        <is>
          <t>2024-10-25 20:53:21 +0200</t>
        </is>
      </c>
      <c r="B155" t="inlineStr">
        <is>
          <t>charge</t>
        </is>
      </c>
      <c r="C155" t="inlineStr">
        <is>
          <t>#42579</t>
        </is>
      </c>
      <c r="D155" t="inlineStr">
        <is>
          <t>master</t>
        </is>
      </c>
      <c r="E155" t="inlineStr">
        <is>
          <t>online</t>
        </is>
      </c>
      <c r="F155" t="inlineStr">
        <is>
          <t>paid</t>
        </is>
      </c>
      <c r="G155" t="inlineStr">
        <is>
          <t>2024-10-30</t>
        </is>
      </c>
      <c r="H155" t="inlineStr">
        <is>
          <t>2024-10-30</t>
        </is>
      </c>
      <c r="I155" t="n">
        <v>208</v>
      </c>
      <c r="J155" t="n">
        <v>3.99</v>
      </c>
      <c r="K155" t="n">
        <v>204.01</v>
      </c>
      <c r="L155" t="inlineStr">
        <is>
          <t>#44619412668765</t>
        </is>
      </c>
      <c r="M155" t="inlineStr">
        <is>
          <t>card</t>
        </is>
      </c>
      <c r="N155" t="n">
        <v>208</v>
      </c>
      <c r="O155" t="inlineStr">
        <is>
          <t>EUR</t>
        </is>
      </c>
      <c r="P155" t="inlineStr">
        <is>
          <t>EUR</t>
        </is>
      </c>
      <c r="Q155" t="n">
        <v>0</v>
      </c>
      <c r="R155" t="inlineStr">
        <is>
          <t>2024-10-25</t>
        </is>
      </c>
    </row>
    <row r="156">
      <c r="A156" t="inlineStr">
        <is>
          <t>2024-10-25 20:43:27 +0200</t>
        </is>
      </c>
      <c r="B156" t="inlineStr">
        <is>
          <t>charge</t>
        </is>
      </c>
      <c r="C156" t="inlineStr">
        <is>
          <t>#42577</t>
        </is>
      </c>
      <c r="D156" t="inlineStr">
        <is>
          <t>visa</t>
        </is>
      </c>
      <c r="E156" t="inlineStr">
        <is>
          <t>online</t>
        </is>
      </c>
      <c r="F156" t="inlineStr">
        <is>
          <t>paid</t>
        </is>
      </c>
      <c r="G156" t="inlineStr">
        <is>
          <t>2024-10-30</t>
        </is>
      </c>
      <c r="H156" t="inlineStr">
        <is>
          <t>2024-10-30</t>
        </is>
      </c>
      <c r="I156" t="n">
        <v>192</v>
      </c>
      <c r="J156" t="n">
        <v>3.71</v>
      </c>
      <c r="K156" t="n">
        <v>188.29</v>
      </c>
      <c r="L156" t="inlineStr">
        <is>
          <t>#44619428364637</t>
        </is>
      </c>
      <c r="M156" t="inlineStr">
        <is>
          <t>card</t>
        </is>
      </c>
      <c r="N156" t="n">
        <v>192</v>
      </c>
      <c r="O156" t="inlineStr">
        <is>
          <t>EUR</t>
        </is>
      </c>
      <c r="P156" t="inlineStr">
        <is>
          <t>EUR</t>
        </is>
      </c>
      <c r="Q156" t="n">
        <v>0</v>
      </c>
      <c r="R156" t="inlineStr">
        <is>
          <t>2024-10-25</t>
        </is>
      </c>
    </row>
    <row r="157">
      <c r="A157" t="inlineStr">
        <is>
          <t>2024-10-25 20:23:47 +0200</t>
        </is>
      </c>
      <c r="B157" t="inlineStr">
        <is>
          <t>charge</t>
        </is>
      </c>
      <c r="C157" t="inlineStr">
        <is>
          <t>#42575</t>
        </is>
      </c>
      <c r="D157" t="inlineStr">
        <is>
          <t>visa</t>
        </is>
      </c>
      <c r="E157" t="inlineStr">
        <is>
          <t>online</t>
        </is>
      </c>
      <c r="F157" t="inlineStr">
        <is>
          <t>paid</t>
        </is>
      </c>
      <c r="G157" t="inlineStr">
        <is>
          <t>2024-10-30</t>
        </is>
      </c>
      <c r="H157" t="inlineStr">
        <is>
          <t>2024-10-30</t>
        </is>
      </c>
      <c r="I157" t="n">
        <v>208</v>
      </c>
      <c r="J157" t="n">
        <v>3.99</v>
      </c>
      <c r="K157" t="n">
        <v>204.01</v>
      </c>
      <c r="L157" t="inlineStr">
        <is>
          <t>#44619376427357</t>
        </is>
      </c>
      <c r="M157" t="inlineStr">
        <is>
          <t>card</t>
        </is>
      </c>
      <c r="N157" t="n">
        <v>208</v>
      </c>
      <c r="O157" t="inlineStr">
        <is>
          <t>EUR</t>
        </is>
      </c>
      <c r="P157" t="inlineStr">
        <is>
          <t>EUR</t>
        </is>
      </c>
      <c r="Q157" t="n">
        <v>0</v>
      </c>
      <c r="R157" t="inlineStr">
        <is>
          <t>2024-10-25</t>
        </is>
      </c>
    </row>
    <row r="158">
      <c r="A158" t="inlineStr">
        <is>
          <t>2024-10-25 20:11:06 +0200</t>
        </is>
      </c>
      <c r="B158" t="inlineStr">
        <is>
          <t>charge</t>
        </is>
      </c>
      <c r="C158" t="inlineStr">
        <is>
          <t>#42572</t>
        </is>
      </c>
      <c r="D158" t="inlineStr">
        <is>
          <t>master</t>
        </is>
      </c>
      <c r="E158" t="inlineStr">
        <is>
          <t>online</t>
        </is>
      </c>
      <c r="F158" t="inlineStr">
        <is>
          <t>paid</t>
        </is>
      </c>
      <c r="G158" t="inlineStr">
        <is>
          <t>2024-10-30</t>
        </is>
      </c>
      <c r="H158" t="inlineStr">
        <is>
          <t>2024-10-30</t>
        </is>
      </c>
      <c r="I158" t="n">
        <v>346</v>
      </c>
      <c r="J158" t="n">
        <v>6.48</v>
      </c>
      <c r="K158" t="n">
        <v>339.52</v>
      </c>
      <c r="L158" t="inlineStr">
        <is>
          <t>#44619342479709</t>
        </is>
      </c>
      <c r="M158" t="inlineStr">
        <is>
          <t>card</t>
        </is>
      </c>
      <c r="N158" t="n">
        <v>346</v>
      </c>
      <c r="O158" t="inlineStr">
        <is>
          <t>EUR</t>
        </is>
      </c>
      <c r="P158" t="inlineStr">
        <is>
          <t>EUR</t>
        </is>
      </c>
      <c r="Q158" t="n">
        <v>0</v>
      </c>
      <c r="R158" t="inlineStr">
        <is>
          <t>2024-10-25</t>
        </is>
      </c>
    </row>
    <row r="159">
      <c r="A159" t="inlineStr">
        <is>
          <t>2024-10-25 19:37:32 +0200</t>
        </is>
      </c>
      <c r="B159" t="inlineStr">
        <is>
          <t>charge</t>
        </is>
      </c>
      <c r="C159" t="inlineStr">
        <is>
          <t>#42568</t>
        </is>
      </c>
      <c r="D159" t="inlineStr">
        <is>
          <t>master</t>
        </is>
      </c>
      <c r="E159" t="inlineStr">
        <is>
          <t>online</t>
        </is>
      </c>
      <c r="F159" t="inlineStr">
        <is>
          <t>paid</t>
        </is>
      </c>
      <c r="G159" t="inlineStr">
        <is>
          <t>2024-10-30</t>
        </is>
      </c>
      <c r="H159" t="inlineStr">
        <is>
          <t>2024-10-30</t>
        </is>
      </c>
      <c r="I159" t="n">
        <v>122</v>
      </c>
      <c r="J159" t="n">
        <v>2.45</v>
      </c>
      <c r="K159" t="n">
        <v>119.55</v>
      </c>
      <c r="L159" t="inlineStr">
        <is>
          <t>#44619231101277</t>
        </is>
      </c>
      <c r="M159" t="inlineStr">
        <is>
          <t>card</t>
        </is>
      </c>
      <c r="N159" t="n">
        <v>122</v>
      </c>
      <c r="O159" t="inlineStr">
        <is>
          <t>EUR</t>
        </is>
      </c>
      <c r="P159" t="inlineStr">
        <is>
          <t>EUR</t>
        </is>
      </c>
      <c r="Q159" t="n">
        <v>0</v>
      </c>
      <c r="R159" t="inlineStr">
        <is>
          <t>2024-10-25</t>
        </is>
      </c>
    </row>
    <row r="160">
      <c r="A160" t="inlineStr">
        <is>
          <t>2024-10-25 19:25:06 +0200</t>
        </is>
      </c>
      <c r="B160" t="inlineStr">
        <is>
          <t>charge</t>
        </is>
      </c>
      <c r="C160" t="inlineStr">
        <is>
          <t>#42565</t>
        </is>
      </c>
      <c r="D160" t="inlineStr">
        <is>
          <t>unknown</t>
        </is>
      </c>
      <c r="E160" t="inlineStr">
        <is>
          <t>online</t>
        </is>
      </c>
      <c r="F160" t="inlineStr">
        <is>
          <t>paid</t>
        </is>
      </c>
      <c r="G160" t="inlineStr">
        <is>
          <t>2024-10-30</t>
        </is>
      </c>
      <c r="H160" t="inlineStr">
        <is>
          <t>2024-10-30</t>
        </is>
      </c>
      <c r="I160" t="n">
        <v>208</v>
      </c>
      <c r="J160" t="n">
        <v>10.73</v>
      </c>
      <c r="K160" t="n">
        <v>197.27</v>
      </c>
      <c r="L160" t="inlineStr">
        <is>
          <t>#44619229036893</t>
        </is>
      </c>
      <c r="M160" t="inlineStr">
        <is>
          <t>klarna</t>
        </is>
      </c>
      <c r="N160" t="n">
        <v>208</v>
      </c>
      <c r="O160" t="inlineStr">
        <is>
          <t>EUR</t>
        </is>
      </c>
      <c r="P160" t="inlineStr">
        <is>
          <t>EUR</t>
        </is>
      </c>
      <c r="Q160" t="n">
        <v>0</v>
      </c>
      <c r="R160" t="inlineStr">
        <is>
          <t>2024-10-25</t>
        </is>
      </c>
    </row>
    <row r="161">
      <c r="A161" t="inlineStr">
        <is>
          <t>2024-10-25 19:18:51 +0200</t>
        </is>
      </c>
      <c r="B161" t="inlineStr">
        <is>
          <t>charge</t>
        </is>
      </c>
      <c r="C161" t="inlineStr">
        <is>
          <t>#42563</t>
        </is>
      </c>
      <c r="D161" t="inlineStr">
        <is>
          <t>master</t>
        </is>
      </c>
      <c r="E161" t="inlineStr">
        <is>
          <t>online</t>
        </is>
      </c>
      <c r="F161" t="inlineStr">
        <is>
          <t>paid</t>
        </is>
      </c>
      <c r="G161" t="inlineStr">
        <is>
          <t>2024-10-30</t>
        </is>
      </c>
      <c r="H161" t="inlineStr">
        <is>
          <t>2024-10-30</t>
        </is>
      </c>
      <c r="I161" t="n">
        <v>106</v>
      </c>
      <c r="J161" t="n">
        <v>2.16</v>
      </c>
      <c r="K161" t="n">
        <v>103.84</v>
      </c>
      <c r="L161" t="inlineStr">
        <is>
          <t>#44619211473245</t>
        </is>
      </c>
      <c r="M161" t="inlineStr">
        <is>
          <t>card</t>
        </is>
      </c>
      <c r="N161" t="n">
        <v>106</v>
      </c>
      <c r="O161" t="inlineStr">
        <is>
          <t>EUR</t>
        </is>
      </c>
      <c r="P161" t="inlineStr">
        <is>
          <t>EUR</t>
        </is>
      </c>
      <c r="Q161" t="n">
        <v>0</v>
      </c>
      <c r="R161" t="inlineStr">
        <is>
          <t>2024-10-25</t>
        </is>
      </c>
    </row>
    <row r="162">
      <c r="A162" t="inlineStr">
        <is>
          <t>2024-10-25 18:29:24 +0200</t>
        </is>
      </c>
      <c r="B162" t="inlineStr">
        <is>
          <t>charge</t>
        </is>
      </c>
      <c r="C162" t="inlineStr">
        <is>
          <t>#42560</t>
        </is>
      </c>
      <c r="D162" t="inlineStr">
        <is>
          <t>master</t>
        </is>
      </c>
      <c r="E162" t="inlineStr">
        <is>
          <t>online</t>
        </is>
      </c>
      <c r="F162" t="inlineStr">
        <is>
          <t>paid</t>
        </is>
      </c>
      <c r="G162" t="inlineStr">
        <is>
          <t>2024-10-30</t>
        </is>
      </c>
      <c r="H162" t="inlineStr">
        <is>
          <t>2024-10-30</t>
        </is>
      </c>
      <c r="I162" t="n">
        <v>154</v>
      </c>
      <c r="J162" t="n">
        <v>3.02</v>
      </c>
      <c r="K162" t="n">
        <v>150.98</v>
      </c>
      <c r="L162" t="inlineStr">
        <is>
          <t>#44619078435165</t>
        </is>
      </c>
      <c r="M162" t="inlineStr">
        <is>
          <t>card</t>
        </is>
      </c>
      <c r="N162" t="n">
        <v>154</v>
      </c>
      <c r="O162" t="inlineStr">
        <is>
          <t>EUR</t>
        </is>
      </c>
      <c r="P162" t="inlineStr">
        <is>
          <t>EUR</t>
        </is>
      </c>
      <c r="Q162" t="n">
        <v>0</v>
      </c>
      <c r="R162" t="inlineStr">
        <is>
          <t>2024-10-25</t>
        </is>
      </c>
    </row>
    <row r="163">
      <c r="A163" t="inlineStr">
        <is>
          <t>2024-10-25 09:44:37 +0200</t>
        </is>
      </c>
      <c r="B163" t="inlineStr">
        <is>
          <t>charge</t>
        </is>
      </c>
      <c r="C163" t="inlineStr">
        <is>
          <t>#42549</t>
        </is>
      </c>
      <c r="D163" t="inlineStr">
        <is>
          <t>master</t>
        </is>
      </c>
      <c r="E163" t="inlineStr">
        <is>
          <t>online</t>
        </is>
      </c>
      <c r="F163" t="inlineStr">
        <is>
          <t>paid</t>
        </is>
      </c>
      <c r="G163" t="inlineStr">
        <is>
          <t>2024-10-30</t>
        </is>
      </c>
      <c r="H163" t="inlineStr">
        <is>
          <t>2024-10-30</t>
        </is>
      </c>
      <c r="I163" t="n">
        <v>290</v>
      </c>
      <c r="J163" t="n">
        <v>5.47</v>
      </c>
      <c r="K163" t="n">
        <v>284.53</v>
      </c>
      <c r="L163" t="inlineStr">
        <is>
          <t>#44617649881437</t>
        </is>
      </c>
      <c r="M163" t="inlineStr">
        <is>
          <t>card</t>
        </is>
      </c>
      <c r="N163" t="n">
        <v>290</v>
      </c>
      <c r="O163" t="inlineStr">
        <is>
          <t>EUR</t>
        </is>
      </c>
      <c r="P163" t="inlineStr">
        <is>
          <t>EUR</t>
        </is>
      </c>
      <c r="Q163" t="n">
        <v>0</v>
      </c>
      <c r="R163" t="inlineStr">
        <is>
          <t>2024-10-25</t>
        </is>
      </c>
    </row>
    <row r="164">
      <c r="A164" t="inlineStr">
        <is>
          <t>2024-10-25 09:27:24 +0200</t>
        </is>
      </c>
      <c r="B164" t="inlineStr">
        <is>
          <t>charge</t>
        </is>
      </c>
      <c r="C164" t="inlineStr">
        <is>
          <t>#42548</t>
        </is>
      </c>
      <c r="D164" t="inlineStr">
        <is>
          <t>visa</t>
        </is>
      </c>
      <c r="E164" t="inlineStr">
        <is>
          <t>online</t>
        </is>
      </c>
      <c r="F164" t="inlineStr">
        <is>
          <t>paid</t>
        </is>
      </c>
      <c r="G164" t="inlineStr">
        <is>
          <t>2024-10-30</t>
        </is>
      </c>
      <c r="H164" t="inlineStr">
        <is>
          <t>2024-10-30</t>
        </is>
      </c>
      <c r="I164" t="n">
        <v>140</v>
      </c>
      <c r="J164" t="n">
        <v>2.77</v>
      </c>
      <c r="K164" t="n">
        <v>137.23</v>
      </c>
      <c r="L164" t="inlineStr">
        <is>
          <t>#44617609937245</t>
        </is>
      </c>
      <c r="M164" t="inlineStr">
        <is>
          <t>card</t>
        </is>
      </c>
      <c r="N164" t="n">
        <v>140</v>
      </c>
      <c r="O164" t="inlineStr">
        <is>
          <t>EUR</t>
        </is>
      </c>
      <c r="P164" t="inlineStr">
        <is>
          <t>EUR</t>
        </is>
      </c>
      <c r="Q164" t="n">
        <v>0</v>
      </c>
      <c r="R164" t="inlineStr">
        <is>
          <t>2024-10-25</t>
        </is>
      </c>
    </row>
    <row r="165">
      <c r="A165" t="inlineStr">
        <is>
          <t>2024-10-24 16:45:01 +0200</t>
        </is>
      </c>
      <c r="B165" t="inlineStr">
        <is>
          <t>charge</t>
        </is>
      </c>
      <c r="C165" t="inlineStr">
        <is>
          <t>#42543</t>
        </is>
      </c>
      <c r="D165" t="inlineStr">
        <is>
          <t>unknown</t>
        </is>
      </c>
      <c r="E165" t="inlineStr">
        <is>
          <t>online</t>
        </is>
      </c>
      <c r="F165" t="inlineStr">
        <is>
          <t>paid</t>
        </is>
      </c>
      <c r="G165" t="inlineStr">
        <is>
          <t>2024-10-30</t>
        </is>
      </c>
      <c r="H165" t="inlineStr">
        <is>
          <t>2024-10-29</t>
        </is>
      </c>
      <c r="I165" t="n">
        <v>270</v>
      </c>
      <c r="J165" t="n">
        <v>13.82</v>
      </c>
      <c r="K165" t="n">
        <v>256.18</v>
      </c>
      <c r="L165" t="inlineStr">
        <is>
          <t>#44615583203677</t>
        </is>
      </c>
      <c r="M165" t="inlineStr">
        <is>
          <t>klarna</t>
        </is>
      </c>
      <c r="N165" t="n">
        <v>270</v>
      </c>
      <c r="O165" t="inlineStr">
        <is>
          <t>EUR</t>
        </is>
      </c>
      <c r="P165" t="inlineStr">
        <is>
          <t>EUR</t>
        </is>
      </c>
      <c r="Q165" t="n">
        <v>0</v>
      </c>
      <c r="R165" t="inlineStr">
        <is>
          <t>2024-10-24</t>
        </is>
      </c>
    </row>
    <row r="166">
      <c r="A166" t="inlineStr">
        <is>
          <t>2024-10-23 21:57:19 +0200</t>
        </is>
      </c>
      <c r="B166" t="inlineStr">
        <is>
          <t>charge</t>
        </is>
      </c>
      <c r="C166" t="inlineStr">
        <is>
          <t>#42532</t>
        </is>
      </c>
      <c r="D166" t="inlineStr">
        <is>
          <t>master</t>
        </is>
      </c>
      <c r="E166" t="inlineStr">
        <is>
          <t>online</t>
        </is>
      </c>
      <c r="F166" t="inlineStr">
        <is>
          <t>paid</t>
        </is>
      </c>
      <c r="G166" t="inlineStr">
        <is>
          <t>2024-10-28</t>
        </is>
      </c>
      <c r="H166" t="inlineStr">
        <is>
          <t>2024-10-28</t>
        </is>
      </c>
      <c r="I166" t="n">
        <v>260</v>
      </c>
      <c r="J166" t="n">
        <v>4.93</v>
      </c>
      <c r="K166" t="n">
        <v>255.07</v>
      </c>
      <c r="L166" t="inlineStr">
        <is>
          <t>#44613084217693</t>
        </is>
      </c>
      <c r="M166" t="inlineStr">
        <is>
          <t>card</t>
        </is>
      </c>
      <c r="N166" t="n">
        <v>260</v>
      </c>
      <c r="O166" t="inlineStr">
        <is>
          <t>EUR</t>
        </is>
      </c>
      <c r="P166" t="inlineStr">
        <is>
          <t>EUR</t>
        </is>
      </c>
      <c r="Q166" t="n">
        <v>0</v>
      </c>
      <c r="R166" t="inlineStr">
        <is>
          <t>2024-10-23</t>
        </is>
      </c>
    </row>
    <row r="167">
      <c r="A167" t="inlineStr">
        <is>
          <t>2024-10-23 18:27:21 +0200</t>
        </is>
      </c>
      <c r="B167" t="inlineStr">
        <is>
          <t>charge</t>
        </is>
      </c>
      <c r="C167" t="inlineStr">
        <is>
          <t>#42267</t>
        </is>
      </c>
      <c r="D167" t="inlineStr">
        <is>
          <t>master</t>
        </is>
      </c>
      <c r="E167" t="inlineStr">
        <is>
          <t>online</t>
        </is>
      </c>
      <c r="F167" t="inlineStr">
        <is>
          <t>paid</t>
        </is>
      </c>
      <c r="G167" t="inlineStr">
        <is>
          <t>2024-10-28</t>
        </is>
      </c>
      <c r="H167" t="inlineStr">
        <is>
          <t>2024-10-28</t>
        </is>
      </c>
      <c r="I167" t="n">
        <v>60</v>
      </c>
      <c r="J167" t="n">
        <v>1.33</v>
      </c>
      <c r="K167" t="n">
        <v>58.67</v>
      </c>
      <c r="L167" t="inlineStr">
        <is>
          <t>#44542435459421</t>
        </is>
      </c>
      <c r="M167" t="inlineStr">
        <is>
          <t>card</t>
        </is>
      </c>
      <c r="N167" t="n">
        <v>60</v>
      </c>
      <c r="O167" t="inlineStr">
        <is>
          <t>EUR</t>
        </is>
      </c>
      <c r="P167" t="inlineStr">
        <is>
          <t>EUR</t>
        </is>
      </c>
      <c r="Q167" t="n">
        <v>0</v>
      </c>
      <c r="R167" t="inlineStr">
        <is>
          <t>2024-10-23</t>
        </is>
      </c>
    </row>
    <row r="168">
      <c r="A168" t="inlineStr">
        <is>
          <t>2024-10-23 17:50:43 +0200</t>
        </is>
      </c>
      <c r="B168" t="inlineStr">
        <is>
          <t>charge</t>
        </is>
      </c>
      <c r="C168" t="inlineStr">
        <is>
          <t>#42521</t>
        </is>
      </c>
      <c r="D168" t="inlineStr">
        <is>
          <t>master</t>
        </is>
      </c>
      <c r="E168" t="inlineStr">
        <is>
          <t>online</t>
        </is>
      </c>
      <c r="F168" t="inlineStr">
        <is>
          <t>paid</t>
        </is>
      </c>
      <c r="G168" t="inlineStr">
        <is>
          <t>2024-10-28</t>
        </is>
      </c>
      <c r="H168" t="inlineStr">
        <is>
          <t>2024-10-28</t>
        </is>
      </c>
      <c r="I168" t="n">
        <v>190</v>
      </c>
      <c r="J168" t="n">
        <v>3.67</v>
      </c>
      <c r="K168" t="n">
        <v>186.33</v>
      </c>
      <c r="L168" t="inlineStr">
        <is>
          <t>#44575683182941</t>
        </is>
      </c>
      <c r="M168" t="inlineStr">
        <is>
          <t>card</t>
        </is>
      </c>
      <c r="N168" t="n">
        <v>190</v>
      </c>
      <c r="O168" t="inlineStr">
        <is>
          <t>EUR</t>
        </is>
      </c>
      <c r="P168" t="inlineStr">
        <is>
          <t>EUR</t>
        </is>
      </c>
      <c r="Q168" t="n">
        <v>0</v>
      </c>
      <c r="R168" t="inlineStr">
        <is>
          <t>2024-10-23</t>
        </is>
      </c>
    </row>
    <row r="169">
      <c r="A169" t="inlineStr">
        <is>
          <t>2024-10-23 16:23:54 +0200</t>
        </is>
      </c>
      <c r="B169" t="inlineStr">
        <is>
          <t>charge</t>
        </is>
      </c>
      <c r="C169" t="inlineStr">
        <is>
          <t>#42518</t>
        </is>
      </c>
      <c r="D169" t="inlineStr">
        <is>
          <t>master</t>
        </is>
      </c>
      <c r="E169" t="inlineStr">
        <is>
          <t>online</t>
        </is>
      </c>
      <c r="F169" t="inlineStr">
        <is>
          <t>paid</t>
        </is>
      </c>
      <c r="G169" t="inlineStr">
        <is>
          <t>2024-10-28</t>
        </is>
      </c>
      <c r="H169" t="inlineStr">
        <is>
          <t>2024-10-28</t>
        </is>
      </c>
      <c r="I169" t="n">
        <v>181</v>
      </c>
      <c r="J169" t="n">
        <v>3.51</v>
      </c>
      <c r="K169" t="n">
        <v>177.49</v>
      </c>
      <c r="L169" t="inlineStr">
        <is>
          <t>#44612179624285</t>
        </is>
      </c>
      <c r="M169" t="inlineStr">
        <is>
          <t>card</t>
        </is>
      </c>
      <c r="N169" t="n">
        <v>181</v>
      </c>
      <c r="O169" t="inlineStr">
        <is>
          <t>EUR</t>
        </is>
      </c>
      <c r="P169" t="inlineStr">
        <is>
          <t>EUR</t>
        </is>
      </c>
      <c r="Q169" t="n">
        <v>0</v>
      </c>
      <c r="R169" t="inlineStr">
        <is>
          <t>2024-10-23</t>
        </is>
      </c>
    </row>
    <row r="170">
      <c r="A170" t="inlineStr">
        <is>
          <t>2024-10-23 16:05:08 +0200</t>
        </is>
      </c>
      <c r="B170" t="inlineStr">
        <is>
          <t>charge</t>
        </is>
      </c>
      <c r="C170" t="inlineStr">
        <is>
          <t>#42516</t>
        </is>
      </c>
      <c r="D170" t="inlineStr">
        <is>
          <t>master</t>
        </is>
      </c>
      <c r="E170" t="inlineStr">
        <is>
          <t>online</t>
        </is>
      </c>
      <c r="F170" t="inlineStr">
        <is>
          <t>paid</t>
        </is>
      </c>
      <c r="G170" t="inlineStr">
        <is>
          <t>2024-10-28</t>
        </is>
      </c>
      <c r="H170" t="inlineStr">
        <is>
          <t>2024-10-28</t>
        </is>
      </c>
      <c r="I170" t="n">
        <v>300</v>
      </c>
      <c r="J170" t="n">
        <v>5.65</v>
      </c>
      <c r="K170" t="n">
        <v>294.35</v>
      </c>
      <c r="L170" t="inlineStr">
        <is>
          <t>#44612108976477</t>
        </is>
      </c>
      <c r="M170" t="inlineStr">
        <is>
          <t>card</t>
        </is>
      </c>
      <c r="N170" t="n">
        <v>300</v>
      </c>
      <c r="O170" t="inlineStr">
        <is>
          <t>EUR</t>
        </is>
      </c>
      <c r="P170" t="inlineStr">
        <is>
          <t>EUR</t>
        </is>
      </c>
      <c r="Q170" t="n">
        <v>0</v>
      </c>
      <c r="R170" t="inlineStr">
        <is>
          <t>2024-10-23</t>
        </is>
      </c>
    </row>
    <row r="171">
      <c r="A171" t="inlineStr">
        <is>
          <t>2024-10-23 13:43:23 +0200</t>
        </is>
      </c>
      <c r="B171" t="inlineStr">
        <is>
          <t>charge</t>
        </is>
      </c>
      <c r="C171" t="inlineStr">
        <is>
          <t>#42514</t>
        </is>
      </c>
      <c r="D171" t="inlineStr">
        <is>
          <t>master</t>
        </is>
      </c>
      <c r="E171" t="inlineStr">
        <is>
          <t>online</t>
        </is>
      </c>
      <c r="F171" t="inlineStr">
        <is>
          <t>paid</t>
        </is>
      </c>
      <c r="G171" t="inlineStr">
        <is>
          <t>2024-10-28</t>
        </is>
      </c>
      <c r="H171" t="inlineStr">
        <is>
          <t>2024-10-28</t>
        </is>
      </c>
      <c r="I171" t="n">
        <v>180</v>
      </c>
      <c r="J171" t="n">
        <v>3.49</v>
      </c>
      <c r="K171" t="n">
        <v>176.51</v>
      </c>
      <c r="L171" t="inlineStr">
        <is>
          <t>#44608429261149</t>
        </is>
      </c>
      <c r="M171" t="inlineStr">
        <is>
          <t>card</t>
        </is>
      </c>
      <c r="N171" t="n">
        <v>180</v>
      </c>
      <c r="O171" t="inlineStr">
        <is>
          <t>EUR</t>
        </is>
      </c>
      <c r="P171" t="inlineStr">
        <is>
          <t>EUR</t>
        </is>
      </c>
      <c r="Q171" t="n">
        <v>0</v>
      </c>
      <c r="R171" t="inlineStr">
        <is>
          <t>2024-10-23</t>
        </is>
      </c>
    </row>
    <row r="172">
      <c r="A172" t="inlineStr">
        <is>
          <t>2024-10-23 13:29:49 +0200</t>
        </is>
      </c>
      <c r="B172" t="inlineStr">
        <is>
          <t>charge</t>
        </is>
      </c>
      <c r="C172" t="inlineStr">
        <is>
          <t>#42513</t>
        </is>
      </c>
      <c r="D172" t="inlineStr">
        <is>
          <t>master</t>
        </is>
      </c>
      <c r="E172" t="inlineStr">
        <is>
          <t>online</t>
        </is>
      </c>
      <c r="F172" t="inlineStr">
        <is>
          <t>paid</t>
        </is>
      </c>
      <c r="G172" t="inlineStr">
        <is>
          <t>2024-10-28</t>
        </is>
      </c>
      <c r="H172" t="inlineStr">
        <is>
          <t>2024-10-28</t>
        </is>
      </c>
      <c r="I172" t="n">
        <v>400</v>
      </c>
      <c r="J172" t="n">
        <v>7.45</v>
      </c>
      <c r="K172" t="n">
        <v>392.55</v>
      </c>
      <c r="L172" t="inlineStr">
        <is>
          <t>#44611676045661</t>
        </is>
      </c>
      <c r="M172" t="inlineStr">
        <is>
          <t>card</t>
        </is>
      </c>
      <c r="N172" t="n">
        <v>400</v>
      </c>
      <c r="O172" t="inlineStr">
        <is>
          <t>EUR</t>
        </is>
      </c>
      <c r="P172" t="inlineStr">
        <is>
          <t>EUR</t>
        </is>
      </c>
      <c r="Q172" t="n">
        <v>0</v>
      </c>
      <c r="R172" t="inlineStr">
        <is>
          <t>2024-10-23</t>
        </is>
      </c>
    </row>
    <row r="173">
      <c r="A173" t="inlineStr">
        <is>
          <t>2024-10-23 12:34:53 +0200</t>
        </is>
      </c>
      <c r="B173" t="inlineStr">
        <is>
          <t>charge</t>
        </is>
      </c>
      <c r="C173" t="inlineStr">
        <is>
          <t>#42512</t>
        </is>
      </c>
      <c r="D173" t="inlineStr">
        <is>
          <t>master</t>
        </is>
      </c>
      <c r="E173" t="inlineStr">
        <is>
          <t>online</t>
        </is>
      </c>
      <c r="F173" t="inlineStr">
        <is>
          <t>paid</t>
        </is>
      </c>
      <c r="G173" t="inlineStr">
        <is>
          <t>2024-10-28</t>
        </is>
      </c>
      <c r="H173" t="inlineStr">
        <is>
          <t>2024-10-28</t>
        </is>
      </c>
      <c r="I173" t="n">
        <v>150</v>
      </c>
      <c r="J173" t="n">
        <v>2.95</v>
      </c>
      <c r="K173" t="n">
        <v>147.05</v>
      </c>
      <c r="L173" t="inlineStr">
        <is>
          <t>#44606759960925</t>
        </is>
      </c>
      <c r="M173" t="inlineStr">
        <is>
          <t>card</t>
        </is>
      </c>
      <c r="N173" t="n">
        <v>150</v>
      </c>
      <c r="O173" t="inlineStr">
        <is>
          <t>EUR</t>
        </is>
      </c>
      <c r="P173" t="inlineStr">
        <is>
          <t>EUR</t>
        </is>
      </c>
      <c r="Q173" t="n">
        <v>0</v>
      </c>
      <c r="R173" t="inlineStr">
        <is>
          <t>2024-10-23</t>
        </is>
      </c>
    </row>
    <row r="174">
      <c r="A174" t="inlineStr">
        <is>
          <t>2024-10-23 09:56:27 +0200</t>
        </is>
      </c>
      <c r="B174" t="inlineStr">
        <is>
          <t>charge</t>
        </is>
      </c>
      <c r="C174" t="inlineStr">
        <is>
          <t>#42505</t>
        </is>
      </c>
      <c r="D174" t="inlineStr">
        <is>
          <t>master</t>
        </is>
      </c>
      <c r="E174" t="inlineStr">
        <is>
          <t>online</t>
        </is>
      </c>
      <c r="F174" t="inlineStr">
        <is>
          <t>paid</t>
        </is>
      </c>
      <c r="G174" t="inlineStr">
        <is>
          <t>2024-10-28</t>
        </is>
      </c>
      <c r="H174" t="inlineStr">
        <is>
          <t>2024-10-28</t>
        </is>
      </c>
      <c r="I174" t="n">
        <v>320</v>
      </c>
      <c r="J174" t="n">
        <v>6.01</v>
      </c>
      <c r="K174" t="n">
        <v>313.99</v>
      </c>
      <c r="L174" t="inlineStr">
        <is>
          <t>#44611003089245</t>
        </is>
      </c>
      <c r="M174" t="inlineStr">
        <is>
          <t>card</t>
        </is>
      </c>
      <c r="N174" t="n">
        <v>320</v>
      </c>
      <c r="O174" t="inlineStr">
        <is>
          <t>EUR</t>
        </is>
      </c>
      <c r="P174" t="inlineStr">
        <is>
          <t>EUR</t>
        </is>
      </c>
      <c r="Q174" t="n">
        <v>0</v>
      </c>
      <c r="R174" t="inlineStr">
        <is>
          <t>2024-10-23</t>
        </is>
      </c>
    </row>
    <row r="175">
      <c r="A175" t="inlineStr">
        <is>
          <t>2024-10-23 09:32:47 +0200</t>
        </is>
      </c>
      <c r="B175" t="inlineStr">
        <is>
          <t>charge</t>
        </is>
      </c>
      <c r="C175" t="inlineStr">
        <is>
          <t>#42503</t>
        </is>
      </c>
      <c r="D175" t="inlineStr">
        <is>
          <t>unknown</t>
        </is>
      </c>
      <c r="E175" t="inlineStr">
        <is>
          <t>online</t>
        </is>
      </c>
      <c r="F175" t="inlineStr">
        <is>
          <t>paid</t>
        </is>
      </c>
      <c r="G175" t="inlineStr">
        <is>
          <t>2024-10-28</t>
        </is>
      </c>
      <c r="H175" t="inlineStr">
        <is>
          <t>2024-10-28</t>
        </is>
      </c>
      <c r="I175" t="n">
        <v>388</v>
      </c>
      <c r="J175" t="n">
        <v>19.71</v>
      </c>
      <c r="K175" t="n">
        <v>368.29</v>
      </c>
      <c r="L175" t="inlineStr">
        <is>
          <t>#44610929000797</t>
        </is>
      </c>
      <c r="M175" t="inlineStr">
        <is>
          <t>klarna</t>
        </is>
      </c>
      <c r="N175" t="n">
        <v>388</v>
      </c>
      <c r="O175" t="inlineStr">
        <is>
          <t>EUR</t>
        </is>
      </c>
      <c r="P175" t="inlineStr">
        <is>
          <t>EUR</t>
        </is>
      </c>
      <c r="Q175" t="n">
        <v>0</v>
      </c>
      <c r="R175" t="inlineStr">
        <is>
          <t>2024-10-23</t>
        </is>
      </c>
    </row>
    <row r="176">
      <c r="A176" t="inlineStr">
        <is>
          <t>2024-10-23 08:49:34 +0200</t>
        </is>
      </c>
      <c r="B176" t="inlineStr">
        <is>
          <t>charge</t>
        </is>
      </c>
      <c r="C176" t="inlineStr">
        <is>
          <t>#42502</t>
        </is>
      </c>
      <c r="D176" t="inlineStr">
        <is>
          <t>master</t>
        </is>
      </c>
      <c r="E176" t="inlineStr">
        <is>
          <t>online</t>
        </is>
      </c>
      <c r="F176" t="inlineStr">
        <is>
          <t>paid</t>
        </is>
      </c>
      <c r="G176" t="inlineStr">
        <is>
          <t>2024-10-28</t>
        </is>
      </c>
      <c r="H176" t="inlineStr">
        <is>
          <t>2024-10-28</t>
        </is>
      </c>
      <c r="I176" t="n">
        <v>150.5</v>
      </c>
      <c r="J176" t="n">
        <v>5.85</v>
      </c>
      <c r="K176" t="n">
        <v>144.65</v>
      </c>
      <c r="L176" t="inlineStr">
        <is>
          <t>#44610853962077</t>
        </is>
      </c>
      <c r="M176" t="inlineStr">
        <is>
          <t>card</t>
        </is>
      </c>
      <c r="N176" t="n">
        <v>141</v>
      </c>
      <c r="O176" t="inlineStr">
        <is>
          <t>CHF</t>
        </is>
      </c>
      <c r="P176" t="inlineStr">
        <is>
          <t>EUR</t>
        </is>
      </c>
      <c r="Q176" t="n">
        <v>0</v>
      </c>
      <c r="R176" t="inlineStr">
        <is>
          <t>2024-10-23</t>
        </is>
      </c>
    </row>
    <row r="177">
      <c r="A177" t="inlineStr">
        <is>
          <t>2024-10-22 20:38:21 +0200</t>
        </is>
      </c>
      <c r="B177" t="inlineStr">
        <is>
          <t>charge</t>
        </is>
      </c>
      <c r="C177" t="inlineStr">
        <is>
          <t>#42498</t>
        </is>
      </c>
      <c r="D177" t="inlineStr">
        <is>
          <t>master</t>
        </is>
      </c>
      <c r="E177" t="inlineStr">
        <is>
          <t>online</t>
        </is>
      </c>
      <c r="F177" t="inlineStr">
        <is>
          <t>paid</t>
        </is>
      </c>
      <c r="G177" t="inlineStr">
        <is>
          <t>2024-10-25</t>
        </is>
      </c>
      <c r="H177" t="inlineStr">
        <is>
          <t>2024-10-25</t>
        </is>
      </c>
      <c r="I177" t="n">
        <v>110</v>
      </c>
      <c r="J177" t="n">
        <v>2.23</v>
      </c>
      <c r="K177" t="n">
        <v>107.77</v>
      </c>
      <c r="L177" t="inlineStr">
        <is>
          <t>#44609390903645</t>
        </is>
      </c>
      <c r="M177" t="inlineStr">
        <is>
          <t>card</t>
        </is>
      </c>
      <c r="N177" t="n">
        <v>110</v>
      </c>
      <c r="O177" t="inlineStr">
        <is>
          <t>EUR</t>
        </is>
      </c>
      <c r="P177" t="inlineStr">
        <is>
          <t>EUR</t>
        </is>
      </c>
      <c r="Q177" t="n">
        <v>0</v>
      </c>
      <c r="R177" t="inlineStr">
        <is>
          <t>2024-10-22</t>
        </is>
      </c>
    </row>
    <row r="178">
      <c r="A178" t="inlineStr">
        <is>
          <t>2024-10-22 18:50:07 +0200</t>
        </is>
      </c>
      <c r="B178" t="inlineStr">
        <is>
          <t>charge</t>
        </is>
      </c>
      <c r="C178" t="inlineStr">
        <is>
          <t>#42496</t>
        </is>
      </c>
      <c r="D178" t="inlineStr">
        <is>
          <t>master</t>
        </is>
      </c>
      <c r="E178" t="inlineStr">
        <is>
          <t>online</t>
        </is>
      </c>
      <c r="F178" t="inlineStr">
        <is>
          <t>paid</t>
        </is>
      </c>
      <c r="G178" t="inlineStr">
        <is>
          <t>2024-10-25</t>
        </is>
      </c>
      <c r="H178" t="inlineStr">
        <is>
          <t>2024-10-25</t>
        </is>
      </c>
      <c r="I178" t="n">
        <v>180</v>
      </c>
      <c r="J178" t="n">
        <v>3.49</v>
      </c>
      <c r="K178" t="n">
        <v>176.51</v>
      </c>
      <c r="L178" t="inlineStr">
        <is>
          <t>#44609030029661</t>
        </is>
      </c>
      <c r="M178" t="inlineStr">
        <is>
          <t>card</t>
        </is>
      </c>
      <c r="N178" t="n">
        <v>180</v>
      </c>
      <c r="O178" t="inlineStr">
        <is>
          <t>EUR</t>
        </is>
      </c>
      <c r="P178" t="inlineStr">
        <is>
          <t>EUR</t>
        </is>
      </c>
      <c r="Q178" t="n">
        <v>0</v>
      </c>
      <c r="R178" t="inlineStr">
        <is>
          <t>2024-10-22</t>
        </is>
      </c>
    </row>
    <row r="179">
      <c r="A179" t="inlineStr">
        <is>
          <t>2024-10-22 18:15:15 +0200</t>
        </is>
      </c>
      <c r="B179" t="inlineStr">
        <is>
          <t>charge</t>
        </is>
      </c>
      <c r="C179" t="inlineStr">
        <is>
          <t>#42495</t>
        </is>
      </c>
      <c r="D179" t="inlineStr">
        <is>
          <t>unknown</t>
        </is>
      </c>
      <c r="E179" t="inlineStr">
        <is>
          <t>online</t>
        </is>
      </c>
      <c r="F179" t="inlineStr">
        <is>
          <t>paid</t>
        </is>
      </c>
      <c r="G179" t="inlineStr">
        <is>
          <t>2024-10-25</t>
        </is>
      </c>
      <c r="H179" t="inlineStr">
        <is>
          <t>2024-10-25</t>
        </is>
      </c>
      <c r="I179" t="n">
        <v>462</v>
      </c>
      <c r="J179" t="n">
        <v>23.4</v>
      </c>
      <c r="K179" t="n">
        <v>438.6</v>
      </c>
      <c r="L179" t="inlineStr">
        <is>
          <t>#44608748093789</t>
        </is>
      </c>
      <c r="M179" t="inlineStr">
        <is>
          <t>klarna</t>
        </is>
      </c>
      <c r="N179" t="n">
        <v>462</v>
      </c>
      <c r="O179" t="inlineStr">
        <is>
          <t>EUR</t>
        </is>
      </c>
      <c r="P179" t="inlineStr">
        <is>
          <t>EUR</t>
        </is>
      </c>
      <c r="Q179" t="n">
        <v>0</v>
      </c>
      <c r="R179" t="inlineStr">
        <is>
          <t>2024-10-22</t>
        </is>
      </c>
    </row>
    <row r="180">
      <c r="A180" t="inlineStr">
        <is>
          <t>2024-10-22 15:07:51 +0200</t>
        </is>
      </c>
      <c r="B180" t="inlineStr">
        <is>
          <t>charge</t>
        </is>
      </c>
      <c r="C180" t="inlineStr">
        <is>
          <t>#42489</t>
        </is>
      </c>
      <c r="D180" t="inlineStr">
        <is>
          <t>master</t>
        </is>
      </c>
      <c r="E180" t="inlineStr">
        <is>
          <t>online</t>
        </is>
      </c>
      <c r="F180" t="inlineStr">
        <is>
          <t>paid</t>
        </is>
      </c>
      <c r="G180" t="inlineStr">
        <is>
          <t>2024-10-25</t>
        </is>
      </c>
      <c r="H180" t="inlineStr">
        <is>
          <t>2024-10-25</t>
        </is>
      </c>
      <c r="I180" t="n">
        <v>190</v>
      </c>
      <c r="J180" t="n">
        <v>3.67</v>
      </c>
      <c r="K180" t="n">
        <v>186.33</v>
      </c>
      <c r="L180" t="inlineStr">
        <is>
          <t>#44608279707997</t>
        </is>
      </c>
      <c r="M180" t="inlineStr">
        <is>
          <t>card</t>
        </is>
      </c>
      <c r="N180" t="n">
        <v>190</v>
      </c>
      <c r="O180" t="inlineStr">
        <is>
          <t>EUR</t>
        </is>
      </c>
      <c r="P180" t="inlineStr">
        <is>
          <t>EUR</t>
        </is>
      </c>
      <c r="Q180" t="n">
        <v>0</v>
      </c>
      <c r="R180" t="inlineStr">
        <is>
          <t>2024-10-22</t>
        </is>
      </c>
    </row>
    <row r="181">
      <c r="A181" t="inlineStr">
        <is>
          <t>2024-10-22 12:25:15 +0200</t>
        </is>
      </c>
      <c r="B181" t="inlineStr">
        <is>
          <t>charge</t>
        </is>
      </c>
      <c r="C181" t="inlineStr">
        <is>
          <t>#42484</t>
        </is>
      </c>
      <c r="D181" t="inlineStr">
        <is>
          <t>master</t>
        </is>
      </c>
      <c r="E181" t="inlineStr">
        <is>
          <t>online</t>
        </is>
      </c>
      <c r="F181" t="inlineStr">
        <is>
          <t>paid</t>
        </is>
      </c>
      <c r="G181" t="inlineStr">
        <is>
          <t>2024-10-25</t>
        </is>
      </c>
      <c r="H181" t="inlineStr">
        <is>
          <t>2024-10-25</t>
        </is>
      </c>
      <c r="I181" t="n">
        <v>320</v>
      </c>
      <c r="J181" t="n">
        <v>6.01</v>
      </c>
      <c r="K181" t="n">
        <v>313.99</v>
      </c>
      <c r="L181" t="inlineStr">
        <is>
          <t>#44607689851229</t>
        </is>
      </c>
      <c r="M181" t="inlineStr">
        <is>
          <t>card</t>
        </is>
      </c>
      <c r="N181" t="n">
        <v>320</v>
      </c>
      <c r="O181" t="inlineStr">
        <is>
          <t>EUR</t>
        </is>
      </c>
      <c r="P181" t="inlineStr">
        <is>
          <t>EUR</t>
        </is>
      </c>
      <c r="Q181" t="n">
        <v>0</v>
      </c>
      <c r="R181" t="inlineStr">
        <is>
          <t>2024-10-22</t>
        </is>
      </c>
    </row>
    <row r="182">
      <c r="A182" t="inlineStr">
        <is>
          <t>2024-10-21 20:05:43 +0200</t>
        </is>
      </c>
      <c r="B182" t="inlineStr">
        <is>
          <t>charge</t>
        </is>
      </c>
      <c r="C182" t="inlineStr">
        <is>
          <t>#42480</t>
        </is>
      </c>
      <c r="D182" t="inlineStr">
        <is>
          <t>master</t>
        </is>
      </c>
      <c r="E182" t="inlineStr">
        <is>
          <t>online</t>
        </is>
      </c>
      <c r="F182" t="inlineStr">
        <is>
          <t>paid</t>
        </is>
      </c>
      <c r="G182" t="inlineStr">
        <is>
          <t>2024-10-24</t>
        </is>
      </c>
      <c r="H182" t="inlineStr">
        <is>
          <t>2024-10-24</t>
        </is>
      </c>
      <c r="I182" t="n">
        <v>260</v>
      </c>
      <c r="J182" t="n">
        <v>4.93</v>
      </c>
      <c r="K182" t="n">
        <v>255.07</v>
      </c>
      <c r="L182" t="inlineStr">
        <is>
          <t>#44604189442397</t>
        </is>
      </c>
      <c r="M182" t="inlineStr">
        <is>
          <t>card</t>
        </is>
      </c>
      <c r="N182" t="n">
        <v>260</v>
      </c>
      <c r="O182" t="inlineStr">
        <is>
          <t>EUR</t>
        </is>
      </c>
      <c r="P182" t="inlineStr">
        <is>
          <t>EUR</t>
        </is>
      </c>
      <c r="Q182" t="n">
        <v>0</v>
      </c>
      <c r="R182" t="inlineStr">
        <is>
          <t>2024-10-21</t>
        </is>
      </c>
    </row>
    <row r="183">
      <c r="A183" t="inlineStr">
        <is>
          <t>2024-10-21 09:11:38 +0200</t>
        </is>
      </c>
      <c r="B183" t="inlineStr">
        <is>
          <t>charge</t>
        </is>
      </c>
      <c r="C183" t="inlineStr">
        <is>
          <t>#42473</t>
        </is>
      </c>
      <c r="D183" t="inlineStr">
        <is>
          <t>master</t>
        </is>
      </c>
      <c r="E183" t="inlineStr">
        <is>
          <t>online</t>
        </is>
      </c>
      <c r="F183" t="inlineStr">
        <is>
          <t>paid</t>
        </is>
      </c>
      <c r="G183" t="inlineStr">
        <is>
          <t>2024-10-24</t>
        </is>
      </c>
      <c r="H183" t="inlineStr">
        <is>
          <t>2024-10-24</t>
        </is>
      </c>
      <c r="I183" t="n">
        <v>200</v>
      </c>
      <c r="J183" t="n">
        <v>3.85</v>
      </c>
      <c r="K183" t="n">
        <v>196.15</v>
      </c>
      <c r="L183" t="inlineStr">
        <is>
          <t>#44601235374429</t>
        </is>
      </c>
      <c r="M183" t="inlineStr">
        <is>
          <t>card</t>
        </is>
      </c>
      <c r="N183" t="n">
        <v>200</v>
      </c>
      <c r="O183" t="inlineStr">
        <is>
          <t>EUR</t>
        </is>
      </c>
      <c r="P183" t="inlineStr">
        <is>
          <t>EUR</t>
        </is>
      </c>
      <c r="Q183" t="n">
        <v>0</v>
      </c>
      <c r="R183" t="inlineStr">
        <is>
          <t>2024-10-21</t>
        </is>
      </c>
    </row>
    <row r="184">
      <c r="A184" t="inlineStr">
        <is>
          <t>2024-10-20 20:36:06 +0200</t>
        </is>
      </c>
      <c r="B184" t="inlineStr">
        <is>
          <t>charge</t>
        </is>
      </c>
      <c r="C184" t="inlineStr">
        <is>
          <t>#42461</t>
        </is>
      </c>
      <c r="D184" t="inlineStr">
        <is>
          <t>visa</t>
        </is>
      </c>
      <c r="E184" t="inlineStr">
        <is>
          <t>online</t>
        </is>
      </c>
      <c r="F184" t="inlineStr">
        <is>
          <t>paid</t>
        </is>
      </c>
      <c r="G184" t="inlineStr">
        <is>
          <t>2024-10-23</t>
        </is>
      </c>
      <c r="H184" t="inlineStr">
        <is>
          <t>2024-10-23</t>
        </is>
      </c>
      <c r="I184" t="n">
        <v>330</v>
      </c>
      <c r="J184" t="n">
        <v>6.19</v>
      </c>
      <c r="K184" t="n">
        <v>323.81</v>
      </c>
      <c r="L184" t="inlineStr">
        <is>
          <t>#44598791405917</t>
        </is>
      </c>
      <c r="M184" t="inlineStr">
        <is>
          <t>card</t>
        </is>
      </c>
      <c r="N184" t="n">
        <v>330</v>
      </c>
      <c r="O184" t="inlineStr">
        <is>
          <t>EUR</t>
        </is>
      </c>
      <c r="P184" t="inlineStr">
        <is>
          <t>EUR</t>
        </is>
      </c>
      <c r="Q184" t="n">
        <v>0</v>
      </c>
      <c r="R184" t="inlineStr">
        <is>
          <t>2024-10-20</t>
        </is>
      </c>
    </row>
    <row r="185">
      <c r="A185" t="inlineStr">
        <is>
          <t>2024-10-19 18:41:12 +0200</t>
        </is>
      </c>
      <c r="B185" t="inlineStr">
        <is>
          <t>charge</t>
        </is>
      </c>
      <c r="C185" t="inlineStr">
        <is>
          <t>#42460</t>
        </is>
      </c>
      <c r="D185" t="inlineStr">
        <is>
          <t>master</t>
        </is>
      </c>
      <c r="E185" t="inlineStr">
        <is>
          <t>online</t>
        </is>
      </c>
      <c r="F185" t="inlineStr">
        <is>
          <t>paid</t>
        </is>
      </c>
      <c r="G185" t="inlineStr">
        <is>
          <t>2024-10-23</t>
        </is>
      </c>
      <c r="H185" t="inlineStr">
        <is>
          <t>2024-10-23</t>
        </is>
      </c>
      <c r="I185" t="n">
        <v>5</v>
      </c>
      <c r="J185" t="n">
        <v>0.34</v>
      </c>
      <c r="K185" t="n">
        <v>4.66</v>
      </c>
      <c r="L185" t="inlineStr">
        <is>
          <t>#44593204232541</t>
        </is>
      </c>
      <c r="M185" t="inlineStr">
        <is>
          <t>card</t>
        </is>
      </c>
      <c r="N185" t="n">
        <v>5</v>
      </c>
      <c r="O185" t="inlineStr">
        <is>
          <t>EUR</t>
        </is>
      </c>
      <c r="P185" t="inlineStr">
        <is>
          <t>EUR</t>
        </is>
      </c>
      <c r="Q185" t="n">
        <v>0</v>
      </c>
      <c r="R185" t="inlineStr">
        <is>
          <t>2024-10-19</t>
        </is>
      </c>
    </row>
    <row r="186">
      <c r="A186" t="inlineStr">
        <is>
          <t>2024-10-18 10:16:16 +0200</t>
        </is>
      </c>
      <c r="B186" t="inlineStr">
        <is>
          <t>refund</t>
        </is>
      </c>
      <c r="C186" t="inlineStr">
        <is>
          <t>#42411</t>
        </is>
      </c>
      <c r="D186" t="inlineStr">
        <is>
          <t>visa</t>
        </is>
      </c>
      <c r="E186" t="inlineStr">
        <is>
          <t>online</t>
        </is>
      </c>
      <c r="F186" t="inlineStr">
        <is>
          <t>paid</t>
        </is>
      </c>
      <c r="G186" t="inlineStr">
        <is>
          <t>2024-10-22</t>
        </is>
      </c>
      <c r="H186" t="inlineStr">
        <is>
          <t>2024-10-21</t>
        </is>
      </c>
      <c r="I186" t="n">
        <v>-320</v>
      </c>
      <c r="J186" t="n">
        <v>0</v>
      </c>
      <c r="K186" t="n">
        <v>-320</v>
      </c>
      <c r="L186" t="inlineStr">
        <is>
          <t>#44578054668637</t>
        </is>
      </c>
      <c r="M186" t="inlineStr">
        <is>
          <t>card</t>
        </is>
      </c>
      <c r="N186" t="n">
        <v>320</v>
      </c>
      <c r="O186" t="inlineStr">
        <is>
          <t>EUR</t>
        </is>
      </c>
      <c r="P186" t="inlineStr">
        <is>
          <t>EUR</t>
        </is>
      </c>
      <c r="Q186" t="n">
        <v>0</v>
      </c>
      <c r="R186" t="inlineStr">
        <is>
          <t>2024-10-18</t>
        </is>
      </c>
    </row>
    <row r="187">
      <c r="A187" t="inlineStr">
        <is>
          <t>2024-10-17 22:57:06 +0200</t>
        </is>
      </c>
      <c r="B187" t="inlineStr">
        <is>
          <t>charge</t>
        </is>
      </c>
      <c r="C187" t="inlineStr">
        <is>
          <t>#42429</t>
        </is>
      </c>
      <c r="D187" t="inlineStr">
        <is>
          <t>master</t>
        </is>
      </c>
      <c r="E187" t="inlineStr">
        <is>
          <t>online</t>
        </is>
      </c>
      <c r="F187" t="inlineStr">
        <is>
          <t>paid</t>
        </is>
      </c>
      <c r="G187" t="inlineStr">
        <is>
          <t>2024-10-22</t>
        </is>
      </c>
      <c r="H187" t="inlineStr">
        <is>
          <t>2024-10-22</t>
        </is>
      </c>
      <c r="I187" t="n">
        <v>288</v>
      </c>
      <c r="J187" t="n">
        <v>5.43</v>
      </c>
      <c r="K187" t="n">
        <v>282.57</v>
      </c>
      <c r="L187" t="inlineStr">
        <is>
          <t>#44576351781213</t>
        </is>
      </c>
      <c r="M187" t="inlineStr">
        <is>
          <t>card</t>
        </is>
      </c>
      <c r="N187" t="n">
        <v>288</v>
      </c>
      <c r="O187" t="inlineStr">
        <is>
          <t>EUR</t>
        </is>
      </c>
      <c r="P187" t="inlineStr">
        <is>
          <t>EUR</t>
        </is>
      </c>
      <c r="Q187" t="n">
        <v>0</v>
      </c>
      <c r="R187" t="inlineStr">
        <is>
          <t>2024-10-17</t>
        </is>
      </c>
    </row>
    <row r="188">
      <c r="A188" t="inlineStr">
        <is>
          <t>2024-10-17 22:27:09 +0200</t>
        </is>
      </c>
      <c r="B188" t="inlineStr">
        <is>
          <t>charge</t>
        </is>
      </c>
      <c r="C188" t="inlineStr">
        <is>
          <t>#42428</t>
        </is>
      </c>
      <c r="D188" t="inlineStr">
        <is>
          <t>master</t>
        </is>
      </c>
      <c r="E188" t="inlineStr">
        <is>
          <t>online</t>
        </is>
      </c>
      <c r="F188" t="inlineStr">
        <is>
          <t>paid</t>
        </is>
      </c>
      <c r="G188" t="inlineStr">
        <is>
          <t>2024-10-22</t>
        </is>
      </c>
      <c r="H188" t="inlineStr">
        <is>
          <t>2024-10-22</t>
        </is>
      </c>
      <c r="I188" t="n">
        <v>300</v>
      </c>
      <c r="J188" t="n">
        <v>5.65</v>
      </c>
      <c r="K188" t="n">
        <v>294.35</v>
      </c>
      <c r="L188" t="inlineStr">
        <is>
          <t>#44583395393885</t>
        </is>
      </c>
      <c r="M188" t="inlineStr">
        <is>
          <t>card</t>
        </is>
      </c>
      <c r="N188" t="n">
        <v>300</v>
      </c>
      <c r="O188" t="inlineStr">
        <is>
          <t>EUR</t>
        </is>
      </c>
      <c r="P188" t="inlineStr">
        <is>
          <t>EUR</t>
        </is>
      </c>
      <c r="Q188" t="n">
        <v>0</v>
      </c>
      <c r="R188" t="inlineStr">
        <is>
          <t>2024-10-17</t>
        </is>
      </c>
    </row>
    <row r="189">
      <c r="A189" t="inlineStr">
        <is>
          <t>2024-10-17 21:19:23 +0200</t>
        </is>
      </c>
      <c r="B189" t="inlineStr">
        <is>
          <t>charge</t>
        </is>
      </c>
      <c r="C189" t="inlineStr">
        <is>
          <t>#42427</t>
        </is>
      </c>
      <c r="D189" t="inlineStr">
        <is>
          <t>master</t>
        </is>
      </c>
      <c r="E189" t="inlineStr">
        <is>
          <t>online</t>
        </is>
      </c>
      <c r="F189" t="inlineStr">
        <is>
          <t>paid</t>
        </is>
      </c>
      <c r="G189" t="inlineStr">
        <is>
          <t>2024-10-22</t>
        </is>
      </c>
      <c r="H189" t="inlineStr">
        <is>
          <t>2024-10-22</t>
        </is>
      </c>
      <c r="I189" t="n">
        <v>154</v>
      </c>
      <c r="J189" t="n">
        <v>3.02</v>
      </c>
      <c r="K189" t="n">
        <v>150.98</v>
      </c>
      <c r="L189" t="inlineStr">
        <is>
          <t>#44576858571101</t>
        </is>
      </c>
      <c r="M189" t="inlineStr">
        <is>
          <t>card</t>
        </is>
      </c>
      <c r="N189" t="n">
        <v>154</v>
      </c>
      <c r="O189" t="inlineStr">
        <is>
          <t>EUR</t>
        </is>
      </c>
      <c r="P189" t="inlineStr">
        <is>
          <t>EUR</t>
        </is>
      </c>
      <c r="Q189" t="n">
        <v>0</v>
      </c>
      <c r="R189" t="inlineStr">
        <is>
          <t>2024-10-17</t>
        </is>
      </c>
    </row>
    <row r="190">
      <c r="A190" t="inlineStr">
        <is>
          <t>2024-10-17 19:28:49 +0200</t>
        </is>
      </c>
      <c r="B190" t="inlineStr">
        <is>
          <t>charge</t>
        </is>
      </c>
      <c r="C190" t="inlineStr">
        <is>
          <t>#42426</t>
        </is>
      </c>
      <c r="D190" t="inlineStr">
        <is>
          <t>master</t>
        </is>
      </c>
      <c r="E190" t="inlineStr">
        <is>
          <t>online</t>
        </is>
      </c>
      <c r="F190" t="inlineStr">
        <is>
          <t>paid</t>
        </is>
      </c>
      <c r="G190" t="inlineStr">
        <is>
          <t>2024-10-22</t>
        </is>
      </c>
      <c r="H190" t="inlineStr">
        <is>
          <t>2024-10-22</t>
        </is>
      </c>
      <c r="I190" t="n">
        <v>272</v>
      </c>
      <c r="J190" t="n">
        <v>5.15</v>
      </c>
      <c r="K190" t="n">
        <v>266.85</v>
      </c>
      <c r="L190" t="inlineStr">
        <is>
          <t>#44582574031197</t>
        </is>
      </c>
      <c r="M190" t="inlineStr">
        <is>
          <t>card</t>
        </is>
      </c>
      <c r="N190" t="n">
        <v>272</v>
      </c>
      <c r="O190" t="inlineStr">
        <is>
          <t>EUR</t>
        </is>
      </c>
      <c r="P190" t="inlineStr">
        <is>
          <t>EUR</t>
        </is>
      </c>
      <c r="Q190" t="n">
        <v>0</v>
      </c>
      <c r="R190" t="inlineStr">
        <is>
          <t>2024-10-17</t>
        </is>
      </c>
    </row>
    <row r="191">
      <c r="A191" t="inlineStr">
        <is>
          <t>2024-10-17 15:20:03 +0200</t>
        </is>
      </c>
      <c r="B191" t="inlineStr">
        <is>
          <t>charge</t>
        </is>
      </c>
      <c r="C191" t="inlineStr">
        <is>
          <t>#42421</t>
        </is>
      </c>
      <c r="D191" t="inlineStr">
        <is>
          <t>master</t>
        </is>
      </c>
      <c r="E191" t="inlineStr">
        <is>
          <t>online</t>
        </is>
      </c>
      <c r="F191" t="inlineStr">
        <is>
          <t>paid</t>
        </is>
      </c>
      <c r="G191" t="inlineStr">
        <is>
          <t>2024-10-22</t>
        </is>
      </c>
      <c r="H191" t="inlineStr">
        <is>
          <t>2024-10-22</t>
        </is>
      </c>
      <c r="I191" t="n">
        <v>190</v>
      </c>
      <c r="J191" t="n">
        <v>3.67</v>
      </c>
      <c r="K191" t="n">
        <v>186.33</v>
      </c>
      <c r="L191" t="inlineStr">
        <is>
          <t>#44579876241757</t>
        </is>
      </c>
      <c r="M191" t="inlineStr">
        <is>
          <t>card</t>
        </is>
      </c>
      <c r="N191" t="n">
        <v>190</v>
      </c>
      <c r="O191" t="inlineStr">
        <is>
          <t>EUR</t>
        </is>
      </c>
      <c r="P191" t="inlineStr">
        <is>
          <t>EUR</t>
        </is>
      </c>
      <c r="Q191" t="n">
        <v>0</v>
      </c>
      <c r="R191" t="inlineStr">
        <is>
          <t>2024-10-17</t>
        </is>
      </c>
    </row>
    <row r="192">
      <c r="A192" t="inlineStr">
        <is>
          <t>2024-10-17 10:34:19 +0200</t>
        </is>
      </c>
      <c r="B192" t="inlineStr">
        <is>
          <t>charge</t>
        </is>
      </c>
      <c r="C192" t="inlineStr">
        <is>
          <t>#42415</t>
        </is>
      </c>
      <c r="D192" t="inlineStr">
        <is>
          <t>visa</t>
        </is>
      </c>
      <c r="E192" t="inlineStr">
        <is>
          <t>online</t>
        </is>
      </c>
      <c r="F192" t="inlineStr">
        <is>
          <t>paid</t>
        </is>
      </c>
      <c r="G192" t="inlineStr">
        <is>
          <t>2024-10-22</t>
        </is>
      </c>
      <c r="H192" t="inlineStr">
        <is>
          <t>2024-10-22</t>
        </is>
      </c>
      <c r="I192" t="n">
        <v>230</v>
      </c>
      <c r="J192" t="n">
        <v>4.39</v>
      </c>
      <c r="K192" t="n">
        <v>225.61</v>
      </c>
      <c r="L192" t="inlineStr">
        <is>
          <t>#44580274700637</t>
        </is>
      </c>
      <c r="M192" t="inlineStr">
        <is>
          <t>card</t>
        </is>
      </c>
      <c r="N192" t="n">
        <v>230</v>
      </c>
      <c r="O192" t="inlineStr">
        <is>
          <t>EUR</t>
        </is>
      </c>
      <c r="P192" t="inlineStr">
        <is>
          <t>EUR</t>
        </is>
      </c>
      <c r="Q192" t="n">
        <v>0</v>
      </c>
      <c r="R192" t="inlineStr">
        <is>
          <t>2024-10-17</t>
        </is>
      </c>
    </row>
    <row r="193">
      <c r="A193" t="inlineStr">
        <is>
          <t>2024-10-17 09:16:35 +0200</t>
        </is>
      </c>
      <c r="B193" t="inlineStr">
        <is>
          <t>charge</t>
        </is>
      </c>
      <c r="C193" t="inlineStr">
        <is>
          <t>#42412</t>
        </is>
      </c>
      <c r="D193" t="inlineStr">
        <is>
          <t>visa</t>
        </is>
      </c>
      <c r="E193" t="inlineStr">
        <is>
          <t>online</t>
        </is>
      </c>
      <c r="F193" t="inlineStr">
        <is>
          <t>paid</t>
        </is>
      </c>
      <c r="G193" t="inlineStr">
        <is>
          <t>2024-10-22</t>
        </is>
      </c>
      <c r="H193" t="inlineStr">
        <is>
          <t>2024-10-22</t>
        </is>
      </c>
      <c r="I193" t="n">
        <v>183.94</v>
      </c>
      <c r="J193" t="n">
        <v>7.1</v>
      </c>
      <c r="K193" t="n">
        <v>176.84</v>
      </c>
      <c r="L193" t="inlineStr">
        <is>
          <t>#44579977298269</t>
        </is>
      </c>
      <c r="M193" t="inlineStr">
        <is>
          <t>card</t>
        </is>
      </c>
      <c r="N193" t="n">
        <v>173</v>
      </c>
      <c r="O193" t="inlineStr">
        <is>
          <t>CHF</t>
        </is>
      </c>
      <c r="P193" t="inlineStr">
        <is>
          <t>EUR</t>
        </is>
      </c>
      <c r="Q193" t="n">
        <v>0</v>
      </c>
      <c r="R193" t="inlineStr">
        <is>
          <t>2024-10-17</t>
        </is>
      </c>
    </row>
    <row r="194">
      <c r="A194" t="inlineStr">
        <is>
          <t>2024-10-16 21:32:55 +0200</t>
        </is>
      </c>
      <c r="B194" t="inlineStr">
        <is>
          <t>charge</t>
        </is>
      </c>
      <c r="C194" t="inlineStr">
        <is>
          <t>#42410</t>
        </is>
      </c>
      <c r="D194" t="inlineStr">
        <is>
          <t>master</t>
        </is>
      </c>
      <c r="E194" t="inlineStr">
        <is>
          <t>online</t>
        </is>
      </c>
      <c r="F194" t="inlineStr">
        <is>
          <t>paid</t>
        </is>
      </c>
      <c r="G194" t="inlineStr">
        <is>
          <t>2024-10-21</t>
        </is>
      </c>
      <c r="H194" t="inlineStr">
        <is>
          <t>2024-10-21</t>
        </is>
      </c>
      <c r="I194" t="n">
        <v>170</v>
      </c>
      <c r="J194" t="n">
        <v>3.31</v>
      </c>
      <c r="K194" t="n">
        <v>166.69</v>
      </c>
      <c r="L194" t="inlineStr">
        <is>
          <t>#44577812676957</t>
        </is>
      </c>
      <c r="M194" t="inlineStr">
        <is>
          <t>card</t>
        </is>
      </c>
      <c r="N194" t="n">
        <v>170</v>
      </c>
      <c r="O194" t="inlineStr">
        <is>
          <t>EUR</t>
        </is>
      </c>
      <c r="P194" t="inlineStr">
        <is>
          <t>EUR</t>
        </is>
      </c>
      <c r="Q194" t="n">
        <v>0</v>
      </c>
      <c r="R194" t="inlineStr">
        <is>
          <t>2024-10-16</t>
        </is>
      </c>
    </row>
    <row r="195">
      <c r="A195" t="inlineStr">
        <is>
          <t>2024-10-16 11:58:10 +0200</t>
        </is>
      </c>
      <c r="B195" t="inlineStr">
        <is>
          <t>charge</t>
        </is>
      </c>
      <c r="C195" t="inlineStr">
        <is>
          <t>#42399</t>
        </is>
      </c>
      <c r="D195" t="inlineStr">
        <is>
          <t>master</t>
        </is>
      </c>
      <c r="E195" t="inlineStr">
        <is>
          <t>online</t>
        </is>
      </c>
      <c r="F195" t="inlineStr">
        <is>
          <t>paid</t>
        </is>
      </c>
      <c r="G195" t="inlineStr">
        <is>
          <t>2024-10-21</t>
        </is>
      </c>
      <c r="H195" t="inlineStr">
        <is>
          <t>2024-10-21</t>
        </is>
      </c>
      <c r="I195" t="n">
        <v>100</v>
      </c>
      <c r="J195" t="n">
        <v>2.05</v>
      </c>
      <c r="K195" t="n">
        <v>97.95</v>
      </c>
      <c r="L195" t="inlineStr">
        <is>
          <t>#44492477301085</t>
        </is>
      </c>
      <c r="M195" t="inlineStr">
        <is>
          <t>card</t>
        </is>
      </c>
      <c r="N195" t="n">
        <v>100</v>
      </c>
      <c r="O195" t="inlineStr">
        <is>
          <t>EUR</t>
        </is>
      </c>
      <c r="P195" t="inlineStr">
        <is>
          <t>EUR</t>
        </is>
      </c>
      <c r="Q195" t="n">
        <v>0</v>
      </c>
      <c r="R195" t="inlineStr">
        <is>
          <t>2024-10-16</t>
        </is>
      </c>
    </row>
    <row r="196">
      <c r="A196" t="inlineStr">
        <is>
          <t>2024-10-16 09:47:46 +0200</t>
        </is>
      </c>
      <c r="B196" t="inlineStr">
        <is>
          <t>charge</t>
        </is>
      </c>
      <c r="C196" t="inlineStr">
        <is>
          <t>#42395</t>
        </is>
      </c>
      <c r="D196" t="inlineStr">
        <is>
          <t>master</t>
        </is>
      </c>
      <c r="E196" t="inlineStr">
        <is>
          <t>online</t>
        </is>
      </c>
      <c r="F196" t="inlineStr">
        <is>
          <t>paid</t>
        </is>
      </c>
      <c r="G196" t="inlineStr">
        <is>
          <t>2024-10-21</t>
        </is>
      </c>
      <c r="H196" t="inlineStr">
        <is>
          <t>2024-10-21</t>
        </is>
      </c>
      <c r="I196" t="n">
        <v>262</v>
      </c>
      <c r="J196" t="n">
        <v>4.97</v>
      </c>
      <c r="K196" t="n">
        <v>257.03</v>
      </c>
      <c r="L196" t="inlineStr">
        <is>
          <t>#44574606262621</t>
        </is>
      </c>
      <c r="M196" t="inlineStr">
        <is>
          <t>card</t>
        </is>
      </c>
      <c r="N196" t="n">
        <v>262</v>
      </c>
      <c r="O196" t="inlineStr">
        <is>
          <t>EUR</t>
        </is>
      </c>
      <c r="P196" t="inlineStr">
        <is>
          <t>EUR</t>
        </is>
      </c>
      <c r="Q196" t="n">
        <v>0</v>
      </c>
      <c r="R196" t="inlineStr">
        <is>
          <t>2024-10-16</t>
        </is>
      </c>
    </row>
    <row r="197">
      <c r="A197" t="inlineStr">
        <is>
          <t>2024-10-16 09:29:02 +0200</t>
        </is>
      </c>
      <c r="B197" t="inlineStr">
        <is>
          <t>charge</t>
        </is>
      </c>
      <c r="C197" t="inlineStr">
        <is>
          <t>#42394</t>
        </is>
      </c>
      <c r="D197" t="inlineStr">
        <is>
          <t>master</t>
        </is>
      </c>
      <c r="E197" t="inlineStr">
        <is>
          <t>online</t>
        </is>
      </c>
      <c r="F197" t="inlineStr">
        <is>
          <t>paid</t>
        </is>
      </c>
      <c r="G197" t="inlineStr">
        <is>
          <t>2024-10-21</t>
        </is>
      </c>
      <c r="H197" t="inlineStr">
        <is>
          <t>2024-10-21</t>
        </is>
      </c>
      <c r="I197" t="n">
        <v>250</v>
      </c>
      <c r="J197" t="n">
        <v>4.75</v>
      </c>
      <c r="K197" t="n">
        <v>245.25</v>
      </c>
      <c r="L197" t="inlineStr">
        <is>
          <t>#44574550163805</t>
        </is>
      </c>
      <c r="M197" t="inlineStr">
        <is>
          <t>card</t>
        </is>
      </c>
      <c r="N197" t="n">
        <v>250</v>
      </c>
      <c r="O197" t="inlineStr">
        <is>
          <t>EUR</t>
        </is>
      </c>
      <c r="P197" t="inlineStr">
        <is>
          <t>EUR</t>
        </is>
      </c>
      <c r="Q197" t="n">
        <v>0</v>
      </c>
      <c r="R197" t="inlineStr">
        <is>
          <t>2024-10-16</t>
        </is>
      </c>
    </row>
    <row r="198">
      <c r="A198" t="inlineStr">
        <is>
          <t>2024-10-15 21:53:40 +0200</t>
        </is>
      </c>
      <c r="B198" t="inlineStr">
        <is>
          <t>charge</t>
        </is>
      </c>
      <c r="C198" t="inlineStr">
        <is>
          <t>#42393</t>
        </is>
      </c>
      <c r="D198" t="inlineStr">
        <is>
          <t>master</t>
        </is>
      </c>
      <c r="E198" t="inlineStr">
        <is>
          <t>online</t>
        </is>
      </c>
      <c r="F198" t="inlineStr">
        <is>
          <t>paid</t>
        </is>
      </c>
      <c r="G198" t="inlineStr">
        <is>
          <t>2024-10-18</t>
        </is>
      </c>
      <c r="H198" t="inlineStr">
        <is>
          <t>2024-10-18</t>
        </is>
      </c>
      <c r="I198" t="n">
        <v>50</v>
      </c>
      <c r="J198" t="n">
        <v>1.15</v>
      </c>
      <c r="K198" t="n">
        <v>48.85</v>
      </c>
      <c r="L198" t="inlineStr">
        <is>
          <t>#44566658974045</t>
        </is>
      </c>
      <c r="M198" t="inlineStr">
        <is>
          <t>card</t>
        </is>
      </c>
      <c r="N198" t="n">
        <v>50</v>
      </c>
      <c r="O198" t="inlineStr">
        <is>
          <t>EUR</t>
        </is>
      </c>
      <c r="P198" t="inlineStr">
        <is>
          <t>EUR</t>
        </is>
      </c>
      <c r="Q198" t="n">
        <v>0</v>
      </c>
      <c r="R198" t="inlineStr">
        <is>
          <t>2024-10-15</t>
        </is>
      </c>
    </row>
    <row r="199">
      <c r="A199" t="inlineStr">
        <is>
          <t>2024-10-15 16:35:23 +0200</t>
        </is>
      </c>
      <c r="B199" t="inlineStr">
        <is>
          <t>charge</t>
        </is>
      </c>
      <c r="C199" t="inlineStr">
        <is>
          <t>#42381</t>
        </is>
      </c>
      <c r="D199" t="inlineStr">
        <is>
          <t>visa</t>
        </is>
      </c>
      <c r="E199" t="inlineStr">
        <is>
          <t>online</t>
        </is>
      </c>
      <c r="F199" t="inlineStr">
        <is>
          <t>paid</t>
        </is>
      </c>
      <c r="G199" t="inlineStr">
        <is>
          <t>2024-10-18</t>
        </is>
      </c>
      <c r="H199" t="inlineStr">
        <is>
          <t>2024-10-18</t>
        </is>
      </c>
      <c r="I199" t="n">
        <v>154</v>
      </c>
      <c r="J199" t="n">
        <v>3.02</v>
      </c>
      <c r="K199" t="n">
        <v>150.98</v>
      </c>
      <c r="L199" t="inlineStr">
        <is>
          <t>#44570708148573</t>
        </is>
      </c>
      <c r="M199" t="inlineStr">
        <is>
          <t>card</t>
        </is>
      </c>
      <c r="N199" t="n">
        <v>154</v>
      </c>
      <c r="O199" t="inlineStr">
        <is>
          <t>EUR</t>
        </is>
      </c>
      <c r="P199" t="inlineStr">
        <is>
          <t>EUR</t>
        </is>
      </c>
      <c r="Q199" t="n">
        <v>0</v>
      </c>
      <c r="R199" t="inlineStr">
        <is>
          <t>2024-10-15</t>
        </is>
      </c>
    </row>
    <row r="200">
      <c r="A200" t="inlineStr">
        <is>
          <t>2024-10-15 11:24:34 +0200</t>
        </is>
      </c>
      <c r="B200" t="inlineStr">
        <is>
          <t>charge</t>
        </is>
      </c>
      <c r="C200" t="inlineStr">
        <is>
          <t>#42376</t>
        </is>
      </c>
      <c r="D200" t="inlineStr">
        <is>
          <t>master</t>
        </is>
      </c>
      <c r="E200" t="inlineStr">
        <is>
          <t>online</t>
        </is>
      </c>
      <c r="F200" t="inlineStr">
        <is>
          <t>paid</t>
        </is>
      </c>
      <c r="G200" t="inlineStr">
        <is>
          <t>2024-10-18</t>
        </is>
      </c>
      <c r="H200" t="inlineStr">
        <is>
          <t>2024-10-18</t>
        </is>
      </c>
      <c r="I200" t="n">
        <v>160</v>
      </c>
      <c r="J200" t="n">
        <v>3.13</v>
      </c>
      <c r="K200" t="n">
        <v>156.87</v>
      </c>
      <c r="L200" t="inlineStr">
        <is>
          <t>#44569116836189</t>
        </is>
      </c>
      <c r="M200" t="inlineStr">
        <is>
          <t>card</t>
        </is>
      </c>
      <c r="N200" t="n">
        <v>160</v>
      </c>
      <c r="O200" t="inlineStr">
        <is>
          <t>EUR</t>
        </is>
      </c>
      <c r="P200" t="inlineStr">
        <is>
          <t>EUR</t>
        </is>
      </c>
      <c r="Q200" t="n">
        <v>0</v>
      </c>
      <c r="R200" t="inlineStr">
        <is>
          <t>2024-10-15</t>
        </is>
      </c>
    </row>
    <row r="201">
      <c r="A201" t="inlineStr">
        <is>
          <t>2024-10-14 22:12:19 +0200</t>
        </is>
      </c>
      <c r="B201" t="inlineStr">
        <is>
          <t>charge</t>
        </is>
      </c>
      <c r="C201" t="inlineStr">
        <is>
          <t>#42375</t>
        </is>
      </c>
      <c r="D201" t="inlineStr">
        <is>
          <t>master</t>
        </is>
      </c>
      <c r="E201" t="inlineStr">
        <is>
          <t>online</t>
        </is>
      </c>
      <c r="F201" t="inlineStr">
        <is>
          <t>paid</t>
        </is>
      </c>
      <c r="G201" t="inlineStr">
        <is>
          <t>2024-10-17</t>
        </is>
      </c>
      <c r="H201" t="inlineStr">
        <is>
          <t>2024-10-17</t>
        </is>
      </c>
      <c r="I201" t="n">
        <v>180</v>
      </c>
      <c r="J201" t="n">
        <v>3.49</v>
      </c>
      <c r="K201" t="n">
        <v>176.51</v>
      </c>
      <c r="L201" t="inlineStr">
        <is>
          <t>#44566667919709</t>
        </is>
      </c>
      <c r="M201" t="inlineStr">
        <is>
          <t>card</t>
        </is>
      </c>
      <c r="N201" t="n">
        <v>180</v>
      </c>
      <c r="O201" t="inlineStr">
        <is>
          <t>EUR</t>
        </is>
      </c>
      <c r="P201" t="inlineStr">
        <is>
          <t>EUR</t>
        </is>
      </c>
      <c r="Q201" t="n">
        <v>0</v>
      </c>
      <c r="R201" t="inlineStr">
        <is>
          <t>2024-10-14</t>
        </is>
      </c>
    </row>
    <row r="202">
      <c r="A202" t="inlineStr">
        <is>
          <t>2024-10-14 09:52:37 +0200</t>
        </is>
      </c>
      <c r="B202" t="inlineStr">
        <is>
          <t>charge</t>
        </is>
      </c>
      <c r="C202" t="inlineStr">
        <is>
          <t>#42367</t>
        </is>
      </c>
      <c r="D202" t="inlineStr">
        <is>
          <t>master</t>
        </is>
      </c>
      <c r="E202" t="inlineStr">
        <is>
          <t>online</t>
        </is>
      </c>
      <c r="F202" t="inlineStr">
        <is>
          <t>paid</t>
        </is>
      </c>
      <c r="G202" t="inlineStr">
        <is>
          <t>2024-10-17</t>
        </is>
      </c>
      <c r="H202" t="inlineStr">
        <is>
          <t>2024-10-17</t>
        </is>
      </c>
      <c r="I202" t="n">
        <v>30</v>
      </c>
      <c r="J202" t="n">
        <v>0.79</v>
      </c>
      <c r="K202" t="n">
        <v>29.21</v>
      </c>
      <c r="L202" t="inlineStr">
        <is>
          <t>#44563077038429</t>
        </is>
      </c>
      <c r="M202" t="inlineStr">
        <is>
          <t>card</t>
        </is>
      </c>
      <c r="N202" t="n">
        <v>30</v>
      </c>
      <c r="O202" t="inlineStr">
        <is>
          <t>EUR</t>
        </is>
      </c>
      <c r="P202" t="inlineStr">
        <is>
          <t>EUR</t>
        </is>
      </c>
      <c r="Q202" t="n">
        <v>0</v>
      </c>
      <c r="R202" t="inlineStr">
        <is>
          <t>2024-10-14</t>
        </is>
      </c>
    </row>
    <row r="203">
      <c r="A203" t="inlineStr">
        <is>
          <t>2024-10-13 20:50:52 +0200</t>
        </is>
      </c>
      <c r="B203" t="inlineStr">
        <is>
          <t>charge</t>
        </is>
      </c>
      <c r="C203" t="inlineStr">
        <is>
          <t>#42362</t>
        </is>
      </c>
      <c r="D203" t="inlineStr">
        <is>
          <t>visa</t>
        </is>
      </c>
      <c r="E203" t="inlineStr">
        <is>
          <t>online</t>
        </is>
      </c>
      <c r="F203" t="inlineStr">
        <is>
          <t>paid</t>
        </is>
      </c>
      <c r="G203" t="inlineStr">
        <is>
          <t>2024-10-16</t>
        </is>
      </c>
      <c r="H203" t="inlineStr">
        <is>
          <t>2024-10-16</t>
        </is>
      </c>
      <c r="I203" t="n">
        <v>220</v>
      </c>
      <c r="J203" t="n">
        <v>4.21</v>
      </c>
      <c r="K203" t="n">
        <v>215.79</v>
      </c>
      <c r="L203" t="inlineStr">
        <is>
          <t>#44560256991581</t>
        </is>
      </c>
      <c r="M203" t="inlineStr">
        <is>
          <t>card</t>
        </is>
      </c>
      <c r="N203" t="n">
        <v>220</v>
      </c>
      <c r="O203" t="inlineStr">
        <is>
          <t>EUR</t>
        </is>
      </c>
      <c r="P203" t="inlineStr">
        <is>
          <t>EUR</t>
        </is>
      </c>
      <c r="Q203" t="n">
        <v>0</v>
      </c>
      <c r="R203" t="inlineStr">
        <is>
          <t>2024-10-13</t>
        </is>
      </c>
    </row>
    <row r="204">
      <c r="A204" t="inlineStr">
        <is>
          <t>2024-10-13 16:26:00 +0200</t>
        </is>
      </c>
      <c r="B204" t="inlineStr">
        <is>
          <t>charge</t>
        </is>
      </c>
      <c r="C204" t="inlineStr">
        <is>
          <t>#42358</t>
        </is>
      </c>
      <c r="D204" t="inlineStr">
        <is>
          <t>master</t>
        </is>
      </c>
      <c r="E204" t="inlineStr">
        <is>
          <t>online</t>
        </is>
      </c>
      <c r="F204" t="inlineStr">
        <is>
          <t>paid</t>
        </is>
      </c>
      <c r="G204" t="inlineStr">
        <is>
          <t>2024-10-16</t>
        </is>
      </c>
      <c r="H204" t="inlineStr">
        <is>
          <t>2024-10-16</t>
        </is>
      </c>
      <c r="I204" t="n">
        <v>180</v>
      </c>
      <c r="J204" t="n">
        <v>3.49</v>
      </c>
      <c r="K204" t="n">
        <v>176.51</v>
      </c>
      <c r="L204" t="inlineStr">
        <is>
          <t>#44559022555485</t>
        </is>
      </c>
      <c r="M204" t="inlineStr">
        <is>
          <t>card</t>
        </is>
      </c>
      <c r="N204" t="n">
        <v>180</v>
      </c>
      <c r="O204" t="inlineStr">
        <is>
          <t>EUR</t>
        </is>
      </c>
      <c r="P204" t="inlineStr">
        <is>
          <t>EUR</t>
        </is>
      </c>
      <c r="Q204" t="n">
        <v>0</v>
      </c>
      <c r="R204" t="inlineStr">
        <is>
          <t>2024-10-13</t>
        </is>
      </c>
    </row>
    <row r="205">
      <c r="A205" t="inlineStr">
        <is>
          <t>2024-10-12 17:39:37 +0200</t>
        </is>
      </c>
      <c r="B205" t="inlineStr">
        <is>
          <t>charge</t>
        </is>
      </c>
      <c r="C205" t="inlineStr">
        <is>
          <t>#42347</t>
        </is>
      </c>
      <c r="D205" t="inlineStr">
        <is>
          <t>master</t>
        </is>
      </c>
      <c r="E205" t="inlineStr">
        <is>
          <t>online</t>
        </is>
      </c>
      <c r="F205" t="inlineStr">
        <is>
          <t>paid</t>
        </is>
      </c>
      <c r="G205" t="inlineStr">
        <is>
          <t>2024-10-16</t>
        </is>
      </c>
      <c r="H205" t="inlineStr">
        <is>
          <t>2024-10-16</t>
        </is>
      </c>
      <c r="I205" t="n">
        <v>226</v>
      </c>
      <c r="J205" t="n">
        <v>4.32</v>
      </c>
      <c r="K205" t="n">
        <v>221.68</v>
      </c>
      <c r="L205" t="inlineStr">
        <is>
          <t>#44554018783581</t>
        </is>
      </c>
      <c r="M205" t="inlineStr">
        <is>
          <t>card</t>
        </is>
      </c>
      <c r="N205" t="n">
        <v>226</v>
      </c>
      <c r="O205" t="inlineStr">
        <is>
          <t>EUR</t>
        </is>
      </c>
      <c r="P205" t="inlineStr">
        <is>
          <t>EUR</t>
        </is>
      </c>
      <c r="Q205" t="n">
        <v>0</v>
      </c>
      <c r="R205" t="inlineStr">
        <is>
          <t>2024-10-12</t>
        </is>
      </c>
    </row>
    <row r="206">
      <c r="A206" t="inlineStr">
        <is>
          <t>2024-10-12 12:43:53 +0200</t>
        </is>
      </c>
      <c r="B206" t="inlineStr">
        <is>
          <t>charge</t>
        </is>
      </c>
      <c r="C206" t="inlineStr">
        <is>
          <t>#42337</t>
        </is>
      </c>
      <c r="D206" t="inlineStr">
        <is>
          <t>master</t>
        </is>
      </c>
      <c r="E206" t="inlineStr">
        <is>
          <t>online</t>
        </is>
      </c>
      <c r="F206" t="inlineStr">
        <is>
          <t>paid</t>
        </is>
      </c>
      <c r="G206" t="inlineStr">
        <is>
          <t>2024-10-16</t>
        </is>
      </c>
      <c r="H206" t="inlineStr">
        <is>
          <t>2024-10-16</t>
        </is>
      </c>
      <c r="I206" t="n">
        <v>5</v>
      </c>
      <c r="J206" t="n">
        <v>0.34</v>
      </c>
      <c r="K206" t="n">
        <v>4.66</v>
      </c>
      <c r="L206" t="inlineStr">
        <is>
          <t>#44552817443165</t>
        </is>
      </c>
      <c r="M206" t="inlineStr">
        <is>
          <t>card</t>
        </is>
      </c>
      <c r="N206" t="n">
        <v>5</v>
      </c>
      <c r="O206" t="inlineStr">
        <is>
          <t>EUR</t>
        </is>
      </c>
      <c r="P206" t="inlineStr">
        <is>
          <t>EUR</t>
        </is>
      </c>
      <c r="Q206" t="n">
        <v>0</v>
      </c>
      <c r="R206" t="inlineStr">
        <is>
          <t>2024-10-12</t>
        </is>
      </c>
    </row>
    <row r="207">
      <c r="A207" t="inlineStr">
        <is>
          <t>2024-10-12 12:01:51 +0200</t>
        </is>
      </c>
      <c r="B207" t="inlineStr">
        <is>
          <t>charge</t>
        </is>
      </c>
      <c r="C207" t="inlineStr">
        <is>
          <t>#42333</t>
        </is>
      </c>
      <c r="D207" t="inlineStr">
        <is>
          <t>visa</t>
        </is>
      </c>
      <c r="E207" t="inlineStr">
        <is>
          <t>online</t>
        </is>
      </c>
      <c r="F207" t="inlineStr">
        <is>
          <t>paid</t>
        </is>
      </c>
      <c r="G207" t="inlineStr">
        <is>
          <t>2024-10-16</t>
        </is>
      </c>
      <c r="H207" t="inlineStr">
        <is>
          <t>2024-10-16</t>
        </is>
      </c>
      <c r="I207" t="n">
        <v>156</v>
      </c>
      <c r="J207" t="n">
        <v>3.06</v>
      </c>
      <c r="K207" t="n">
        <v>152.94</v>
      </c>
      <c r="L207" t="inlineStr">
        <is>
          <t>#44552638136669</t>
        </is>
      </c>
      <c r="M207" t="inlineStr">
        <is>
          <t>card</t>
        </is>
      </c>
      <c r="N207" t="n">
        <v>156</v>
      </c>
      <c r="O207" t="inlineStr">
        <is>
          <t>EUR</t>
        </is>
      </c>
      <c r="P207" t="inlineStr">
        <is>
          <t>EUR</t>
        </is>
      </c>
      <c r="Q207" t="n">
        <v>0</v>
      </c>
      <c r="R207" t="inlineStr">
        <is>
          <t>2024-10-12</t>
        </is>
      </c>
    </row>
    <row r="208">
      <c r="A208" t="inlineStr">
        <is>
          <t>2024-10-12 10:37:33 +0200</t>
        </is>
      </c>
      <c r="B208" t="inlineStr">
        <is>
          <t>charge</t>
        </is>
      </c>
      <c r="C208" t="inlineStr">
        <is>
          <t>#42329</t>
        </is>
      </c>
      <c r="D208" t="inlineStr">
        <is>
          <t>master</t>
        </is>
      </c>
      <c r="E208" t="inlineStr">
        <is>
          <t>online</t>
        </is>
      </c>
      <c r="F208" t="inlineStr">
        <is>
          <t>paid</t>
        </is>
      </c>
      <c r="G208" t="inlineStr">
        <is>
          <t>2024-10-16</t>
        </is>
      </c>
      <c r="H208" t="inlineStr">
        <is>
          <t>2024-10-16</t>
        </is>
      </c>
      <c r="I208" t="n">
        <v>380</v>
      </c>
      <c r="J208" t="n">
        <v>7.09</v>
      </c>
      <c r="K208" t="n">
        <v>372.91</v>
      </c>
      <c r="L208" t="inlineStr">
        <is>
          <t>#44552275099997</t>
        </is>
      </c>
      <c r="M208" t="inlineStr">
        <is>
          <t>card</t>
        </is>
      </c>
      <c r="N208" t="n">
        <v>380</v>
      </c>
      <c r="O208" t="inlineStr">
        <is>
          <t>EUR</t>
        </is>
      </c>
      <c r="P208" t="inlineStr">
        <is>
          <t>EUR</t>
        </is>
      </c>
      <c r="Q208" t="n">
        <v>0</v>
      </c>
      <c r="R208" t="inlineStr">
        <is>
          <t>2024-10-12</t>
        </is>
      </c>
    </row>
    <row r="209">
      <c r="A209" t="inlineStr">
        <is>
          <t>2024-10-11 22:01:41 +0200</t>
        </is>
      </c>
      <c r="B209" t="inlineStr">
        <is>
          <t>charge</t>
        </is>
      </c>
      <c r="C209" t="inlineStr">
        <is>
          <t>#42326</t>
        </is>
      </c>
      <c r="D209" t="inlineStr">
        <is>
          <t>master</t>
        </is>
      </c>
      <c r="E209" t="inlineStr">
        <is>
          <t>online</t>
        </is>
      </c>
      <c r="F209" t="inlineStr">
        <is>
          <t>paid</t>
        </is>
      </c>
      <c r="G209" t="inlineStr">
        <is>
          <t>2024-10-16</t>
        </is>
      </c>
      <c r="H209" t="inlineStr">
        <is>
          <t>2024-10-16</t>
        </is>
      </c>
      <c r="I209" t="n">
        <v>288</v>
      </c>
      <c r="J209" t="n">
        <v>5.43</v>
      </c>
      <c r="K209" t="n">
        <v>282.57</v>
      </c>
      <c r="L209" t="inlineStr">
        <is>
          <t>#44549905842525</t>
        </is>
      </c>
      <c r="M209" t="inlineStr">
        <is>
          <t>card</t>
        </is>
      </c>
      <c r="N209" t="n">
        <v>288</v>
      </c>
      <c r="O209" t="inlineStr">
        <is>
          <t>EUR</t>
        </is>
      </c>
      <c r="P209" t="inlineStr">
        <is>
          <t>EUR</t>
        </is>
      </c>
      <c r="Q209" t="n">
        <v>0</v>
      </c>
      <c r="R209" t="inlineStr">
        <is>
          <t>2024-10-11</t>
        </is>
      </c>
    </row>
    <row r="210">
      <c r="A210" t="inlineStr">
        <is>
          <t>2024-10-11 20:35:47 +0200</t>
        </is>
      </c>
      <c r="B210" t="inlineStr">
        <is>
          <t>charge</t>
        </is>
      </c>
      <c r="C210" t="inlineStr">
        <is>
          <t>#42325</t>
        </is>
      </c>
      <c r="D210" t="inlineStr">
        <is>
          <t>master</t>
        </is>
      </c>
      <c r="E210" t="inlineStr">
        <is>
          <t>online</t>
        </is>
      </c>
      <c r="F210" t="inlineStr">
        <is>
          <t>paid</t>
        </is>
      </c>
      <c r="G210" t="inlineStr">
        <is>
          <t>2024-10-16</t>
        </is>
      </c>
      <c r="H210" t="inlineStr">
        <is>
          <t>2024-10-16</t>
        </is>
      </c>
      <c r="I210" t="n">
        <v>320</v>
      </c>
      <c r="J210" t="n">
        <v>6.01</v>
      </c>
      <c r="K210" t="n">
        <v>313.99</v>
      </c>
      <c r="L210" t="inlineStr">
        <is>
          <t>#44549610668381</t>
        </is>
      </c>
      <c r="M210" t="inlineStr">
        <is>
          <t>card</t>
        </is>
      </c>
      <c r="N210" t="n">
        <v>320</v>
      </c>
      <c r="O210" t="inlineStr">
        <is>
          <t>EUR</t>
        </is>
      </c>
      <c r="P210" t="inlineStr">
        <is>
          <t>EUR</t>
        </is>
      </c>
      <c r="Q210" t="n">
        <v>0</v>
      </c>
      <c r="R210" t="inlineStr">
        <is>
          <t>2024-10-11</t>
        </is>
      </c>
    </row>
    <row r="211">
      <c r="A211" t="inlineStr">
        <is>
          <t>2024-10-11 18:07:59 +0200</t>
        </is>
      </c>
      <c r="B211" t="inlineStr">
        <is>
          <t>charge</t>
        </is>
      </c>
      <c r="C211" t="inlineStr">
        <is>
          <t>#42323</t>
        </is>
      </c>
      <c r="D211" t="inlineStr">
        <is>
          <t>master</t>
        </is>
      </c>
      <c r="E211" t="inlineStr">
        <is>
          <t>online</t>
        </is>
      </c>
      <c r="F211" t="inlineStr">
        <is>
          <t>paid</t>
        </is>
      </c>
      <c r="G211" t="inlineStr">
        <is>
          <t>2024-10-16</t>
        </is>
      </c>
      <c r="H211" t="inlineStr">
        <is>
          <t>2024-10-16</t>
        </is>
      </c>
      <c r="I211" t="n">
        <v>380</v>
      </c>
      <c r="J211" t="n">
        <v>7.09</v>
      </c>
      <c r="K211" t="n">
        <v>372.91</v>
      </c>
      <c r="L211" t="inlineStr">
        <is>
          <t>#44549011800413</t>
        </is>
      </c>
      <c r="M211" t="inlineStr">
        <is>
          <t>card</t>
        </is>
      </c>
      <c r="N211" t="n">
        <v>380</v>
      </c>
      <c r="O211" t="inlineStr">
        <is>
          <t>EUR</t>
        </is>
      </c>
      <c r="P211" t="inlineStr">
        <is>
          <t>EUR</t>
        </is>
      </c>
      <c r="Q211" t="n">
        <v>0</v>
      </c>
      <c r="R211" t="inlineStr">
        <is>
          <t>2024-10-11</t>
        </is>
      </c>
    </row>
    <row r="212">
      <c r="A212" t="inlineStr">
        <is>
          <t>2024-10-11 16:16:04 +0200</t>
        </is>
      </c>
      <c r="B212" t="inlineStr">
        <is>
          <t>charge</t>
        </is>
      </c>
      <c r="C212" t="inlineStr">
        <is>
          <t>#42318</t>
        </is>
      </c>
      <c r="D212" t="inlineStr">
        <is>
          <t>master</t>
        </is>
      </c>
      <c r="E212" t="inlineStr">
        <is>
          <t>online</t>
        </is>
      </c>
      <c r="F212" t="inlineStr">
        <is>
          <t>paid</t>
        </is>
      </c>
      <c r="G212" t="inlineStr">
        <is>
          <t>2024-10-16</t>
        </is>
      </c>
      <c r="H212" t="inlineStr">
        <is>
          <t>2024-10-16</t>
        </is>
      </c>
      <c r="I212" t="n">
        <v>70</v>
      </c>
      <c r="J212" t="n">
        <v>1.51</v>
      </c>
      <c r="K212" t="n">
        <v>68.48999999999999</v>
      </c>
      <c r="L212" t="inlineStr">
        <is>
          <t>#44548521066845</t>
        </is>
      </c>
      <c r="M212" t="inlineStr">
        <is>
          <t>card</t>
        </is>
      </c>
      <c r="N212" t="n">
        <v>70</v>
      </c>
      <c r="O212" t="inlineStr">
        <is>
          <t>EUR</t>
        </is>
      </c>
      <c r="P212" t="inlineStr">
        <is>
          <t>EUR</t>
        </is>
      </c>
      <c r="Q212" t="n">
        <v>0</v>
      </c>
      <c r="R212" t="inlineStr">
        <is>
          <t>2024-10-11</t>
        </is>
      </c>
    </row>
    <row r="213">
      <c r="A213" t="inlineStr">
        <is>
          <t>2024-10-11 15:25:30 +0200</t>
        </is>
      </c>
      <c r="B213" t="inlineStr">
        <is>
          <t>charge</t>
        </is>
      </c>
      <c r="C213" t="inlineStr">
        <is>
          <t>#42316</t>
        </is>
      </c>
      <c r="D213" t="inlineStr">
        <is>
          <t>master</t>
        </is>
      </c>
      <c r="E213" t="inlineStr">
        <is>
          <t>online</t>
        </is>
      </c>
      <c r="F213" t="inlineStr">
        <is>
          <t>paid</t>
        </is>
      </c>
      <c r="G213" t="inlineStr">
        <is>
          <t>2024-10-16</t>
        </is>
      </c>
      <c r="H213" t="inlineStr">
        <is>
          <t>2024-10-16</t>
        </is>
      </c>
      <c r="I213" t="n">
        <v>280</v>
      </c>
      <c r="J213" t="n">
        <v>5.29</v>
      </c>
      <c r="K213" t="n">
        <v>274.71</v>
      </c>
      <c r="L213" t="inlineStr">
        <is>
          <t>#44548210196829</t>
        </is>
      </c>
      <c r="M213" t="inlineStr">
        <is>
          <t>card</t>
        </is>
      </c>
      <c r="N213" t="n">
        <v>280</v>
      </c>
      <c r="O213" t="inlineStr">
        <is>
          <t>EUR</t>
        </is>
      </c>
      <c r="P213" t="inlineStr">
        <is>
          <t>EUR</t>
        </is>
      </c>
      <c r="Q213" t="n">
        <v>0</v>
      </c>
      <c r="R213" t="inlineStr">
        <is>
          <t>2024-10-11</t>
        </is>
      </c>
    </row>
    <row r="214">
      <c r="A214" t="inlineStr">
        <is>
          <t>2024-10-11 14:54:20 +0200</t>
        </is>
      </c>
      <c r="B214" t="inlineStr">
        <is>
          <t>charge</t>
        </is>
      </c>
      <c r="C214" t="inlineStr">
        <is>
          <t>#42314</t>
        </is>
      </c>
      <c r="D214" t="inlineStr">
        <is>
          <t>visa</t>
        </is>
      </c>
      <c r="E214" t="inlineStr">
        <is>
          <t>online</t>
        </is>
      </c>
      <c r="F214" t="inlineStr">
        <is>
          <t>paid</t>
        </is>
      </c>
      <c r="G214" t="inlineStr">
        <is>
          <t>2024-10-16</t>
        </is>
      </c>
      <c r="H214" t="inlineStr">
        <is>
          <t>2024-10-16</t>
        </is>
      </c>
      <c r="I214" t="n">
        <v>252</v>
      </c>
      <c r="J214" t="n">
        <v>4.79</v>
      </c>
      <c r="K214" t="n">
        <v>247.21</v>
      </c>
      <c r="L214" t="inlineStr">
        <is>
          <t>#44548148920669</t>
        </is>
      </c>
      <c r="M214" t="inlineStr">
        <is>
          <t>card</t>
        </is>
      </c>
      <c r="N214" t="n">
        <v>252</v>
      </c>
      <c r="O214" t="inlineStr">
        <is>
          <t>EUR</t>
        </is>
      </c>
      <c r="P214" t="inlineStr">
        <is>
          <t>EUR</t>
        </is>
      </c>
      <c r="Q214" t="n">
        <v>0</v>
      </c>
      <c r="R214" t="inlineStr">
        <is>
          <t>2024-10-11</t>
        </is>
      </c>
    </row>
    <row r="215">
      <c r="A215" t="inlineStr">
        <is>
          <t>2024-10-11 12:23:10 +0200</t>
        </is>
      </c>
      <c r="B215" t="inlineStr">
        <is>
          <t>refund</t>
        </is>
      </c>
      <c r="C215" t="inlineStr">
        <is>
          <t>#42186</t>
        </is>
      </c>
      <c r="D215" t="inlineStr">
        <is>
          <t>visa</t>
        </is>
      </c>
      <c r="E215" t="inlineStr">
        <is>
          <t>online</t>
        </is>
      </c>
      <c r="F215" t="inlineStr">
        <is>
          <t>paid</t>
        </is>
      </c>
      <c r="G215" t="inlineStr">
        <is>
          <t>2024-10-15</t>
        </is>
      </c>
      <c r="H215" t="inlineStr">
        <is>
          <t>2024-10-11</t>
        </is>
      </c>
      <c r="I215" t="n">
        <v>-10</v>
      </c>
      <c r="J215" t="n">
        <v>0</v>
      </c>
      <c r="K215" t="n">
        <v>-10</v>
      </c>
      <c r="L215" t="inlineStr">
        <is>
          <t>#44518970327389</t>
        </is>
      </c>
      <c r="M215" t="inlineStr">
        <is>
          <t>card</t>
        </is>
      </c>
      <c r="N215" t="n">
        <v>10</v>
      </c>
      <c r="O215" t="inlineStr">
        <is>
          <t>EUR</t>
        </is>
      </c>
      <c r="P215" t="inlineStr">
        <is>
          <t>EUR</t>
        </is>
      </c>
      <c r="Q215" t="n">
        <v>0</v>
      </c>
      <c r="R215" t="inlineStr">
        <is>
          <t>2024-10-11</t>
        </is>
      </c>
    </row>
    <row r="216">
      <c r="A216" t="inlineStr">
        <is>
          <t>2024-10-11 11:50:13 +0200</t>
        </is>
      </c>
      <c r="B216" t="inlineStr">
        <is>
          <t>charge</t>
        </is>
      </c>
      <c r="C216" t="inlineStr">
        <is>
          <t>#42307</t>
        </is>
      </c>
      <c r="D216" t="inlineStr">
        <is>
          <t>master</t>
        </is>
      </c>
      <c r="E216" t="inlineStr">
        <is>
          <t>online</t>
        </is>
      </c>
      <c r="F216" t="inlineStr">
        <is>
          <t>paid</t>
        </is>
      </c>
      <c r="G216" t="inlineStr">
        <is>
          <t>2024-10-16</t>
        </is>
      </c>
      <c r="H216" t="inlineStr">
        <is>
          <t>2024-10-16</t>
        </is>
      </c>
      <c r="I216" t="n">
        <v>30</v>
      </c>
      <c r="J216" t="n">
        <v>0.79</v>
      </c>
      <c r="K216" t="n">
        <v>29.21</v>
      </c>
      <c r="L216" t="inlineStr">
        <is>
          <t>#44547337781597</t>
        </is>
      </c>
      <c r="M216" t="inlineStr">
        <is>
          <t>card</t>
        </is>
      </c>
      <c r="N216" t="n">
        <v>30</v>
      </c>
      <c r="O216" t="inlineStr">
        <is>
          <t>EUR</t>
        </is>
      </c>
      <c r="P216" t="inlineStr">
        <is>
          <t>EUR</t>
        </is>
      </c>
      <c r="Q216" t="n">
        <v>0</v>
      </c>
      <c r="R216" t="inlineStr">
        <is>
          <t>2024-10-11</t>
        </is>
      </c>
    </row>
    <row r="217">
      <c r="A217" t="inlineStr">
        <is>
          <t>2024-10-11 10:18:11 +0200</t>
        </is>
      </c>
      <c r="B217" t="inlineStr">
        <is>
          <t>charge</t>
        </is>
      </c>
      <c r="C217" t="inlineStr">
        <is>
          <t>#42304</t>
        </is>
      </c>
      <c r="D217" t="inlineStr">
        <is>
          <t>visa</t>
        </is>
      </c>
      <c r="E217" t="inlineStr">
        <is>
          <t>online</t>
        </is>
      </c>
      <c r="F217" t="inlineStr">
        <is>
          <t>paid</t>
        </is>
      </c>
      <c r="G217" t="inlineStr">
        <is>
          <t>2024-10-16</t>
        </is>
      </c>
      <c r="H217" t="inlineStr">
        <is>
          <t>2024-10-16</t>
        </is>
      </c>
      <c r="I217" t="n">
        <v>140</v>
      </c>
      <c r="J217" t="n">
        <v>2.77</v>
      </c>
      <c r="K217" t="n">
        <v>137.23</v>
      </c>
      <c r="L217" t="inlineStr">
        <is>
          <t>#44546935783773</t>
        </is>
      </c>
      <c r="M217" t="inlineStr">
        <is>
          <t>card</t>
        </is>
      </c>
      <c r="N217" t="n">
        <v>140</v>
      </c>
      <c r="O217" t="inlineStr">
        <is>
          <t>EUR</t>
        </is>
      </c>
      <c r="P217" t="inlineStr">
        <is>
          <t>EUR</t>
        </is>
      </c>
      <c r="Q217" t="n">
        <v>0</v>
      </c>
      <c r="R217" t="inlineStr">
        <is>
          <t>2024-10-11</t>
        </is>
      </c>
    </row>
    <row r="218">
      <c r="A218" t="inlineStr">
        <is>
          <t>2024-10-10 21:19:40 +0200</t>
        </is>
      </c>
      <c r="B218" t="inlineStr">
        <is>
          <t>charge</t>
        </is>
      </c>
      <c r="C218" t="inlineStr">
        <is>
          <t>#42300</t>
        </is>
      </c>
      <c r="D218" t="inlineStr">
        <is>
          <t>master</t>
        </is>
      </c>
      <c r="E218" t="inlineStr">
        <is>
          <t>online</t>
        </is>
      </c>
      <c r="F218" t="inlineStr">
        <is>
          <t>paid</t>
        </is>
      </c>
      <c r="G218" t="inlineStr">
        <is>
          <t>2024-10-15</t>
        </is>
      </c>
      <c r="H218" t="inlineStr">
        <is>
          <t>2024-10-15</t>
        </is>
      </c>
      <c r="I218" t="n">
        <v>234</v>
      </c>
      <c r="J218" t="n">
        <v>4.46</v>
      </c>
      <c r="K218" t="n">
        <v>229.54</v>
      </c>
      <c r="L218" t="inlineStr">
        <is>
          <t>#44544418611549</t>
        </is>
      </c>
      <c r="M218" t="inlineStr">
        <is>
          <t>card</t>
        </is>
      </c>
      <c r="N218" t="n">
        <v>234</v>
      </c>
      <c r="O218" t="inlineStr">
        <is>
          <t>EUR</t>
        </is>
      </c>
      <c r="P218" t="inlineStr">
        <is>
          <t>EUR</t>
        </is>
      </c>
      <c r="Q218" t="n">
        <v>0</v>
      </c>
      <c r="R218" t="inlineStr">
        <is>
          <t>2024-10-10</t>
        </is>
      </c>
    </row>
    <row r="219">
      <c r="A219" t="inlineStr">
        <is>
          <t>2024-10-10 19:09:17 +0200</t>
        </is>
      </c>
      <c r="B219" t="inlineStr">
        <is>
          <t>charge</t>
        </is>
      </c>
      <c r="C219" t="inlineStr">
        <is>
          <t>#42298</t>
        </is>
      </c>
      <c r="D219" t="inlineStr">
        <is>
          <t>master</t>
        </is>
      </c>
      <c r="E219" t="inlineStr">
        <is>
          <t>online</t>
        </is>
      </c>
      <c r="F219" t="inlineStr">
        <is>
          <t>paid</t>
        </is>
      </c>
      <c r="G219" t="inlineStr">
        <is>
          <t>2024-10-15</t>
        </is>
      </c>
      <c r="H219" t="inlineStr">
        <is>
          <t>2024-10-15</t>
        </is>
      </c>
      <c r="I219" t="n">
        <v>260</v>
      </c>
      <c r="J219" t="n">
        <v>4.93</v>
      </c>
      <c r="K219" t="n">
        <v>255.07</v>
      </c>
      <c r="L219" t="inlineStr">
        <is>
          <t>#44543899009373</t>
        </is>
      </c>
      <c r="M219" t="inlineStr">
        <is>
          <t>card</t>
        </is>
      </c>
      <c r="N219" t="n">
        <v>260</v>
      </c>
      <c r="O219" t="inlineStr">
        <is>
          <t>EUR</t>
        </is>
      </c>
      <c r="P219" t="inlineStr">
        <is>
          <t>EUR</t>
        </is>
      </c>
      <c r="Q219" t="n">
        <v>0</v>
      </c>
      <c r="R219" t="inlineStr">
        <is>
          <t>2024-10-10</t>
        </is>
      </c>
    </row>
    <row r="220">
      <c r="A220" t="inlineStr">
        <is>
          <t>2024-10-10 15:48:11 +0200</t>
        </is>
      </c>
      <c r="B220" t="inlineStr">
        <is>
          <t>charge</t>
        </is>
      </c>
      <c r="C220" t="inlineStr">
        <is>
          <t>#42274</t>
        </is>
      </c>
      <c r="D220" t="inlineStr">
        <is>
          <t>master</t>
        </is>
      </c>
      <c r="E220" t="inlineStr">
        <is>
          <t>online</t>
        </is>
      </c>
      <c r="F220" t="inlineStr">
        <is>
          <t>paid</t>
        </is>
      </c>
      <c r="G220" t="inlineStr">
        <is>
          <t>2024-10-15</t>
        </is>
      </c>
      <c r="H220" t="inlineStr">
        <is>
          <t>2024-10-15</t>
        </is>
      </c>
      <c r="I220" t="n">
        <v>192.86</v>
      </c>
      <c r="J220" t="n">
        <v>7.43</v>
      </c>
      <c r="K220" t="n">
        <v>185.43</v>
      </c>
      <c r="L220" t="inlineStr">
        <is>
          <t>#44542837195101</t>
        </is>
      </c>
      <c r="M220" t="inlineStr">
        <is>
          <t>card</t>
        </is>
      </c>
      <c r="N220" t="n">
        <v>181</v>
      </c>
      <c r="O220" t="inlineStr">
        <is>
          <t>CHF</t>
        </is>
      </c>
      <c r="P220" t="inlineStr">
        <is>
          <t>EUR</t>
        </is>
      </c>
      <c r="Q220" t="n">
        <v>0</v>
      </c>
      <c r="R220" t="inlineStr">
        <is>
          <t>2024-10-10</t>
        </is>
      </c>
    </row>
    <row r="221">
      <c r="A221" t="inlineStr">
        <is>
          <t>2024-10-10 14:25:35 +0200</t>
        </is>
      </c>
      <c r="B221" t="inlineStr">
        <is>
          <t>charge</t>
        </is>
      </c>
      <c r="C221" t="inlineStr">
        <is>
          <t>#42270</t>
        </is>
      </c>
      <c r="D221" t="inlineStr">
        <is>
          <t>master</t>
        </is>
      </c>
      <c r="E221" t="inlineStr">
        <is>
          <t>online</t>
        </is>
      </c>
      <c r="F221" t="inlineStr">
        <is>
          <t>paid</t>
        </is>
      </c>
      <c r="G221" t="inlineStr">
        <is>
          <t>2024-10-15</t>
        </is>
      </c>
      <c r="H221" t="inlineStr">
        <is>
          <t>2024-10-15</t>
        </is>
      </c>
      <c r="I221" t="n">
        <v>234</v>
      </c>
      <c r="J221" t="n">
        <v>4.46</v>
      </c>
      <c r="K221" t="n">
        <v>229.54</v>
      </c>
      <c r="L221" t="inlineStr">
        <is>
          <t>#44542642782557</t>
        </is>
      </c>
      <c r="M221" t="inlineStr">
        <is>
          <t>card</t>
        </is>
      </c>
      <c r="N221" t="n">
        <v>234</v>
      </c>
      <c r="O221" t="inlineStr">
        <is>
          <t>EUR</t>
        </is>
      </c>
      <c r="P221" t="inlineStr">
        <is>
          <t>EUR</t>
        </is>
      </c>
      <c r="Q221" t="n">
        <v>0</v>
      </c>
      <c r="R221" t="inlineStr">
        <is>
          <t>2024-10-10</t>
        </is>
      </c>
    </row>
    <row r="222">
      <c r="A222" t="inlineStr">
        <is>
          <t>2024-10-10 09:50:02 +0200</t>
        </is>
      </c>
      <c r="B222" t="inlineStr">
        <is>
          <t>charge</t>
        </is>
      </c>
      <c r="C222" t="inlineStr">
        <is>
          <t>#42261</t>
        </is>
      </c>
      <c r="D222" t="inlineStr">
        <is>
          <t>master</t>
        </is>
      </c>
      <c r="E222" t="inlineStr">
        <is>
          <t>online</t>
        </is>
      </c>
      <c r="F222" t="inlineStr">
        <is>
          <t>paid</t>
        </is>
      </c>
      <c r="G222" t="inlineStr">
        <is>
          <t>2024-10-15</t>
        </is>
      </c>
      <c r="H222" t="inlineStr">
        <is>
          <t>2024-10-15</t>
        </is>
      </c>
      <c r="I222" t="n">
        <v>280</v>
      </c>
      <c r="J222" t="n">
        <v>5.29</v>
      </c>
      <c r="K222" t="n">
        <v>274.71</v>
      </c>
      <c r="L222" t="inlineStr">
        <is>
          <t>#44541459333469</t>
        </is>
      </c>
      <c r="M222" t="inlineStr">
        <is>
          <t>card</t>
        </is>
      </c>
      <c r="N222" t="n">
        <v>280</v>
      </c>
      <c r="O222" t="inlineStr">
        <is>
          <t>EUR</t>
        </is>
      </c>
      <c r="P222" t="inlineStr">
        <is>
          <t>EUR</t>
        </is>
      </c>
      <c r="Q222" t="n">
        <v>0</v>
      </c>
      <c r="R222" t="inlineStr">
        <is>
          <t>2024-10-10</t>
        </is>
      </c>
    </row>
    <row r="223">
      <c r="A223" t="inlineStr">
        <is>
          <t>2024-10-09 18:00:07 +0200</t>
        </is>
      </c>
      <c r="B223" t="inlineStr">
        <is>
          <t>charge</t>
        </is>
      </c>
      <c r="C223" t="inlineStr">
        <is>
          <t>#42256</t>
        </is>
      </c>
      <c r="D223" t="inlineStr">
        <is>
          <t>master</t>
        </is>
      </c>
      <c r="E223" t="inlineStr">
        <is>
          <t>online</t>
        </is>
      </c>
      <c r="F223" t="inlineStr">
        <is>
          <t>paid</t>
        </is>
      </c>
      <c r="G223" t="inlineStr">
        <is>
          <t>2024-10-14</t>
        </is>
      </c>
      <c r="H223" t="inlineStr">
        <is>
          <t>2024-10-14</t>
        </is>
      </c>
      <c r="I223" t="n">
        <v>288</v>
      </c>
      <c r="J223" t="n">
        <v>5.43</v>
      </c>
      <c r="K223" t="n">
        <v>282.57</v>
      </c>
      <c r="L223" t="inlineStr">
        <is>
          <t>#44538128040285</t>
        </is>
      </c>
      <c r="M223" t="inlineStr">
        <is>
          <t>card</t>
        </is>
      </c>
      <c r="N223" t="n">
        <v>288</v>
      </c>
      <c r="O223" t="inlineStr">
        <is>
          <t>EUR</t>
        </is>
      </c>
      <c r="P223" t="inlineStr">
        <is>
          <t>EUR</t>
        </is>
      </c>
      <c r="Q223" t="n">
        <v>0</v>
      </c>
      <c r="R223" t="inlineStr">
        <is>
          <t>2024-10-09</t>
        </is>
      </c>
    </row>
    <row r="224">
      <c r="A224" t="inlineStr">
        <is>
          <t>2024-10-09 12:43:12 +0200</t>
        </is>
      </c>
      <c r="B224" t="inlineStr">
        <is>
          <t>charge</t>
        </is>
      </c>
      <c r="C224" t="inlineStr">
        <is>
          <t>#42250</t>
        </is>
      </c>
      <c r="D224" t="inlineStr">
        <is>
          <t>master</t>
        </is>
      </c>
      <c r="E224" t="inlineStr">
        <is>
          <t>online</t>
        </is>
      </c>
      <c r="F224" t="inlineStr">
        <is>
          <t>paid</t>
        </is>
      </c>
      <c r="G224" t="inlineStr">
        <is>
          <t>2024-10-14</t>
        </is>
      </c>
      <c r="H224" t="inlineStr">
        <is>
          <t>2024-10-14</t>
        </is>
      </c>
      <c r="I224" t="n">
        <v>320</v>
      </c>
      <c r="J224" t="n">
        <v>6.01</v>
      </c>
      <c r="K224" t="n">
        <v>313.99</v>
      </c>
      <c r="L224" t="inlineStr">
        <is>
          <t>#44536578146653</t>
        </is>
      </c>
      <c r="M224" t="inlineStr">
        <is>
          <t>card</t>
        </is>
      </c>
      <c r="N224" t="n">
        <v>320</v>
      </c>
      <c r="O224" t="inlineStr">
        <is>
          <t>EUR</t>
        </is>
      </c>
      <c r="P224" t="inlineStr">
        <is>
          <t>EUR</t>
        </is>
      </c>
      <c r="Q224" t="n">
        <v>0</v>
      </c>
      <c r="R224" t="inlineStr">
        <is>
          <t>2024-10-09</t>
        </is>
      </c>
    </row>
    <row r="225">
      <c r="A225" t="inlineStr">
        <is>
          <t>2024-10-09 10:51:16 +0200</t>
        </is>
      </c>
      <c r="B225" t="inlineStr">
        <is>
          <t>charge</t>
        </is>
      </c>
      <c r="C225" t="inlineStr">
        <is>
          <t>#42245</t>
        </is>
      </c>
      <c r="D225" t="inlineStr">
        <is>
          <t>master</t>
        </is>
      </c>
      <c r="E225" t="inlineStr">
        <is>
          <t>online</t>
        </is>
      </c>
      <c r="F225" t="inlineStr">
        <is>
          <t>paid</t>
        </is>
      </c>
      <c r="G225" t="inlineStr">
        <is>
          <t>2024-10-14</t>
        </is>
      </c>
      <c r="H225" t="inlineStr">
        <is>
          <t>2024-10-14</t>
        </is>
      </c>
      <c r="I225" t="n">
        <v>252</v>
      </c>
      <c r="J225" t="n">
        <v>4.79</v>
      </c>
      <c r="K225" t="n">
        <v>247.21</v>
      </c>
      <c r="L225" t="inlineStr">
        <is>
          <t>#44536193155421</t>
        </is>
      </c>
      <c r="M225" t="inlineStr">
        <is>
          <t>card</t>
        </is>
      </c>
      <c r="N225" t="n">
        <v>252</v>
      </c>
      <c r="O225" t="inlineStr">
        <is>
          <t>EUR</t>
        </is>
      </c>
      <c r="P225" t="inlineStr">
        <is>
          <t>EUR</t>
        </is>
      </c>
      <c r="Q225" t="n">
        <v>0</v>
      </c>
      <c r="R225" t="inlineStr">
        <is>
          <t>2024-10-09</t>
        </is>
      </c>
    </row>
    <row r="226">
      <c r="A226" t="inlineStr">
        <is>
          <t>2024-10-08 22:50:27 +0200</t>
        </is>
      </c>
      <c r="B226" t="inlineStr">
        <is>
          <t>charge</t>
        </is>
      </c>
      <c r="C226" t="inlineStr">
        <is>
          <t>#42243</t>
        </is>
      </c>
      <c r="D226" t="inlineStr">
        <is>
          <t>master</t>
        </is>
      </c>
      <c r="E226" t="inlineStr">
        <is>
          <t>online</t>
        </is>
      </c>
      <c r="F226" t="inlineStr">
        <is>
          <t>paid</t>
        </is>
      </c>
      <c r="G226" t="inlineStr">
        <is>
          <t>2024-10-11</t>
        </is>
      </c>
      <c r="H226" t="inlineStr">
        <is>
          <t>2024-10-11</t>
        </is>
      </c>
      <c r="I226" t="n">
        <v>110</v>
      </c>
      <c r="J226" t="n">
        <v>2.23</v>
      </c>
      <c r="K226" t="n">
        <v>107.77</v>
      </c>
      <c r="L226" t="inlineStr">
        <is>
          <t>#44533817442653</t>
        </is>
      </c>
      <c r="M226" t="inlineStr">
        <is>
          <t>card</t>
        </is>
      </c>
      <c r="N226" t="n">
        <v>110</v>
      </c>
      <c r="O226" t="inlineStr">
        <is>
          <t>EUR</t>
        </is>
      </c>
      <c r="P226" t="inlineStr">
        <is>
          <t>EUR</t>
        </is>
      </c>
      <c r="Q226" t="n">
        <v>0</v>
      </c>
      <c r="R226" t="inlineStr">
        <is>
          <t>2024-10-08</t>
        </is>
      </c>
    </row>
    <row r="227">
      <c r="A227" t="inlineStr">
        <is>
          <t>2024-10-08 17:04:29 +0200</t>
        </is>
      </c>
      <c r="B227" t="inlineStr">
        <is>
          <t>charge</t>
        </is>
      </c>
      <c r="C227" t="inlineStr">
        <is>
          <t>#42239</t>
        </is>
      </c>
      <c r="D227" t="inlineStr">
        <is>
          <t>master</t>
        </is>
      </c>
      <c r="E227" t="inlineStr">
        <is>
          <t>online</t>
        </is>
      </c>
      <c r="F227" t="inlineStr">
        <is>
          <t>paid</t>
        </is>
      </c>
      <c r="G227" t="inlineStr">
        <is>
          <t>2024-10-11</t>
        </is>
      </c>
      <c r="H227" t="inlineStr">
        <is>
          <t>2024-10-11</t>
        </is>
      </c>
      <c r="I227" t="n">
        <v>100</v>
      </c>
      <c r="J227" t="n">
        <v>2.05</v>
      </c>
      <c r="K227" t="n">
        <v>97.95</v>
      </c>
      <c r="L227" t="inlineStr">
        <is>
          <t>#44532138836317</t>
        </is>
      </c>
      <c r="M227" t="inlineStr">
        <is>
          <t>card</t>
        </is>
      </c>
      <c r="N227" t="n">
        <v>100</v>
      </c>
      <c r="O227" t="inlineStr">
        <is>
          <t>EUR</t>
        </is>
      </c>
      <c r="P227" t="inlineStr">
        <is>
          <t>EUR</t>
        </is>
      </c>
      <c r="Q227" t="n">
        <v>0</v>
      </c>
      <c r="R227" t="inlineStr">
        <is>
          <t>2024-10-08</t>
        </is>
      </c>
    </row>
    <row r="228">
      <c r="A228" t="inlineStr">
        <is>
          <t>2024-10-08 15:44:44 +0200</t>
        </is>
      </c>
      <c r="B228" t="inlineStr">
        <is>
          <t>charge</t>
        </is>
      </c>
      <c r="C228" t="inlineStr">
        <is>
          <t>#42234</t>
        </is>
      </c>
      <c r="D228" t="inlineStr">
        <is>
          <t>visa</t>
        </is>
      </c>
      <c r="E228" t="inlineStr">
        <is>
          <t>online</t>
        </is>
      </c>
      <c r="F228" t="inlineStr">
        <is>
          <t>paid</t>
        </is>
      </c>
      <c r="G228" t="inlineStr">
        <is>
          <t>2024-10-11</t>
        </is>
      </c>
      <c r="H228" t="inlineStr">
        <is>
          <t>2024-10-11</t>
        </is>
      </c>
      <c r="I228" t="n">
        <v>150</v>
      </c>
      <c r="J228" t="n">
        <v>2.95</v>
      </c>
      <c r="K228" t="n">
        <v>147.05</v>
      </c>
      <c r="L228" t="inlineStr">
        <is>
          <t>#44531775701341</t>
        </is>
      </c>
      <c r="M228" t="inlineStr">
        <is>
          <t>card</t>
        </is>
      </c>
      <c r="N228" t="n">
        <v>150</v>
      </c>
      <c r="O228" t="inlineStr">
        <is>
          <t>EUR</t>
        </is>
      </c>
      <c r="P228" t="inlineStr">
        <is>
          <t>EUR</t>
        </is>
      </c>
      <c r="Q228" t="n">
        <v>0</v>
      </c>
      <c r="R228" t="inlineStr">
        <is>
          <t>2024-10-08</t>
        </is>
      </c>
    </row>
    <row r="229">
      <c r="A229" t="inlineStr">
        <is>
          <t>2024-10-08 13:31:43 +0200</t>
        </is>
      </c>
      <c r="B229" t="inlineStr">
        <is>
          <t>charge</t>
        </is>
      </c>
      <c r="C229" t="inlineStr">
        <is>
          <t>#42230</t>
        </is>
      </c>
      <c r="D229" t="inlineStr">
        <is>
          <t>master</t>
        </is>
      </c>
      <c r="E229" t="inlineStr">
        <is>
          <t>online</t>
        </is>
      </c>
      <c r="F229" t="inlineStr">
        <is>
          <t>paid</t>
        </is>
      </c>
      <c r="G229" t="inlineStr">
        <is>
          <t>2024-10-11</t>
        </is>
      </c>
      <c r="H229" t="inlineStr">
        <is>
          <t>2024-10-11</t>
        </is>
      </c>
      <c r="I229" t="n">
        <v>140</v>
      </c>
      <c r="J229" t="n">
        <v>2.77</v>
      </c>
      <c r="K229" t="n">
        <v>137.23</v>
      </c>
      <c r="L229" t="inlineStr">
        <is>
          <t>#44531093242205</t>
        </is>
      </c>
      <c r="M229" t="inlineStr">
        <is>
          <t>card</t>
        </is>
      </c>
      <c r="N229" t="n">
        <v>140</v>
      </c>
      <c r="O229" t="inlineStr">
        <is>
          <t>EUR</t>
        </is>
      </c>
      <c r="P229" t="inlineStr">
        <is>
          <t>EUR</t>
        </is>
      </c>
      <c r="Q229" t="n">
        <v>0</v>
      </c>
      <c r="R229" t="inlineStr">
        <is>
          <t>2024-10-08</t>
        </is>
      </c>
    </row>
    <row r="230">
      <c r="A230" t="inlineStr">
        <is>
          <t>2024-10-07 20:40:48 +0200</t>
        </is>
      </c>
      <c r="B230" t="inlineStr">
        <is>
          <t>charge</t>
        </is>
      </c>
      <c r="C230" t="inlineStr">
        <is>
          <t>#42221</t>
        </is>
      </c>
      <c r="D230" t="inlineStr">
        <is>
          <t>master</t>
        </is>
      </c>
      <c r="E230" t="inlineStr">
        <is>
          <t>online</t>
        </is>
      </c>
      <c r="F230" t="inlineStr">
        <is>
          <t>paid</t>
        </is>
      </c>
      <c r="G230" t="inlineStr">
        <is>
          <t>2024-10-10</t>
        </is>
      </c>
      <c r="H230" t="inlineStr">
        <is>
          <t>2024-10-10</t>
        </is>
      </c>
      <c r="I230" t="n">
        <v>118</v>
      </c>
      <c r="J230" t="n">
        <v>2.37</v>
      </c>
      <c r="K230" t="n">
        <v>115.63</v>
      </c>
      <c r="L230" t="inlineStr">
        <is>
          <t>#44527583658333</t>
        </is>
      </c>
      <c r="M230" t="inlineStr">
        <is>
          <t>card</t>
        </is>
      </c>
      <c r="N230" t="n">
        <v>118</v>
      </c>
      <c r="O230" t="inlineStr">
        <is>
          <t>EUR</t>
        </is>
      </c>
      <c r="P230" t="inlineStr">
        <is>
          <t>EUR</t>
        </is>
      </c>
      <c r="Q230" t="n">
        <v>0</v>
      </c>
      <c r="R230" t="inlineStr">
        <is>
          <t>2024-10-07</t>
        </is>
      </c>
    </row>
    <row r="231">
      <c r="A231" t="inlineStr">
        <is>
          <t>2024-10-07 18:03:39 +0200</t>
        </is>
      </c>
      <c r="B231" t="inlineStr">
        <is>
          <t>charge</t>
        </is>
      </c>
      <c r="C231" t="inlineStr">
        <is>
          <t>#42219</t>
        </is>
      </c>
      <c r="D231" t="inlineStr">
        <is>
          <t>visa</t>
        </is>
      </c>
      <c r="E231" t="inlineStr">
        <is>
          <t>online</t>
        </is>
      </c>
      <c r="F231" t="inlineStr">
        <is>
          <t>paid</t>
        </is>
      </c>
      <c r="G231" t="inlineStr">
        <is>
          <t>2024-10-10</t>
        </is>
      </c>
      <c r="H231" t="inlineStr">
        <is>
          <t>2024-10-10</t>
        </is>
      </c>
      <c r="I231" t="n">
        <v>213.19</v>
      </c>
      <c r="J231" t="n">
        <v>11.53</v>
      </c>
      <c r="K231" t="n">
        <v>201.66</v>
      </c>
      <c r="L231" t="inlineStr">
        <is>
          <t>#44526875705693</t>
        </is>
      </c>
      <c r="M231" t="inlineStr">
        <is>
          <t>card</t>
        </is>
      </c>
      <c r="N231" t="n">
        <v>234</v>
      </c>
      <c r="O231" t="inlineStr">
        <is>
          <t>USD</t>
        </is>
      </c>
      <c r="P231" t="inlineStr">
        <is>
          <t>EUR</t>
        </is>
      </c>
      <c r="Q231" t="n">
        <v>0</v>
      </c>
      <c r="R231" t="inlineStr">
        <is>
          <t>2024-10-07</t>
        </is>
      </c>
    </row>
    <row r="232">
      <c r="A232" t="inlineStr">
        <is>
          <t>2024-10-07 17:46:19 +0200</t>
        </is>
      </c>
      <c r="B232" t="inlineStr">
        <is>
          <t>charge</t>
        </is>
      </c>
      <c r="C232" t="inlineStr">
        <is>
          <t>#42218</t>
        </is>
      </c>
      <c r="D232" t="inlineStr">
        <is>
          <t>master</t>
        </is>
      </c>
      <c r="E232" t="inlineStr">
        <is>
          <t>online</t>
        </is>
      </c>
      <c r="F232" t="inlineStr">
        <is>
          <t>paid</t>
        </is>
      </c>
      <c r="G232" t="inlineStr">
        <is>
          <t>2024-10-10</t>
        </is>
      </c>
      <c r="H232" t="inlineStr">
        <is>
          <t>2024-10-10</t>
        </is>
      </c>
      <c r="I232" t="n">
        <v>310</v>
      </c>
      <c r="J232" t="n">
        <v>5.83</v>
      </c>
      <c r="K232" t="n">
        <v>304.17</v>
      </c>
      <c r="L232" t="inlineStr">
        <is>
          <t>#44525097451869</t>
        </is>
      </c>
      <c r="M232" t="inlineStr">
        <is>
          <t>card</t>
        </is>
      </c>
      <c r="N232" t="n">
        <v>310</v>
      </c>
      <c r="O232" t="inlineStr">
        <is>
          <t>EUR</t>
        </is>
      </c>
      <c r="P232" t="inlineStr">
        <is>
          <t>EUR</t>
        </is>
      </c>
      <c r="Q232" t="n">
        <v>0</v>
      </c>
      <c r="R232" t="inlineStr">
        <is>
          <t>2024-10-07</t>
        </is>
      </c>
    </row>
    <row r="233">
      <c r="A233" t="inlineStr">
        <is>
          <t>2024-10-07 17:06:59 +0200</t>
        </is>
      </c>
      <c r="B233" t="inlineStr">
        <is>
          <t>charge</t>
        </is>
      </c>
      <c r="C233" t="inlineStr">
        <is>
          <t>#42217</t>
        </is>
      </c>
      <c r="D233" t="inlineStr">
        <is>
          <t>visa</t>
        </is>
      </c>
      <c r="E233" t="inlineStr">
        <is>
          <t>online</t>
        </is>
      </c>
      <c r="F233" t="inlineStr">
        <is>
          <t>paid</t>
        </is>
      </c>
      <c r="G233" t="inlineStr">
        <is>
          <t>2024-10-10</t>
        </is>
      </c>
      <c r="H233" t="inlineStr">
        <is>
          <t>2024-10-10</t>
        </is>
      </c>
      <c r="I233" t="n">
        <v>161.5</v>
      </c>
      <c r="J233" t="n">
        <v>3.16</v>
      </c>
      <c r="K233" t="n">
        <v>158.34</v>
      </c>
      <c r="L233" t="inlineStr">
        <is>
          <t>#44526623031645</t>
        </is>
      </c>
      <c r="M233" t="inlineStr">
        <is>
          <t>card</t>
        </is>
      </c>
      <c r="N233" t="n">
        <v>161.5</v>
      </c>
      <c r="O233" t="inlineStr">
        <is>
          <t>EUR</t>
        </is>
      </c>
      <c r="P233" t="inlineStr">
        <is>
          <t>EUR</t>
        </is>
      </c>
      <c r="Q233" t="n">
        <v>0</v>
      </c>
      <c r="R233" t="inlineStr">
        <is>
          <t>2024-10-07</t>
        </is>
      </c>
    </row>
    <row r="234">
      <c r="A234" t="inlineStr">
        <is>
          <t>2024-10-07 14:43:55 +0200</t>
        </is>
      </c>
      <c r="B234" t="inlineStr">
        <is>
          <t>charge</t>
        </is>
      </c>
      <c r="C234" t="inlineStr">
        <is>
          <t>#42215</t>
        </is>
      </c>
      <c r="D234" t="inlineStr">
        <is>
          <t>master</t>
        </is>
      </c>
      <c r="E234" t="inlineStr">
        <is>
          <t>online</t>
        </is>
      </c>
      <c r="F234" t="inlineStr">
        <is>
          <t>paid</t>
        </is>
      </c>
      <c r="G234" t="inlineStr">
        <is>
          <t>2024-10-10</t>
        </is>
      </c>
      <c r="H234" t="inlineStr">
        <is>
          <t>2024-10-10</t>
        </is>
      </c>
      <c r="I234" t="n">
        <v>150</v>
      </c>
      <c r="J234" t="n">
        <v>2.95</v>
      </c>
      <c r="K234" t="n">
        <v>147.05</v>
      </c>
      <c r="L234" t="inlineStr">
        <is>
          <t>#44525991199069</t>
        </is>
      </c>
      <c r="M234" t="inlineStr">
        <is>
          <t>card</t>
        </is>
      </c>
      <c r="N234" t="n">
        <v>150</v>
      </c>
      <c r="O234" t="inlineStr">
        <is>
          <t>EUR</t>
        </is>
      </c>
      <c r="P234" t="inlineStr">
        <is>
          <t>EUR</t>
        </is>
      </c>
      <c r="Q234" t="n">
        <v>0</v>
      </c>
      <c r="R234" t="inlineStr">
        <is>
          <t>2024-10-07</t>
        </is>
      </c>
    </row>
    <row r="235">
      <c r="A235" t="inlineStr">
        <is>
          <t>2024-10-06 22:12:35 +0200</t>
        </is>
      </c>
      <c r="B235" t="inlineStr">
        <is>
          <t>charge</t>
        </is>
      </c>
      <c r="C235" t="inlineStr">
        <is>
          <t>#42206</t>
        </is>
      </c>
      <c r="D235" t="inlineStr">
        <is>
          <t>visa</t>
        </is>
      </c>
      <c r="E235" t="inlineStr">
        <is>
          <t>online</t>
        </is>
      </c>
      <c r="F235" t="inlineStr">
        <is>
          <t>paid</t>
        </is>
      </c>
      <c r="G235" t="inlineStr">
        <is>
          <t>2024-10-09</t>
        </is>
      </c>
      <c r="H235" t="inlineStr">
        <is>
          <t>2024-10-09</t>
        </is>
      </c>
      <c r="I235" t="n">
        <v>115</v>
      </c>
      <c r="J235" t="n">
        <v>2.32</v>
      </c>
      <c r="K235" t="n">
        <v>112.68</v>
      </c>
      <c r="L235" t="inlineStr">
        <is>
          <t>#44522436657501</t>
        </is>
      </c>
      <c r="M235" t="inlineStr">
        <is>
          <t>card</t>
        </is>
      </c>
      <c r="N235" t="n">
        <v>115</v>
      </c>
      <c r="O235" t="inlineStr">
        <is>
          <t>EUR</t>
        </is>
      </c>
      <c r="P235" t="inlineStr">
        <is>
          <t>EUR</t>
        </is>
      </c>
      <c r="Q235" t="n">
        <v>0</v>
      </c>
      <c r="R235" t="inlineStr">
        <is>
          <t>2024-10-06</t>
        </is>
      </c>
    </row>
    <row r="236">
      <c r="A236" t="inlineStr">
        <is>
          <t>2024-10-06 20:18:05 +0200</t>
        </is>
      </c>
      <c r="B236" t="inlineStr">
        <is>
          <t>charge</t>
        </is>
      </c>
      <c r="C236" t="inlineStr">
        <is>
          <t>#42203</t>
        </is>
      </c>
      <c r="D236" t="inlineStr">
        <is>
          <t>visa</t>
        </is>
      </c>
      <c r="E236" t="inlineStr">
        <is>
          <t>online</t>
        </is>
      </c>
      <c r="F236" t="inlineStr">
        <is>
          <t>paid</t>
        </is>
      </c>
      <c r="G236" t="inlineStr">
        <is>
          <t>2024-10-09</t>
        </is>
      </c>
      <c r="H236" t="inlineStr">
        <is>
          <t>2024-10-09</t>
        </is>
      </c>
      <c r="I236" t="n">
        <v>131.48</v>
      </c>
      <c r="J236" t="n">
        <v>7.21</v>
      </c>
      <c r="K236" t="n">
        <v>124.27</v>
      </c>
      <c r="L236" t="inlineStr">
        <is>
          <t>#44521913811293</t>
        </is>
      </c>
      <c r="M236" t="inlineStr">
        <is>
          <t>card</t>
        </is>
      </c>
      <c r="N236" t="n">
        <v>110</v>
      </c>
      <c r="O236" t="inlineStr">
        <is>
          <t>GBP</t>
        </is>
      </c>
      <c r="P236" t="inlineStr">
        <is>
          <t>EUR</t>
        </is>
      </c>
      <c r="Q236" t="n">
        <v>0</v>
      </c>
      <c r="R236" t="inlineStr">
        <is>
          <t>2024-10-06</t>
        </is>
      </c>
    </row>
    <row r="237">
      <c r="A237" t="inlineStr">
        <is>
          <t>2024-10-06 15:39:08 +0200</t>
        </is>
      </c>
      <c r="B237" t="inlineStr">
        <is>
          <t>charge</t>
        </is>
      </c>
      <c r="C237" t="inlineStr">
        <is>
          <t>#42195</t>
        </is>
      </c>
      <c r="D237" t="inlineStr">
        <is>
          <t>master</t>
        </is>
      </c>
      <c r="E237" t="inlineStr">
        <is>
          <t>online</t>
        </is>
      </c>
      <c r="F237" t="inlineStr">
        <is>
          <t>paid</t>
        </is>
      </c>
      <c r="G237" t="inlineStr">
        <is>
          <t>2024-10-09</t>
        </is>
      </c>
      <c r="H237" t="inlineStr">
        <is>
          <t>2024-10-09</t>
        </is>
      </c>
      <c r="I237" t="n">
        <v>150</v>
      </c>
      <c r="J237" t="n">
        <v>2.95</v>
      </c>
      <c r="K237" t="n">
        <v>147.05</v>
      </c>
      <c r="L237" t="inlineStr">
        <is>
          <t>#44520595620189</t>
        </is>
      </c>
      <c r="M237" t="inlineStr">
        <is>
          <t>card</t>
        </is>
      </c>
      <c r="N237" t="n">
        <v>150</v>
      </c>
      <c r="O237" t="inlineStr">
        <is>
          <t>EUR</t>
        </is>
      </c>
      <c r="P237" t="inlineStr">
        <is>
          <t>EUR</t>
        </is>
      </c>
      <c r="Q237" t="n">
        <v>0</v>
      </c>
      <c r="R237" t="inlineStr">
        <is>
          <t>2024-10-06</t>
        </is>
      </c>
    </row>
    <row r="238">
      <c r="A238" t="inlineStr">
        <is>
          <t>2024-10-06 14:51:25 +0200</t>
        </is>
      </c>
      <c r="B238" t="inlineStr">
        <is>
          <t>charge</t>
        </is>
      </c>
      <c r="C238" t="inlineStr">
        <is>
          <t>#42191</t>
        </is>
      </c>
      <c r="D238" t="inlineStr">
        <is>
          <t>visa</t>
        </is>
      </c>
      <c r="E238" t="inlineStr">
        <is>
          <t>online</t>
        </is>
      </c>
      <c r="F238" t="inlineStr">
        <is>
          <t>paid</t>
        </is>
      </c>
      <c r="G238" t="inlineStr">
        <is>
          <t>2024-10-09</t>
        </is>
      </c>
      <c r="H238" t="inlineStr">
        <is>
          <t>2024-10-09</t>
        </is>
      </c>
      <c r="I238" t="n">
        <v>300</v>
      </c>
      <c r="J238" t="n">
        <v>5.65</v>
      </c>
      <c r="K238" t="n">
        <v>294.35</v>
      </c>
      <c r="L238" t="inlineStr">
        <is>
          <t>#44520384725341</t>
        </is>
      </c>
      <c r="M238" t="inlineStr">
        <is>
          <t>card</t>
        </is>
      </c>
      <c r="N238" t="n">
        <v>300</v>
      </c>
      <c r="O238" t="inlineStr">
        <is>
          <t>EUR</t>
        </is>
      </c>
      <c r="P238" t="inlineStr">
        <is>
          <t>EUR</t>
        </is>
      </c>
      <c r="Q238" t="n">
        <v>0</v>
      </c>
      <c r="R238" t="inlineStr">
        <is>
          <t>2024-10-06</t>
        </is>
      </c>
    </row>
    <row r="239">
      <c r="A239" t="inlineStr">
        <is>
          <t>2024-10-05 21:55:19 +0200</t>
        </is>
      </c>
      <c r="B239" t="inlineStr">
        <is>
          <t>charge</t>
        </is>
      </c>
      <c r="C239" t="inlineStr">
        <is>
          <t>#42184</t>
        </is>
      </c>
      <c r="D239" t="inlineStr">
        <is>
          <t>master</t>
        </is>
      </c>
      <c r="E239" t="inlineStr">
        <is>
          <t>online</t>
        </is>
      </c>
      <c r="F239" t="inlineStr">
        <is>
          <t>paid</t>
        </is>
      </c>
      <c r="G239" t="inlineStr">
        <is>
          <t>2024-10-09</t>
        </is>
      </c>
      <c r="H239" t="inlineStr">
        <is>
          <t>2024-10-09</t>
        </is>
      </c>
      <c r="I239" t="n">
        <v>150</v>
      </c>
      <c r="J239" t="n">
        <v>2.95</v>
      </c>
      <c r="K239" t="n">
        <v>147.05</v>
      </c>
      <c r="L239" t="inlineStr">
        <is>
          <t>#44510587486557</t>
        </is>
      </c>
      <c r="M239" t="inlineStr">
        <is>
          <t>card</t>
        </is>
      </c>
      <c r="N239" t="n">
        <v>150</v>
      </c>
      <c r="O239" t="inlineStr">
        <is>
          <t>EUR</t>
        </is>
      </c>
      <c r="P239" t="inlineStr">
        <is>
          <t>EUR</t>
        </is>
      </c>
      <c r="Q239" t="n">
        <v>0</v>
      </c>
      <c r="R239" t="inlineStr">
        <is>
          <t>2024-10-05</t>
        </is>
      </c>
    </row>
    <row r="240">
      <c r="A240" t="inlineStr">
        <is>
          <t>2024-10-05 18:02:52 +0200</t>
        </is>
      </c>
      <c r="B240" t="inlineStr">
        <is>
          <t>charge</t>
        </is>
      </c>
      <c r="C240" t="inlineStr">
        <is>
          <t>#42179</t>
        </is>
      </c>
      <c r="D240" t="inlineStr">
        <is>
          <t>master</t>
        </is>
      </c>
      <c r="E240" t="inlineStr">
        <is>
          <t>online</t>
        </is>
      </c>
      <c r="F240" t="inlineStr">
        <is>
          <t>paid</t>
        </is>
      </c>
      <c r="G240" t="inlineStr">
        <is>
          <t>2024-10-09</t>
        </is>
      </c>
      <c r="H240" t="inlineStr">
        <is>
          <t>2024-10-09</t>
        </is>
      </c>
      <c r="I240" t="n">
        <v>150</v>
      </c>
      <c r="J240" t="n">
        <v>2.95</v>
      </c>
      <c r="K240" t="n">
        <v>147.05</v>
      </c>
      <c r="L240" t="inlineStr">
        <is>
          <t>#44496643424605</t>
        </is>
      </c>
      <c r="M240" t="inlineStr">
        <is>
          <t>card</t>
        </is>
      </c>
      <c r="N240" t="n">
        <v>150</v>
      </c>
      <c r="O240" t="inlineStr">
        <is>
          <t>EUR</t>
        </is>
      </c>
      <c r="P240" t="inlineStr">
        <is>
          <t>EUR</t>
        </is>
      </c>
      <c r="Q240" t="n">
        <v>0</v>
      </c>
      <c r="R240" t="inlineStr">
        <is>
          <t>2024-10-05</t>
        </is>
      </c>
    </row>
    <row r="241">
      <c r="A241" t="inlineStr">
        <is>
          <t>2024-10-04 13:34:58 +0200</t>
        </is>
      </c>
      <c r="B241" t="inlineStr">
        <is>
          <t>charge</t>
        </is>
      </c>
      <c r="C241" t="inlineStr">
        <is>
          <t>#42158</t>
        </is>
      </c>
      <c r="D241" t="inlineStr">
        <is>
          <t>visa</t>
        </is>
      </c>
      <c r="E241" t="inlineStr">
        <is>
          <t>online</t>
        </is>
      </c>
      <c r="F241" t="inlineStr">
        <is>
          <t>paid</t>
        </is>
      </c>
      <c r="G241" t="inlineStr">
        <is>
          <t>2024-10-09</t>
        </is>
      </c>
      <c r="H241" t="inlineStr">
        <is>
          <t>2024-10-09</t>
        </is>
      </c>
      <c r="I241" t="n">
        <v>171.81</v>
      </c>
      <c r="J241" t="n">
        <v>9.34</v>
      </c>
      <c r="K241" t="n">
        <v>162.47</v>
      </c>
      <c r="L241" t="inlineStr">
        <is>
          <t>#44509150478685</t>
        </is>
      </c>
      <c r="M241" t="inlineStr">
        <is>
          <t>card</t>
        </is>
      </c>
      <c r="N241" t="n">
        <v>696</v>
      </c>
      <c r="O241" t="inlineStr">
        <is>
          <t>AED</t>
        </is>
      </c>
      <c r="P241" t="inlineStr">
        <is>
          <t>EUR</t>
        </is>
      </c>
      <c r="Q241" t="n">
        <v>0</v>
      </c>
      <c r="R241" t="inlineStr">
        <is>
          <t>2024-10-04</t>
        </is>
      </c>
    </row>
    <row r="242">
      <c r="A242" t="inlineStr">
        <is>
          <t>2024-10-03 22:46:22 +0200</t>
        </is>
      </c>
      <c r="B242" t="inlineStr">
        <is>
          <t>charge</t>
        </is>
      </c>
      <c r="C242" t="inlineStr">
        <is>
          <t>#42150</t>
        </is>
      </c>
      <c r="D242" t="inlineStr">
        <is>
          <t>master</t>
        </is>
      </c>
      <c r="E242" t="inlineStr">
        <is>
          <t>online</t>
        </is>
      </c>
      <c r="F242" t="inlineStr">
        <is>
          <t>paid</t>
        </is>
      </c>
      <c r="G242" t="inlineStr">
        <is>
          <t>2024-10-08</t>
        </is>
      </c>
      <c r="H242" t="inlineStr">
        <is>
          <t>2024-10-08</t>
        </is>
      </c>
      <c r="I242" t="n">
        <v>30</v>
      </c>
      <c r="J242" t="n">
        <v>0.79</v>
      </c>
      <c r="K242" t="n">
        <v>29.21</v>
      </c>
      <c r="L242" t="inlineStr">
        <is>
          <t>#44506043842909</t>
        </is>
      </c>
      <c r="M242" t="inlineStr">
        <is>
          <t>card</t>
        </is>
      </c>
      <c r="N242" t="n">
        <v>30</v>
      </c>
      <c r="O242" t="inlineStr">
        <is>
          <t>EUR</t>
        </is>
      </c>
      <c r="P242" t="inlineStr">
        <is>
          <t>EUR</t>
        </is>
      </c>
      <c r="Q242" t="n">
        <v>0</v>
      </c>
      <c r="R242" t="inlineStr">
        <is>
          <t>2024-10-03</t>
        </is>
      </c>
    </row>
    <row r="243">
      <c r="A243" t="inlineStr">
        <is>
          <t>2024-10-03 22:45:47 +0200</t>
        </is>
      </c>
      <c r="B243" t="inlineStr">
        <is>
          <t>charge</t>
        </is>
      </c>
      <c r="C243" t="inlineStr">
        <is>
          <t>#42149</t>
        </is>
      </c>
      <c r="D243" t="inlineStr">
        <is>
          <t>master</t>
        </is>
      </c>
      <c r="E243" t="inlineStr">
        <is>
          <t>online</t>
        </is>
      </c>
      <c r="F243" t="inlineStr">
        <is>
          <t>paid</t>
        </is>
      </c>
      <c r="G243" t="inlineStr">
        <is>
          <t>2024-10-08</t>
        </is>
      </c>
      <c r="H243" t="inlineStr">
        <is>
          <t>2024-10-08</t>
        </is>
      </c>
      <c r="I243" t="n">
        <v>100</v>
      </c>
      <c r="J243" t="n">
        <v>2.05</v>
      </c>
      <c r="K243" t="n">
        <v>97.95</v>
      </c>
      <c r="L243" t="inlineStr">
        <is>
          <t>#44506018808157</t>
        </is>
      </c>
      <c r="M243" t="inlineStr">
        <is>
          <t>card</t>
        </is>
      </c>
      <c r="N243" t="n">
        <v>100</v>
      </c>
      <c r="O243" t="inlineStr">
        <is>
          <t>EUR</t>
        </is>
      </c>
      <c r="P243" t="inlineStr">
        <is>
          <t>EUR</t>
        </is>
      </c>
      <c r="Q243" t="n">
        <v>0</v>
      </c>
      <c r="R243" t="inlineStr">
        <is>
          <t>2024-10-03</t>
        </is>
      </c>
    </row>
    <row r="244">
      <c r="A244" t="inlineStr">
        <is>
          <t>2024-10-03 17:33:46 +0200</t>
        </is>
      </c>
      <c r="B244" t="inlineStr">
        <is>
          <t>charge</t>
        </is>
      </c>
      <c r="C244" t="inlineStr">
        <is>
          <t>#42147</t>
        </is>
      </c>
      <c r="D244" t="inlineStr">
        <is>
          <t>visa</t>
        </is>
      </c>
      <c r="E244" t="inlineStr">
        <is>
          <t>online</t>
        </is>
      </c>
      <c r="F244" t="inlineStr">
        <is>
          <t>paid</t>
        </is>
      </c>
      <c r="G244" t="inlineStr">
        <is>
          <t>2024-10-08</t>
        </is>
      </c>
      <c r="H244" t="inlineStr">
        <is>
          <t>2024-10-08</t>
        </is>
      </c>
      <c r="I244" t="n">
        <v>146</v>
      </c>
      <c r="J244" t="n">
        <v>2.88</v>
      </c>
      <c r="K244" t="n">
        <v>143.12</v>
      </c>
      <c r="L244" t="inlineStr">
        <is>
          <t>#44504492081501</t>
        </is>
      </c>
      <c r="M244" t="inlineStr">
        <is>
          <t>card</t>
        </is>
      </c>
      <c r="N244" t="n">
        <v>146</v>
      </c>
      <c r="O244" t="inlineStr">
        <is>
          <t>EUR</t>
        </is>
      </c>
      <c r="P244" t="inlineStr">
        <is>
          <t>EUR</t>
        </is>
      </c>
      <c r="Q244" t="n">
        <v>0</v>
      </c>
      <c r="R244" t="inlineStr">
        <is>
          <t>2024-10-03</t>
        </is>
      </c>
    </row>
    <row r="245">
      <c r="A245" t="inlineStr">
        <is>
          <t>2024-10-02 20:37:44 +0200</t>
        </is>
      </c>
      <c r="B245" t="inlineStr">
        <is>
          <t>charge</t>
        </is>
      </c>
      <c r="C245" t="inlineStr">
        <is>
          <t>#42139</t>
        </is>
      </c>
      <c r="D245" t="inlineStr">
        <is>
          <t>visa</t>
        </is>
      </c>
      <c r="E245" t="inlineStr">
        <is>
          <t>online</t>
        </is>
      </c>
      <c r="F245" t="inlineStr">
        <is>
          <t>paid</t>
        </is>
      </c>
      <c r="G245" t="inlineStr">
        <is>
          <t>2024-10-07</t>
        </is>
      </c>
      <c r="H245" t="inlineStr">
        <is>
          <t>2024-10-07</t>
        </is>
      </c>
      <c r="I245" t="n">
        <v>82</v>
      </c>
      <c r="J245" t="n">
        <v>1.73</v>
      </c>
      <c r="K245" t="n">
        <v>80.27</v>
      </c>
      <c r="L245" t="inlineStr">
        <is>
          <t>#44497918722397</t>
        </is>
      </c>
      <c r="M245" t="inlineStr">
        <is>
          <t>card</t>
        </is>
      </c>
      <c r="N245" t="n">
        <v>82</v>
      </c>
      <c r="O245" t="inlineStr">
        <is>
          <t>EUR</t>
        </is>
      </c>
      <c r="P245" t="inlineStr">
        <is>
          <t>EUR</t>
        </is>
      </c>
      <c r="Q245" t="n">
        <v>0</v>
      </c>
      <c r="R245" t="inlineStr">
        <is>
          <t>2024-10-02</t>
        </is>
      </c>
    </row>
    <row r="246">
      <c r="A246" t="inlineStr">
        <is>
          <t>2024-10-02 11:37:00 +0200</t>
        </is>
      </c>
      <c r="B246" t="inlineStr">
        <is>
          <t>charge</t>
        </is>
      </c>
      <c r="C246" t="inlineStr">
        <is>
          <t>#42127</t>
        </is>
      </c>
      <c r="D246" t="inlineStr">
        <is>
          <t>master</t>
        </is>
      </c>
      <c r="E246" t="inlineStr">
        <is>
          <t>online</t>
        </is>
      </c>
      <c r="F246" t="inlineStr">
        <is>
          <t>paid</t>
        </is>
      </c>
      <c r="G246" t="inlineStr">
        <is>
          <t>2024-10-07</t>
        </is>
      </c>
      <c r="H246" t="inlineStr">
        <is>
          <t>2024-10-07</t>
        </is>
      </c>
      <c r="I246" t="n">
        <v>160</v>
      </c>
      <c r="J246" t="n">
        <v>3.13</v>
      </c>
      <c r="K246" t="n">
        <v>156.87</v>
      </c>
      <c r="L246" t="inlineStr">
        <is>
          <t>#44497053385053</t>
        </is>
      </c>
      <c r="M246" t="inlineStr">
        <is>
          <t>card</t>
        </is>
      </c>
      <c r="N246" t="n">
        <v>160</v>
      </c>
      <c r="O246" t="inlineStr">
        <is>
          <t>EUR</t>
        </is>
      </c>
      <c r="P246" t="inlineStr">
        <is>
          <t>EUR</t>
        </is>
      </c>
      <c r="Q246" t="n">
        <v>0</v>
      </c>
      <c r="R246" t="inlineStr">
        <is>
          <t>2024-10-02</t>
        </is>
      </c>
    </row>
    <row r="247">
      <c r="A247" t="inlineStr">
        <is>
          <t>2024-10-02 09:37:32 +0200</t>
        </is>
      </c>
      <c r="B247" t="inlineStr">
        <is>
          <t>charge</t>
        </is>
      </c>
      <c r="C247" t="inlineStr">
        <is>
          <t>#42123</t>
        </is>
      </c>
      <c r="D247" t="inlineStr">
        <is>
          <t>visa</t>
        </is>
      </c>
      <c r="E247" t="inlineStr">
        <is>
          <t>online</t>
        </is>
      </c>
      <c r="F247" t="inlineStr">
        <is>
          <t>paid</t>
        </is>
      </c>
      <c r="G247" t="inlineStr">
        <is>
          <t>2024-10-07</t>
        </is>
      </c>
      <c r="H247" t="inlineStr">
        <is>
          <t>2024-10-07</t>
        </is>
      </c>
      <c r="I247" t="n">
        <v>237</v>
      </c>
      <c r="J247" t="n">
        <v>4.52</v>
      </c>
      <c r="K247" t="n">
        <v>232.48</v>
      </c>
      <c r="L247" t="inlineStr">
        <is>
          <t>#44486555402589</t>
        </is>
      </c>
      <c r="M247" t="inlineStr">
        <is>
          <t>card</t>
        </is>
      </c>
      <c r="N247" t="n">
        <v>237</v>
      </c>
      <c r="O247" t="inlineStr">
        <is>
          <t>EUR</t>
        </is>
      </c>
      <c r="P247" t="inlineStr">
        <is>
          <t>EUR</t>
        </is>
      </c>
      <c r="Q247" t="n">
        <v>0</v>
      </c>
      <c r="R247" t="inlineStr">
        <is>
          <t>2024-10-02</t>
        </is>
      </c>
    </row>
    <row r="248">
      <c r="A248" t="inlineStr">
        <is>
          <t>2024-10-02 08:41:21 +0200</t>
        </is>
      </c>
      <c r="B248" t="inlineStr">
        <is>
          <t>charge</t>
        </is>
      </c>
      <c r="C248" t="inlineStr">
        <is>
          <t>#42122</t>
        </is>
      </c>
      <c r="D248" t="inlineStr">
        <is>
          <t>master</t>
        </is>
      </c>
      <c r="E248" t="inlineStr">
        <is>
          <t>online</t>
        </is>
      </c>
      <c r="F248" t="inlineStr">
        <is>
          <t>paid</t>
        </is>
      </c>
      <c r="G248" t="inlineStr">
        <is>
          <t>2024-10-07</t>
        </is>
      </c>
      <c r="H248" t="inlineStr">
        <is>
          <t>2024-10-07</t>
        </is>
      </c>
      <c r="I248" t="n">
        <v>170</v>
      </c>
      <c r="J248" t="n">
        <v>3.31</v>
      </c>
      <c r="K248" t="n">
        <v>166.69</v>
      </c>
      <c r="L248" t="inlineStr">
        <is>
          <t>#44496251945309</t>
        </is>
      </c>
      <c r="M248" t="inlineStr">
        <is>
          <t>card</t>
        </is>
      </c>
      <c r="N248" t="n">
        <v>170</v>
      </c>
      <c r="O248" t="inlineStr">
        <is>
          <t>EUR</t>
        </is>
      </c>
      <c r="P248" t="inlineStr">
        <is>
          <t>EUR</t>
        </is>
      </c>
      <c r="Q248" t="n">
        <v>0</v>
      </c>
      <c r="R248" t="inlineStr">
        <is>
          <t>2024-10-02</t>
        </is>
      </c>
    </row>
    <row r="249">
      <c r="A249" t="inlineStr">
        <is>
          <t>2024-10-01 21:35:16 +0200</t>
        </is>
      </c>
      <c r="B249" t="inlineStr">
        <is>
          <t>charge</t>
        </is>
      </c>
      <c r="C249" t="inlineStr">
        <is>
          <t>#42117</t>
        </is>
      </c>
      <c r="D249" t="inlineStr">
        <is>
          <t>master</t>
        </is>
      </c>
      <c r="E249" t="inlineStr">
        <is>
          <t>online</t>
        </is>
      </c>
      <c r="F249" t="inlineStr">
        <is>
          <t>paid</t>
        </is>
      </c>
      <c r="G249" t="inlineStr">
        <is>
          <t>2024-10-04</t>
        </is>
      </c>
      <c r="H249" t="inlineStr">
        <is>
          <t>2024-10-04</t>
        </is>
      </c>
      <c r="I249" t="n">
        <v>378</v>
      </c>
      <c r="J249" t="n">
        <v>7.05</v>
      </c>
      <c r="K249" t="n">
        <v>370.95</v>
      </c>
      <c r="L249" t="inlineStr">
        <is>
          <t>#44493941375325</t>
        </is>
      </c>
      <c r="M249" t="inlineStr">
        <is>
          <t>card</t>
        </is>
      </c>
      <c r="N249" t="n">
        <v>378</v>
      </c>
      <c r="O249" t="inlineStr">
        <is>
          <t>EUR</t>
        </is>
      </c>
      <c r="P249" t="inlineStr">
        <is>
          <t>EUR</t>
        </is>
      </c>
      <c r="Q249" t="n">
        <v>0</v>
      </c>
      <c r="R249" t="inlineStr">
        <is>
          <t>2024-10-01</t>
        </is>
      </c>
    </row>
    <row r="250">
      <c r="A250" t="inlineStr">
        <is>
          <t>2024-10-01 20:50:28 +0200</t>
        </is>
      </c>
      <c r="B250" t="inlineStr">
        <is>
          <t>charge</t>
        </is>
      </c>
      <c r="C250" t="inlineStr">
        <is>
          <t>#42116</t>
        </is>
      </c>
      <c r="D250" t="inlineStr">
        <is>
          <t>master</t>
        </is>
      </c>
      <c r="E250" t="inlineStr">
        <is>
          <t>online</t>
        </is>
      </c>
      <c r="F250" t="inlineStr">
        <is>
          <t>paid</t>
        </is>
      </c>
      <c r="G250" t="inlineStr">
        <is>
          <t>2024-10-04</t>
        </is>
      </c>
      <c r="H250" t="inlineStr">
        <is>
          <t>2024-10-04</t>
        </is>
      </c>
      <c r="I250" t="n">
        <v>154</v>
      </c>
      <c r="J250" t="n">
        <v>3.02</v>
      </c>
      <c r="K250" t="n">
        <v>150.98</v>
      </c>
      <c r="L250" t="inlineStr">
        <is>
          <t>#44493741064541</t>
        </is>
      </c>
      <c r="M250" t="inlineStr">
        <is>
          <t>card</t>
        </is>
      </c>
      <c r="N250" t="n">
        <v>154</v>
      </c>
      <c r="O250" t="inlineStr">
        <is>
          <t>EUR</t>
        </is>
      </c>
      <c r="P250" t="inlineStr">
        <is>
          <t>EUR</t>
        </is>
      </c>
      <c r="Q250" t="n">
        <v>0</v>
      </c>
      <c r="R250" t="inlineStr">
        <is>
          <t>2024-10-01</t>
        </is>
      </c>
    </row>
    <row r="251">
      <c r="A251" t="inlineStr">
        <is>
          <t>2024-10-01 18:52:46 +0200</t>
        </is>
      </c>
      <c r="B251" t="inlineStr">
        <is>
          <t>charge</t>
        </is>
      </c>
      <c r="C251" t="inlineStr">
        <is>
          <t>#42114</t>
        </is>
      </c>
      <c r="D251" t="inlineStr">
        <is>
          <t>visa</t>
        </is>
      </c>
      <c r="E251" t="inlineStr">
        <is>
          <t>online</t>
        </is>
      </c>
      <c r="F251" t="inlineStr">
        <is>
          <t>paid</t>
        </is>
      </c>
      <c r="G251" t="inlineStr">
        <is>
          <t>2024-10-04</t>
        </is>
      </c>
      <c r="H251" t="inlineStr">
        <is>
          <t>2024-10-04</t>
        </is>
      </c>
      <c r="I251" t="n">
        <v>300</v>
      </c>
      <c r="J251" t="n">
        <v>5.65</v>
      </c>
      <c r="K251" t="n">
        <v>294.35</v>
      </c>
      <c r="L251" t="inlineStr">
        <is>
          <t>#44493176537437</t>
        </is>
      </c>
      <c r="M251" t="inlineStr">
        <is>
          <t>card</t>
        </is>
      </c>
      <c r="N251" t="n">
        <v>300</v>
      </c>
      <c r="O251" t="inlineStr">
        <is>
          <t>EUR</t>
        </is>
      </c>
      <c r="P251" t="inlineStr">
        <is>
          <t>EUR</t>
        </is>
      </c>
      <c r="Q251" t="n">
        <v>0</v>
      </c>
      <c r="R251" t="inlineStr">
        <is>
          <t>2024-10-01</t>
        </is>
      </c>
    </row>
    <row r="252">
      <c r="A252" t="inlineStr">
        <is>
          <t>2024-10-01 09:29:56 +0200</t>
        </is>
      </c>
      <c r="B252" t="inlineStr">
        <is>
          <t>charge</t>
        </is>
      </c>
      <c r="C252" t="inlineStr">
        <is>
          <t>#42097</t>
        </is>
      </c>
      <c r="D252" t="inlineStr">
        <is>
          <t>master</t>
        </is>
      </c>
      <c r="E252" t="inlineStr">
        <is>
          <t>online</t>
        </is>
      </c>
      <c r="F252" t="inlineStr">
        <is>
          <t>paid</t>
        </is>
      </c>
      <c r="G252" t="inlineStr">
        <is>
          <t>2024-10-04</t>
        </is>
      </c>
      <c r="H252" t="inlineStr">
        <is>
          <t>2024-10-04</t>
        </is>
      </c>
      <c r="I252" t="n">
        <v>108</v>
      </c>
      <c r="J252" t="n">
        <v>2.19</v>
      </c>
      <c r="K252" t="n">
        <v>105.81</v>
      </c>
      <c r="L252" t="inlineStr">
        <is>
          <t>#44490234757469</t>
        </is>
      </c>
      <c r="M252" t="inlineStr">
        <is>
          <t>card</t>
        </is>
      </c>
      <c r="N252" t="n">
        <v>108</v>
      </c>
      <c r="O252" t="inlineStr">
        <is>
          <t>EUR</t>
        </is>
      </c>
      <c r="P252" t="inlineStr">
        <is>
          <t>EUR</t>
        </is>
      </c>
      <c r="Q252" t="n">
        <v>0</v>
      </c>
      <c r="R252" t="inlineStr">
        <is>
          <t>2024-10-01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Giorno</t>
        </is>
      </c>
    </row>
    <row r="2">
      <c r="A2" t="inlineStr">
        <is>
          <t>13/10/2024</t>
        </is>
      </c>
      <c r="B2" t="inlineStr">
        <is>
          <t>19:41:43</t>
        </is>
      </c>
      <c r="C2" t="inlineStr">
        <is>
          <t>CEST</t>
        </is>
      </c>
      <c r="D2" t="inlineStr">
        <is>
          <t>Brigitte kelderer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600</v>
      </c>
      <c r="I2" t="inlineStr">
        <is>
          <t>-20,75</t>
        </is>
      </c>
      <c r="J2" t="inlineStr">
        <is>
          <t>579,25</t>
        </is>
      </c>
      <c r="K2" t="inlineStr">
        <is>
          <t>brigitte.kelderer@gmail.com</t>
        </is>
      </c>
      <c r="L2" t="inlineStr">
        <is>
          <t>contact@lilmilan.com</t>
        </is>
      </c>
      <c r="M2" t="inlineStr">
        <is>
          <t>4UR81619G43873356</t>
        </is>
      </c>
      <c r="N2" t="inlineStr">
        <is>
          <t>BRIGITTE KELDERER, texelstrasse 24, meran, BZ, 39012, Italia</t>
        </is>
      </c>
      <c r="O2" t="inlineStr">
        <is>
          <t>Confermato</t>
        </is>
      </c>
      <c r="P2" t="inlineStr">
        <is>
          <t>Candida</t>
        </is>
      </c>
      <c r="R2" t="inlineStr">
        <is>
          <t>0,00</t>
        </is>
      </c>
      <c r="T2" t="inlineStr">
        <is>
          <t>0,00</t>
        </is>
      </c>
      <c r="Z2" t="inlineStr">
        <is>
          <t>rQ4fcS4Feb7ItkYMVTiiMxznH</t>
        </is>
      </c>
      <c r="AA2" t="inlineStr">
        <is>
          <t>Shopify</t>
        </is>
      </c>
      <c r="AB2" t="n">
        <v>1</v>
      </c>
      <c r="AD2" t="inlineStr">
        <is>
          <t>898,51</t>
        </is>
      </c>
      <c r="AE2" t="inlineStr">
        <is>
          <t>texelstrasse 24</t>
        </is>
      </c>
      <c r="AG2" t="inlineStr">
        <is>
          <t>meran</t>
        </is>
      </c>
      <c r="AH2" t="inlineStr">
        <is>
          <t>BZ</t>
        </is>
      </c>
      <c r="AI2" t="inlineStr">
        <is>
          <t>39012</t>
        </is>
      </c>
      <c r="AJ2" t="inlineStr">
        <is>
          <t>Italia</t>
        </is>
      </c>
      <c r="AK2" t="inlineStr">
        <is>
          <t>+393402287122</t>
        </is>
      </c>
      <c r="AL2" t="inlineStr">
        <is>
          <t>Candida</t>
        </is>
      </c>
      <c r="AN2" t="inlineStr">
        <is>
          <t>IT</t>
        </is>
      </c>
      <c r="AO2" t="inlineStr">
        <is>
          <t>Accredito</t>
        </is>
      </c>
      <c r="AP2" t="inlineStr">
        <is>
          <t>2024-10-13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Giorno</t>
        </is>
      </c>
    </row>
    <row r="2">
      <c r="A2" t="inlineStr">
        <is>
          <t>2024-10-30 15:58:31</t>
        </is>
      </c>
      <c r="B2" t="inlineStr">
        <is>
          <t>Riuscito</t>
        </is>
      </c>
      <c r="C2" t="n">
        <v>400</v>
      </c>
      <c r="D2" t="n">
        <v>0</v>
      </c>
      <c r="E2" t="inlineStr">
        <is>
          <t>pi_3QFdLvL1BrR61arW0KvFDID3</t>
        </is>
      </c>
      <c r="F2" t="inlineStr">
        <is>
          <t>2024-10-30</t>
        </is>
      </c>
    </row>
    <row r="3">
      <c r="A3" t="inlineStr">
        <is>
          <t>2024-10-30 15:58:06</t>
        </is>
      </c>
      <c r="B3" t="inlineStr">
        <is>
          <t>Riuscito</t>
        </is>
      </c>
      <c r="C3" t="n">
        <v>1000</v>
      </c>
      <c r="D3" t="n">
        <v>0</v>
      </c>
      <c r="E3" t="inlineStr">
        <is>
          <t>pi_3QFdLWL1BrR61arW1Z5jIUcI</t>
        </is>
      </c>
      <c r="F3" t="inlineStr">
        <is>
          <t>2024-10-30</t>
        </is>
      </c>
    </row>
    <row r="4">
      <c r="A4" t="inlineStr">
        <is>
          <t>2024-10-08 16:06:46</t>
        </is>
      </c>
      <c r="B4" t="inlineStr">
        <is>
          <t>Riuscito</t>
        </is>
      </c>
      <c r="C4" t="n">
        <v>1700</v>
      </c>
      <c r="D4" t="n">
        <v>0</v>
      </c>
      <c r="E4" t="inlineStr">
        <is>
          <t>pi_3Q7e3mL1BrR61arW0T8COwc0</t>
        </is>
      </c>
      <c r="F4" t="inlineStr">
        <is>
          <t>2024-10-08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Type</t>
        </is>
      </c>
      <c r="C1" s="1" t="inlineStr">
        <is>
          <t>Order</t>
        </is>
      </c>
      <c r="D1" s="1" t="inlineStr">
        <is>
          <t>Card Brand</t>
        </is>
      </c>
      <c r="E1" s="1" t="inlineStr">
        <is>
          <t>Card Source</t>
        </is>
      </c>
      <c r="F1" s="1" t="inlineStr">
        <is>
          <t>Payout Status</t>
        </is>
      </c>
      <c r="G1" s="1" t="inlineStr">
        <is>
          <t>Payout Date</t>
        </is>
      </c>
      <c r="H1" s="1" t="inlineStr">
        <is>
          <t>Available On</t>
        </is>
      </c>
      <c r="I1" s="1" t="inlineStr">
        <is>
          <t>Amount</t>
        </is>
      </c>
      <c r="J1" s="1" t="inlineStr">
        <is>
          <t>Fee</t>
        </is>
      </c>
      <c r="K1" s="1" t="inlineStr">
        <is>
          <t>Net</t>
        </is>
      </c>
      <c r="L1" s="1" t="inlineStr">
        <is>
          <t>Checkout</t>
        </is>
      </c>
      <c r="M1" s="1" t="inlineStr">
        <is>
          <t>Payment Method Name</t>
        </is>
      </c>
      <c r="N1" s="1" t="inlineStr">
        <is>
          <t>Presentment Amount</t>
        </is>
      </c>
      <c r="O1" s="1" t="inlineStr">
        <is>
          <t>Presentment Currency</t>
        </is>
      </c>
      <c r="P1" s="1" t="inlineStr">
        <is>
          <t>Currency</t>
        </is>
      </c>
      <c r="Q1" s="1" t="inlineStr">
        <is>
          <t>VAT</t>
        </is>
      </c>
      <c r="R1" s="1" t="inlineStr">
        <is>
          <t>Giorno</t>
        </is>
      </c>
    </row>
    <row r="2">
      <c r="A2" t="inlineStr">
        <is>
          <t>2024-10-19 16:44:22 +0200</t>
        </is>
      </c>
      <c r="B2" t="inlineStr">
        <is>
          <t>charge</t>
        </is>
      </c>
      <c r="C2" t="inlineStr">
        <is>
          <t>#1113</t>
        </is>
      </c>
      <c r="D2" t="inlineStr">
        <is>
          <t>visa</t>
        </is>
      </c>
      <c r="E2" t="inlineStr">
        <is>
          <t>online</t>
        </is>
      </c>
      <c r="F2" t="inlineStr">
        <is>
          <t>paid</t>
        </is>
      </c>
      <c r="G2" t="inlineStr">
        <is>
          <t>2024-10-23</t>
        </is>
      </c>
      <c r="H2" t="inlineStr">
        <is>
          <t>2024-10-23</t>
        </is>
      </c>
      <c r="I2" t="n">
        <v>600</v>
      </c>
      <c r="J2" t="n">
        <v>11.65</v>
      </c>
      <c r="K2" t="n">
        <v>588.35</v>
      </c>
      <c r="L2" t="inlineStr">
        <is>
          <t>#44592616341853</t>
        </is>
      </c>
      <c r="M2" t="inlineStr">
        <is>
          <t>card</t>
        </is>
      </c>
      <c r="N2" t="n">
        <v>600</v>
      </c>
      <c r="O2" t="inlineStr">
        <is>
          <t>EUR</t>
        </is>
      </c>
      <c r="P2" t="inlineStr">
        <is>
          <t>EUR</t>
        </is>
      </c>
      <c r="Q2" t="n">
        <v>0</v>
      </c>
      <c r="R2" t="inlineStr">
        <is>
          <t>2024-10-19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Giorno</t>
        </is>
      </c>
      <c r="B1" s="2" t="inlineStr">
        <is>
          <t>Totale</t>
        </is>
      </c>
      <c r="C1" s="2" t="inlineStr"/>
      <c r="D1" s="2" t="inlineStr">
        <is>
          <t>IT</t>
        </is>
      </c>
      <c r="E1" s="2" t="inlineStr">
        <is>
          <t>LU</t>
        </is>
      </c>
      <c r="F1" s="2" t="inlineStr">
        <is>
          <t>IE</t>
        </is>
      </c>
      <c r="G1" s="2" t="inlineStr">
        <is>
          <t>FR</t>
        </is>
      </c>
      <c r="H1" s="2" t="inlineStr">
        <is>
          <t>US</t>
        </is>
      </c>
      <c r="I1" s="2" t="inlineStr">
        <is>
          <t>CH</t>
        </is>
      </c>
      <c r="J1" s="2" t="inlineStr">
        <is>
          <t>DE</t>
        </is>
      </c>
      <c r="K1" s="2" t="inlineStr">
        <is>
          <t>DK</t>
        </is>
      </c>
      <c r="L1" s="2" t="inlineStr">
        <is>
          <t>ES</t>
        </is>
      </c>
      <c r="M1" s="2" t="inlineStr">
        <is>
          <t>NL</t>
        </is>
      </c>
      <c r="N1" s="2" t="inlineStr">
        <is>
          <t>GB</t>
        </is>
      </c>
      <c r="O1" s="2" t="inlineStr">
        <is>
          <t>AE</t>
        </is>
      </c>
      <c r="P1" s="2" t="inlineStr">
        <is>
          <t>PT</t>
        </is>
      </c>
    </row>
    <row r="2">
      <c r="A2" t="inlineStr">
        <is>
          <t>2024-10-01</t>
        </is>
      </c>
      <c r="B2">
        <f>SUMIFS('Ordini LIL'!$M:$M, 'Ordini LIL'!$E:$E, A2)</f>
        <v/>
      </c>
      <c r="D2">
        <f>SUMIFS('Ordini LIL'!$M:$M, 'Ordini LIL'!$E:$E, $A2, 'Ordini LIL'!$AR:$AR, D$1)</f>
        <v/>
      </c>
      <c r="E2">
        <f>SUMIFS('Ordini LIL'!$M:$M, 'Ordini LIL'!$E:$E, $A2, 'Ordini LIL'!$AR:$AR, E$1)</f>
        <v/>
      </c>
      <c r="F2">
        <f>SUMIFS('Ordini LIL'!$M:$M, 'Ordini LIL'!$E:$E, $A2, 'Ordini LIL'!$AR:$AR, F$1)</f>
        <v/>
      </c>
      <c r="G2">
        <f>SUMIFS('Ordini LIL'!$M:$M, 'Ordini LIL'!$E:$E, $A2, 'Ordini LIL'!$AR:$AR, G$1)</f>
        <v/>
      </c>
      <c r="H2">
        <f>SUMIFS('Ordini LIL'!$M:$M, 'Ordini LIL'!$E:$E, $A2, 'Ordini LIL'!$AR:$AR, H$1)</f>
        <v/>
      </c>
      <c r="I2">
        <f>SUMIFS('Ordini LIL'!$M:$M, 'Ordini LIL'!$E:$E, $A2, 'Ordini LIL'!$AR:$AR, I$1)</f>
        <v/>
      </c>
      <c r="J2">
        <f>SUMIFS('Ordini LIL'!$M:$M, 'Ordini LIL'!$E:$E, $A2, 'Ordini LIL'!$AR:$AR, J$1)</f>
        <v/>
      </c>
      <c r="K2">
        <f>SUMIFS('Ordini LIL'!$M:$M, 'Ordini LIL'!$E:$E, $A2, 'Ordini LIL'!$AR:$AR, K$1)</f>
        <v/>
      </c>
      <c r="L2">
        <f>SUMIFS('Ordini LIL'!$M:$M, 'Ordini LIL'!$E:$E, $A2, 'Ordini LIL'!$AR:$AR, L$1)</f>
        <v/>
      </c>
      <c r="M2">
        <f>SUMIFS('Ordini LIL'!$M:$M, 'Ordini LIL'!$E:$E, $A2, 'Ordini LIL'!$AR:$AR, M$1)</f>
        <v/>
      </c>
      <c r="N2">
        <f>SUMIFS('Ordini LIL'!$M:$M, 'Ordini LIL'!$E:$E, $A2, 'Ordini LIL'!$AR:$AR, N$1)</f>
        <v/>
      </c>
      <c r="O2">
        <f>SUMIFS('Ordini LIL'!$M:$M, 'Ordini LIL'!$E:$E, $A2, 'Ordini LIL'!$AR:$AR, O$1)</f>
        <v/>
      </c>
      <c r="P2">
        <f>SUMIFS('Ordini LIL'!$M:$M, 'Ordini LIL'!$E:$E, $A2, 'Ordini LIL'!$AR:$AR, P$1)</f>
        <v/>
      </c>
    </row>
    <row r="3">
      <c r="A3" t="inlineStr">
        <is>
          <t>2024-10-02</t>
        </is>
      </c>
      <c r="B3">
        <f>SUMIFS('Ordini LIL'!$M:$M, 'Ordini LIL'!$E:$E, A3)</f>
        <v/>
      </c>
      <c r="D3">
        <f>SUMIFS('Ordini LIL'!$M:$M, 'Ordini LIL'!$E:$E, $A3, 'Ordini LIL'!$AR:$AR, D$1)</f>
        <v/>
      </c>
      <c r="E3">
        <f>SUMIFS('Ordini LIL'!$M:$M, 'Ordini LIL'!$E:$E, $A3, 'Ordini LIL'!$AR:$AR, E$1)</f>
        <v/>
      </c>
      <c r="F3">
        <f>SUMIFS('Ordini LIL'!$M:$M, 'Ordini LIL'!$E:$E, $A3, 'Ordini LIL'!$AR:$AR, F$1)</f>
        <v/>
      </c>
      <c r="G3">
        <f>SUMIFS('Ordini LIL'!$M:$M, 'Ordini LIL'!$E:$E, $A3, 'Ordini LIL'!$AR:$AR, G$1)</f>
        <v/>
      </c>
      <c r="H3">
        <f>SUMIFS('Ordini LIL'!$M:$M, 'Ordini LIL'!$E:$E, $A3, 'Ordini LIL'!$AR:$AR, H$1)</f>
        <v/>
      </c>
      <c r="I3">
        <f>SUMIFS('Ordini LIL'!$M:$M, 'Ordini LIL'!$E:$E, $A3, 'Ordini LIL'!$AR:$AR, I$1)</f>
        <v/>
      </c>
      <c r="J3">
        <f>SUMIFS('Ordini LIL'!$M:$M, 'Ordini LIL'!$E:$E, $A3, 'Ordini LIL'!$AR:$AR, J$1)</f>
        <v/>
      </c>
      <c r="K3">
        <f>SUMIFS('Ordini LIL'!$M:$M, 'Ordini LIL'!$E:$E, $A3, 'Ordini LIL'!$AR:$AR, K$1)</f>
        <v/>
      </c>
      <c r="L3">
        <f>SUMIFS('Ordini LIL'!$M:$M, 'Ordini LIL'!$E:$E, $A3, 'Ordini LIL'!$AR:$AR, L$1)</f>
        <v/>
      </c>
      <c r="M3">
        <f>SUMIFS('Ordini LIL'!$M:$M, 'Ordini LIL'!$E:$E, $A3, 'Ordini LIL'!$AR:$AR, M$1)</f>
        <v/>
      </c>
      <c r="N3">
        <f>SUMIFS('Ordini LIL'!$M:$M, 'Ordini LIL'!$E:$E, $A3, 'Ordini LIL'!$AR:$AR, N$1)</f>
        <v/>
      </c>
      <c r="O3">
        <f>SUMIFS('Ordini LIL'!$M:$M, 'Ordini LIL'!$E:$E, $A3, 'Ordini LIL'!$AR:$AR, O$1)</f>
        <v/>
      </c>
      <c r="P3">
        <f>SUMIFS('Ordini LIL'!$M:$M, 'Ordini LIL'!$E:$E, $A3, 'Ordini LIL'!$AR:$AR, P$1)</f>
        <v/>
      </c>
    </row>
    <row r="4">
      <c r="A4" t="inlineStr">
        <is>
          <t>2024-10-03</t>
        </is>
      </c>
      <c r="B4">
        <f>SUMIFS('Ordini LIL'!$M:$M, 'Ordini LIL'!$E:$E, A4)</f>
        <v/>
      </c>
      <c r="D4">
        <f>SUMIFS('Ordini LIL'!$M:$M, 'Ordini LIL'!$E:$E, $A4, 'Ordini LIL'!$AR:$AR, D$1)</f>
        <v/>
      </c>
      <c r="E4">
        <f>SUMIFS('Ordini LIL'!$M:$M, 'Ordini LIL'!$E:$E, $A4, 'Ordini LIL'!$AR:$AR, E$1)</f>
        <v/>
      </c>
      <c r="F4">
        <f>SUMIFS('Ordini LIL'!$M:$M, 'Ordini LIL'!$E:$E, $A4, 'Ordini LIL'!$AR:$AR, F$1)</f>
        <v/>
      </c>
      <c r="G4">
        <f>SUMIFS('Ordini LIL'!$M:$M, 'Ordini LIL'!$E:$E, $A4, 'Ordini LIL'!$AR:$AR, G$1)</f>
        <v/>
      </c>
      <c r="H4">
        <f>SUMIFS('Ordini LIL'!$M:$M, 'Ordini LIL'!$E:$E, $A4, 'Ordini LIL'!$AR:$AR, H$1)</f>
        <v/>
      </c>
      <c r="I4">
        <f>SUMIFS('Ordini LIL'!$M:$M, 'Ordini LIL'!$E:$E, $A4, 'Ordini LIL'!$AR:$AR, I$1)</f>
        <v/>
      </c>
      <c r="J4">
        <f>SUMIFS('Ordini LIL'!$M:$M, 'Ordini LIL'!$E:$E, $A4, 'Ordini LIL'!$AR:$AR, J$1)</f>
        <v/>
      </c>
      <c r="K4">
        <f>SUMIFS('Ordini LIL'!$M:$M, 'Ordini LIL'!$E:$E, $A4, 'Ordini LIL'!$AR:$AR, K$1)</f>
        <v/>
      </c>
      <c r="L4">
        <f>SUMIFS('Ordini LIL'!$M:$M, 'Ordini LIL'!$E:$E, $A4, 'Ordini LIL'!$AR:$AR, L$1)</f>
        <v/>
      </c>
      <c r="M4">
        <f>SUMIFS('Ordini LIL'!$M:$M, 'Ordini LIL'!$E:$E, $A4, 'Ordini LIL'!$AR:$AR, M$1)</f>
        <v/>
      </c>
      <c r="N4">
        <f>SUMIFS('Ordini LIL'!$M:$M, 'Ordini LIL'!$E:$E, $A4, 'Ordini LIL'!$AR:$AR, N$1)</f>
        <v/>
      </c>
      <c r="O4">
        <f>SUMIFS('Ordini LIL'!$M:$M, 'Ordini LIL'!$E:$E, $A4, 'Ordini LIL'!$AR:$AR, O$1)</f>
        <v/>
      </c>
      <c r="P4">
        <f>SUMIFS('Ordini LIL'!$M:$M, 'Ordini LIL'!$E:$E, $A4, 'Ordini LIL'!$AR:$AR, P$1)</f>
        <v/>
      </c>
    </row>
    <row r="5">
      <c r="A5" t="inlineStr">
        <is>
          <t>2024-10-04</t>
        </is>
      </c>
      <c r="B5">
        <f>SUMIFS('Ordini LIL'!$M:$M, 'Ordini LIL'!$E:$E, A5)</f>
        <v/>
      </c>
      <c r="D5">
        <f>SUMIFS('Ordini LIL'!$M:$M, 'Ordini LIL'!$E:$E, $A5, 'Ordini LIL'!$AR:$AR, D$1)</f>
        <v/>
      </c>
      <c r="E5">
        <f>SUMIFS('Ordini LIL'!$M:$M, 'Ordini LIL'!$E:$E, $A5, 'Ordini LIL'!$AR:$AR, E$1)</f>
        <v/>
      </c>
      <c r="F5">
        <f>SUMIFS('Ordini LIL'!$M:$M, 'Ordini LIL'!$E:$E, $A5, 'Ordini LIL'!$AR:$AR, F$1)</f>
        <v/>
      </c>
      <c r="G5">
        <f>SUMIFS('Ordini LIL'!$M:$M, 'Ordini LIL'!$E:$E, $A5, 'Ordini LIL'!$AR:$AR, G$1)</f>
        <v/>
      </c>
      <c r="H5">
        <f>SUMIFS('Ordini LIL'!$M:$M, 'Ordini LIL'!$E:$E, $A5, 'Ordini LIL'!$AR:$AR, H$1)</f>
        <v/>
      </c>
      <c r="I5">
        <f>SUMIFS('Ordini LIL'!$M:$M, 'Ordini LIL'!$E:$E, $A5, 'Ordini LIL'!$AR:$AR, I$1)</f>
        <v/>
      </c>
      <c r="J5">
        <f>SUMIFS('Ordini LIL'!$M:$M, 'Ordini LIL'!$E:$E, $A5, 'Ordini LIL'!$AR:$AR, J$1)</f>
        <v/>
      </c>
      <c r="K5">
        <f>SUMIFS('Ordini LIL'!$M:$M, 'Ordini LIL'!$E:$E, $A5, 'Ordini LIL'!$AR:$AR, K$1)</f>
        <v/>
      </c>
      <c r="L5">
        <f>SUMIFS('Ordini LIL'!$M:$M, 'Ordini LIL'!$E:$E, $A5, 'Ordini LIL'!$AR:$AR, L$1)</f>
        <v/>
      </c>
      <c r="M5">
        <f>SUMIFS('Ordini LIL'!$M:$M, 'Ordini LIL'!$E:$E, $A5, 'Ordini LIL'!$AR:$AR, M$1)</f>
        <v/>
      </c>
      <c r="N5">
        <f>SUMIFS('Ordini LIL'!$M:$M, 'Ordini LIL'!$E:$E, $A5, 'Ordini LIL'!$AR:$AR, N$1)</f>
        <v/>
      </c>
      <c r="O5">
        <f>SUMIFS('Ordini LIL'!$M:$M, 'Ordini LIL'!$E:$E, $A5, 'Ordini LIL'!$AR:$AR, O$1)</f>
        <v/>
      </c>
      <c r="P5">
        <f>SUMIFS('Ordini LIL'!$M:$M, 'Ordini LIL'!$E:$E, $A5, 'Ordini LIL'!$AR:$AR, P$1)</f>
        <v/>
      </c>
    </row>
    <row r="6">
      <c r="A6" t="inlineStr">
        <is>
          <t>2024-10-05</t>
        </is>
      </c>
      <c r="B6">
        <f>SUMIFS('Ordini LIL'!$M:$M, 'Ordini LIL'!$E:$E, A6)</f>
        <v/>
      </c>
      <c r="D6">
        <f>SUMIFS('Ordini LIL'!$M:$M, 'Ordini LIL'!$E:$E, $A6, 'Ordini LIL'!$AR:$AR, D$1)</f>
        <v/>
      </c>
      <c r="E6">
        <f>SUMIFS('Ordini LIL'!$M:$M, 'Ordini LIL'!$E:$E, $A6, 'Ordini LIL'!$AR:$AR, E$1)</f>
        <v/>
      </c>
      <c r="F6">
        <f>SUMIFS('Ordini LIL'!$M:$M, 'Ordini LIL'!$E:$E, $A6, 'Ordini LIL'!$AR:$AR, F$1)</f>
        <v/>
      </c>
      <c r="G6">
        <f>SUMIFS('Ordini LIL'!$M:$M, 'Ordini LIL'!$E:$E, $A6, 'Ordini LIL'!$AR:$AR, G$1)</f>
        <v/>
      </c>
      <c r="H6">
        <f>SUMIFS('Ordini LIL'!$M:$M, 'Ordini LIL'!$E:$E, $A6, 'Ordini LIL'!$AR:$AR, H$1)</f>
        <v/>
      </c>
      <c r="I6">
        <f>SUMIFS('Ordini LIL'!$M:$M, 'Ordini LIL'!$E:$E, $A6, 'Ordini LIL'!$AR:$AR, I$1)</f>
        <v/>
      </c>
      <c r="J6">
        <f>SUMIFS('Ordini LIL'!$M:$M, 'Ordini LIL'!$E:$E, $A6, 'Ordini LIL'!$AR:$AR, J$1)</f>
        <v/>
      </c>
      <c r="K6">
        <f>SUMIFS('Ordini LIL'!$M:$M, 'Ordini LIL'!$E:$E, $A6, 'Ordini LIL'!$AR:$AR, K$1)</f>
        <v/>
      </c>
      <c r="L6">
        <f>SUMIFS('Ordini LIL'!$M:$M, 'Ordini LIL'!$E:$E, $A6, 'Ordini LIL'!$AR:$AR, L$1)</f>
        <v/>
      </c>
      <c r="M6">
        <f>SUMIFS('Ordini LIL'!$M:$M, 'Ordini LIL'!$E:$E, $A6, 'Ordini LIL'!$AR:$AR, M$1)</f>
        <v/>
      </c>
      <c r="N6">
        <f>SUMIFS('Ordini LIL'!$M:$M, 'Ordini LIL'!$E:$E, $A6, 'Ordini LIL'!$AR:$AR, N$1)</f>
        <v/>
      </c>
      <c r="O6">
        <f>SUMIFS('Ordini LIL'!$M:$M, 'Ordini LIL'!$E:$E, $A6, 'Ordini LIL'!$AR:$AR, O$1)</f>
        <v/>
      </c>
      <c r="P6">
        <f>SUMIFS('Ordini LIL'!$M:$M, 'Ordini LIL'!$E:$E, $A6, 'Ordini LIL'!$AR:$AR, P$1)</f>
        <v/>
      </c>
    </row>
    <row r="7">
      <c r="A7" t="inlineStr">
        <is>
          <t>2024-10-06</t>
        </is>
      </c>
      <c r="B7">
        <f>SUMIFS('Ordini LIL'!$M:$M, 'Ordini LIL'!$E:$E, A7)</f>
        <v/>
      </c>
      <c r="D7">
        <f>SUMIFS('Ordini LIL'!$M:$M, 'Ordini LIL'!$E:$E, $A7, 'Ordini LIL'!$AR:$AR, D$1)</f>
        <v/>
      </c>
      <c r="E7">
        <f>SUMIFS('Ordini LIL'!$M:$M, 'Ordini LIL'!$E:$E, $A7, 'Ordini LIL'!$AR:$AR, E$1)</f>
        <v/>
      </c>
      <c r="F7">
        <f>SUMIFS('Ordini LIL'!$M:$M, 'Ordini LIL'!$E:$E, $A7, 'Ordini LIL'!$AR:$AR, F$1)</f>
        <v/>
      </c>
      <c r="G7">
        <f>SUMIFS('Ordini LIL'!$M:$M, 'Ordini LIL'!$E:$E, $A7, 'Ordini LIL'!$AR:$AR, G$1)</f>
        <v/>
      </c>
      <c r="H7">
        <f>SUMIFS('Ordini LIL'!$M:$M, 'Ordini LIL'!$E:$E, $A7, 'Ordini LIL'!$AR:$AR, H$1)</f>
        <v/>
      </c>
      <c r="I7">
        <f>SUMIFS('Ordini LIL'!$M:$M, 'Ordini LIL'!$E:$E, $A7, 'Ordini LIL'!$AR:$AR, I$1)</f>
        <v/>
      </c>
      <c r="J7">
        <f>SUMIFS('Ordini LIL'!$M:$M, 'Ordini LIL'!$E:$E, $A7, 'Ordini LIL'!$AR:$AR, J$1)</f>
        <v/>
      </c>
      <c r="K7">
        <f>SUMIFS('Ordini LIL'!$M:$M, 'Ordini LIL'!$E:$E, $A7, 'Ordini LIL'!$AR:$AR, K$1)</f>
        <v/>
      </c>
      <c r="L7">
        <f>SUMIFS('Ordini LIL'!$M:$M, 'Ordini LIL'!$E:$E, $A7, 'Ordini LIL'!$AR:$AR, L$1)</f>
        <v/>
      </c>
      <c r="M7">
        <f>SUMIFS('Ordini LIL'!$M:$M, 'Ordini LIL'!$E:$E, $A7, 'Ordini LIL'!$AR:$AR, M$1)</f>
        <v/>
      </c>
      <c r="N7">
        <f>SUMIFS('Ordini LIL'!$M:$M, 'Ordini LIL'!$E:$E, $A7, 'Ordini LIL'!$AR:$AR, N$1)</f>
        <v/>
      </c>
      <c r="O7">
        <f>SUMIFS('Ordini LIL'!$M:$M, 'Ordini LIL'!$E:$E, $A7, 'Ordini LIL'!$AR:$AR, O$1)</f>
        <v/>
      </c>
      <c r="P7">
        <f>SUMIFS('Ordini LIL'!$M:$M, 'Ordini LIL'!$E:$E, $A7, 'Ordini LIL'!$AR:$AR, P$1)</f>
        <v/>
      </c>
    </row>
    <row r="8">
      <c r="A8" t="inlineStr">
        <is>
          <t>2024-10-07</t>
        </is>
      </c>
      <c r="B8">
        <f>SUMIFS('Ordini LIL'!$M:$M, 'Ordini LIL'!$E:$E, A8)</f>
        <v/>
      </c>
      <c r="D8">
        <f>SUMIFS('Ordini LIL'!$M:$M, 'Ordini LIL'!$E:$E, $A8, 'Ordini LIL'!$AR:$AR, D$1)</f>
        <v/>
      </c>
      <c r="E8">
        <f>SUMIFS('Ordini LIL'!$M:$M, 'Ordini LIL'!$E:$E, $A8, 'Ordini LIL'!$AR:$AR, E$1)</f>
        <v/>
      </c>
      <c r="F8">
        <f>SUMIFS('Ordini LIL'!$M:$M, 'Ordini LIL'!$E:$E, $A8, 'Ordini LIL'!$AR:$AR, F$1)</f>
        <v/>
      </c>
      <c r="G8">
        <f>SUMIFS('Ordini LIL'!$M:$M, 'Ordini LIL'!$E:$E, $A8, 'Ordini LIL'!$AR:$AR, G$1)</f>
        <v/>
      </c>
      <c r="H8">
        <f>SUMIFS('Ordini LIL'!$M:$M, 'Ordini LIL'!$E:$E, $A8, 'Ordini LIL'!$AR:$AR, H$1)</f>
        <v/>
      </c>
      <c r="I8">
        <f>SUMIFS('Ordini LIL'!$M:$M, 'Ordini LIL'!$E:$E, $A8, 'Ordini LIL'!$AR:$AR, I$1)</f>
        <v/>
      </c>
      <c r="J8">
        <f>SUMIFS('Ordini LIL'!$M:$M, 'Ordini LIL'!$E:$E, $A8, 'Ordini LIL'!$AR:$AR, J$1)</f>
        <v/>
      </c>
      <c r="K8">
        <f>SUMIFS('Ordini LIL'!$M:$M, 'Ordini LIL'!$E:$E, $A8, 'Ordini LIL'!$AR:$AR, K$1)</f>
        <v/>
      </c>
      <c r="L8">
        <f>SUMIFS('Ordini LIL'!$M:$M, 'Ordini LIL'!$E:$E, $A8, 'Ordini LIL'!$AR:$AR, L$1)</f>
        <v/>
      </c>
      <c r="M8">
        <f>SUMIFS('Ordini LIL'!$M:$M, 'Ordini LIL'!$E:$E, $A8, 'Ordini LIL'!$AR:$AR, M$1)</f>
        <v/>
      </c>
      <c r="N8">
        <f>SUMIFS('Ordini LIL'!$M:$M, 'Ordini LIL'!$E:$E, $A8, 'Ordini LIL'!$AR:$AR, N$1)</f>
        <v/>
      </c>
      <c r="O8">
        <f>SUMIFS('Ordini LIL'!$M:$M, 'Ordini LIL'!$E:$E, $A8, 'Ordini LIL'!$AR:$AR, O$1)</f>
        <v/>
      </c>
      <c r="P8">
        <f>SUMIFS('Ordini LIL'!$M:$M, 'Ordini LIL'!$E:$E, $A8, 'Ordini LIL'!$AR:$AR, P$1)</f>
        <v/>
      </c>
    </row>
    <row r="9">
      <c r="A9" t="inlineStr">
        <is>
          <t>2024-10-08</t>
        </is>
      </c>
      <c r="B9">
        <f>SUMIFS('Ordini LIL'!$M:$M, 'Ordini LIL'!$E:$E, A9)</f>
        <v/>
      </c>
      <c r="D9">
        <f>SUMIFS('Ordini LIL'!$M:$M, 'Ordini LIL'!$E:$E, $A9, 'Ordini LIL'!$AR:$AR, D$1)</f>
        <v/>
      </c>
      <c r="E9">
        <f>SUMIFS('Ordini LIL'!$M:$M, 'Ordini LIL'!$E:$E, $A9, 'Ordini LIL'!$AR:$AR, E$1)</f>
        <v/>
      </c>
      <c r="F9">
        <f>SUMIFS('Ordini LIL'!$M:$M, 'Ordini LIL'!$E:$E, $A9, 'Ordini LIL'!$AR:$AR, F$1)</f>
        <v/>
      </c>
      <c r="G9">
        <f>SUMIFS('Ordini LIL'!$M:$M, 'Ordini LIL'!$E:$E, $A9, 'Ordini LIL'!$AR:$AR, G$1)</f>
        <v/>
      </c>
      <c r="H9">
        <f>SUMIFS('Ordini LIL'!$M:$M, 'Ordini LIL'!$E:$E, $A9, 'Ordini LIL'!$AR:$AR, H$1)</f>
        <v/>
      </c>
      <c r="I9">
        <f>SUMIFS('Ordini LIL'!$M:$M, 'Ordini LIL'!$E:$E, $A9, 'Ordini LIL'!$AR:$AR, I$1)</f>
        <v/>
      </c>
      <c r="J9">
        <f>SUMIFS('Ordini LIL'!$M:$M, 'Ordini LIL'!$E:$E, $A9, 'Ordini LIL'!$AR:$AR, J$1)</f>
        <v/>
      </c>
      <c r="K9">
        <f>SUMIFS('Ordini LIL'!$M:$M, 'Ordini LIL'!$E:$E, $A9, 'Ordini LIL'!$AR:$AR, K$1)</f>
        <v/>
      </c>
      <c r="L9">
        <f>SUMIFS('Ordini LIL'!$M:$M, 'Ordini LIL'!$E:$E, $A9, 'Ordini LIL'!$AR:$AR, L$1)</f>
        <v/>
      </c>
      <c r="M9">
        <f>SUMIFS('Ordini LIL'!$M:$M, 'Ordini LIL'!$E:$E, $A9, 'Ordini LIL'!$AR:$AR, M$1)</f>
        <v/>
      </c>
      <c r="N9">
        <f>SUMIFS('Ordini LIL'!$M:$M, 'Ordini LIL'!$E:$E, $A9, 'Ordini LIL'!$AR:$AR, N$1)</f>
        <v/>
      </c>
      <c r="O9">
        <f>SUMIFS('Ordini LIL'!$M:$M, 'Ordini LIL'!$E:$E, $A9, 'Ordini LIL'!$AR:$AR, O$1)</f>
        <v/>
      </c>
      <c r="P9">
        <f>SUMIFS('Ordini LIL'!$M:$M, 'Ordini LIL'!$E:$E, $A9, 'Ordini LIL'!$AR:$AR, P$1)</f>
        <v/>
      </c>
    </row>
    <row r="10">
      <c r="A10" t="inlineStr">
        <is>
          <t>2024-10-09</t>
        </is>
      </c>
      <c r="B10">
        <f>SUMIFS('Ordini LIL'!$M:$M, 'Ordini LIL'!$E:$E, A10)</f>
        <v/>
      </c>
      <c r="D10">
        <f>SUMIFS('Ordini LIL'!$M:$M, 'Ordini LIL'!$E:$E, $A10, 'Ordini LIL'!$AR:$AR, D$1)</f>
        <v/>
      </c>
      <c r="E10">
        <f>SUMIFS('Ordini LIL'!$M:$M, 'Ordini LIL'!$E:$E, $A10, 'Ordini LIL'!$AR:$AR, E$1)</f>
        <v/>
      </c>
      <c r="F10">
        <f>SUMIFS('Ordini LIL'!$M:$M, 'Ordini LIL'!$E:$E, $A10, 'Ordini LIL'!$AR:$AR, F$1)</f>
        <v/>
      </c>
      <c r="G10">
        <f>SUMIFS('Ordini LIL'!$M:$M, 'Ordini LIL'!$E:$E, $A10, 'Ordini LIL'!$AR:$AR, G$1)</f>
        <v/>
      </c>
      <c r="H10">
        <f>SUMIFS('Ordini LIL'!$M:$M, 'Ordini LIL'!$E:$E, $A10, 'Ordini LIL'!$AR:$AR, H$1)</f>
        <v/>
      </c>
      <c r="I10">
        <f>SUMIFS('Ordini LIL'!$M:$M, 'Ordini LIL'!$E:$E, $A10, 'Ordini LIL'!$AR:$AR, I$1)</f>
        <v/>
      </c>
      <c r="J10">
        <f>SUMIFS('Ordini LIL'!$M:$M, 'Ordini LIL'!$E:$E, $A10, 'Ordini LIL'!$AR:$AR, J$1)</f>
        <v/>
      </c>
      <c r="K10">
        <f>SUMIFS('Ordini LIL'!$M:$M, 'Ordini LIL'!$E:$E, $A10, 'Ordini LIL'!$AR:$AR, K$1)</f>
        <v/>
      </c>
      <c r="L10">
        <f>SUMIFS('Ordini LIL'!$M:$M, 'Ordini LIL'!$E:$E, $A10, 'Ordini LIL'!$AR:$AR, L$1)</f>
        <v/>
      </c>
      <c r="M10">
        <f>SUMIFS('Ordini LIL'!$M:$M, 'Ordini LIL'!$E:$E, $A10, 'Ordini LIL'!$AR:$AR, M$1)</f>
        <v/>
      </c>
      <c r="N10">
        <f>SUMIFS('Ordini LIL'!$M:$M, 'Ordini LIL'!$E:$E, $A10, 'Ordini LIL'!$AR:$AR, N$1)</f>
        <v/>
      </c>
      <c r="O10">
        <f>SUMIFS('Ordini LIL'!$M:$M, 'Ordini LIL'!$E:$E, $A10, 'Ordini LIL'!$AR:$AR, O$1)</f>
        <v/>
      </c>
      <c r="P10">
        <f>SUMIFS('Ordini LIL'!$M:$M, 'Ordini LIL'!$E:$E, $A10, 'Ordini LIL'!$AR:$AR, P$1)</f>
        <v/>
      </c>
    </row>
    <row r="11">
      <c r="A11" t="inlineStr">
        <is>
          <t>2024-10-10</t>
        </is>
      </c>
      <c r="B11">
        <f>SUMIFS('Ordini LIL'!$M:$M, 'Ordini LIL'!$E:$E, A11)</f>
        <v/>
      </c>
      <c r="D11">
        <f>SUMIFS('Ordini LIL'!$M:$M, 'Ordini LIL'!$E:$E, $A11, 'Ordini LIL'!$AR:$AR, D$1)</f>
        <v/>
      </c>
      <c r="E11">
        <f>SUMIFS('Ordini LIL'!$M:$M, 'Ordini LIL'!$E:$E, $A11, 'Ordini LIL'!$AR:$AR, E$1)</f>
        <v/>
      </c>
      <c r="F11">
        <f>SUMIFS('Ordini LIL'!$M:$M, 'Ordini LIL'!$E:$E, $A11, 'Ordini LIL'!$AR:$AR, F$1)</f>
        <v/>
      </c>
      <c r="G11">
        <f>SUMIFS('Ordini LIL'!$M:$M, 'Ordini LIL'!$E:$E, $A11, 'Ordini LIL'!$AR:$AR, G$1)</f>
        <v/>
      </c>
      <c r="H11">
        <f>SUMIFS('Ordini LIL'!$M:$M, 'Ordini LIL'!$E:$E, $A11, 'Ordini LIL'!$AR:$AR, H$1)</f>
        <v/>
      </c>
      <c r="I11">
        <f>SUMIFS('Ordini LIL'!$M:$M, 'Ordini LIL'!$E:$E, $A11, 'Ordini LIL'!$AR:$AR, I$1)</f>
        <v/>
      </c>
      <c r="J11">
        <f>SUMIFS('Ordini LIL'!$M:$M, 'Ordini LIL'!$E:$E, $A11, 'Ordini LIL'!$AR:$AR, J$1)</f>
        <v/>
      </c>
      <c r="K11">
        <f>SUMIFS('Ordini LIL'!$M:$M, 'Ordini LIL'!$E:$E, $A11, 'Ordini LIL'!$AR:$AR, K$1)</f>
        <v/>
      </c>
      <c r="L11">
        <f>SUMIFS('Ordini LIL'!$M:$M, 'Ordini LIL'!$E:$E, $A11, 'Ordini LIL'!$AR:$AR, L$1)</f>
        <v/>
      </c>
      <c r="M11">
        <f>SUMIFS('Ordini LIL'!$M:$M, 'Ordini LIL'!$E:$E, $A11, 'Ordini LIL'!$AR:$AR, M$1)</f>
        <v/>
      </c>
      <c r="N11">
        <f>SUMIFS('Ordini LIL'!$M:$M, 'Ordini LIL'!$E:$E, $A11, 'Ordini LIL'!$AR:$AR, N$1)</f>
        <v/>
      </c>
      <c r="O11">
        <f>SUMIFS('Ordini LIL'!$M:$M, 'Ordini LIL'!$E:$E, $A11, 'Ordini LIL'!$AR:$AR, O$1)</f>
        <v/>
      </c>
      <c r="P11">
        <f>SUMIFS('Ordini LIL'!$M:$M, 'Ordini LIL'!$E:$E, $A11, 'Ordini LIL'!$AR:$AR, P$1)</f>
        <v/>
      </c>
    </row>
    <row r="12">
      <c r="A12" t="inlineStr">
        <is>
          <t>2024-10-11</t>
        </is>
      </c>
      <c r="B12">
        <f>SUMIFS('Ordini LIL'!$M:$M, 'Ordini LIL'!$E:$E, A12)</f>
        <v/>
      </c>
      <c r="D12">
        <f>SUMIFS('Ordini LIL'!$M:$M, 'Ordini LIL'!$E:$E, $A12, 'Ordini LIL'!$AR:$AR, D$1)</f>
        <v/>
      </c>
      <c r="E12">
        <f>SUMIFS('Ordini LIL'!$M:$M, 'Ordini LIL'!$E:$E, $A12, 'Ordini LIL'!$AR:$AR, E$1)</f>
        <v/>
      </c>
      <c r="F12">
        <f>SUMIFS('Ordini LIL'!$M:$M, 'Ordini LIL'!$E:$E, $A12, 'Ordini LIL'!$AR:$AR, F$1)</f>
        <v/>
      </c>
      <c r="G12">
        <f>SUMIFS('Ordini LIL'!$M:$M, 'Ordini LIL'!$E:$E, $A12, 'Ordini LIL'!$AR:$AR, G$1)</f>
        <v/>
      </c>
      <c r="H12">
        <f>SUMIFS('Ordini LIL'!$M:$M, 'Ordini LIL'!$E:$E, $A12, 'Ordini LIL'!$AR:$AR, H$1)</f>
        <v/>
      </c>
      <c r="I12">
        <f>SUMIFS('Ordini LIL'!$M:$M, 'Ordini LIL'!$E:$E, $A12, 'Ordini LIL'!$AR:$AR, I$1)</f>
        <v/>
      </c>
      <c r="J12">
        <f>SUMIFS('Ordini LIL'!$M:$M, 'Ordini LIL'!$E:$E, $A12, 'Ordini LIL'!$AR:$AR, J$1)</f>
        <v/>
      </c>
      <c r="K12">
        <f>SUMIFS('Ordini LIL'!$M:$M, 'Ordini LIL'!$E:$E, $A12, 'Ordini LIL'!$AR:$AR, K$1)</f>
        <v/>
      </c>
      <c r="L12">
        <f>SUMIFS('Ordini LIL'!$M:$M, 'Ordini LIL'!$E:$E, $A12, 'Ordini LIL'!$AR:$AR, L$1)</f>
        <v/>
      </c>
      <c r="M12">
        <f>SUMIFS('Ordini LIL'!$M:$M, 'Ordini LIL'!$E:$E, $A12, 'Ordini LIL'!$AR:$AR, M$1)</f>
        <v/>
      </c>
      <c r="N12">
        <f>SUMIFS('Ordini LIL'!$M:$M, 'Ordini LIL'!$E:$E, $A12, 'Ordini LIL'!$AR:$AR, N$1)</f>
        <v/>
      </c>
      <c r="O12">
        <f>SUMIFS('Ordini LIL'!$M:$M, 'Ordini LIL'!$E:$E, $A12, 'Ordini LIL'!$AR:$AR, O$1)</f>
        <v/>
      </c>
      <c r="P12">
        <f>SUMIFS('Ordini LIL'!$M:$M, 'Ordini LIL'!$E:$E, $A12, 'Ordini LIL'!$AR:$AR, P$1)</f>
        <v/>
      </c>
    </row>
    <row r="13">
      <c r="A13" t="inlineStr">
        <is>
          <t>2024-10-12</t>
        </is>
      </c>
      <c r="B13">
        <f>SUMIFS('Ordini LIL'!$M:$M, 'Ordini LIL'!$E:$E, A13)</f>
        <v/>
      </c>
      <c r="D13">
        <f>SUMIFS('Ordini LIL'!$M:$M, 'Ordini LIL'!$E:$E, $A13, 'Ordini LIL'!$AR:$AR, D$1)</f>
        <v/>
      </c>
      <c r="E13">
        <f>SUMIFS('Ordini LIL'!$M:$M, 'Ordini LIL'!$E:$E, $A13, 'Ordini LIL'!$AR:$AR, E$1)</f>
        <v/>
      </c>
      <c r="F13">
        <f>SUMIFS('Ordini LIL'!$M:$M, 'Ordini LIL'!$E:$E, $A13, 'Ordini LIL'!$AR:$AR, F$1)</f>
        <v/>
      </c>
      <c r="G13">
        <f>SUMIFS('Ordini LIL'!$M:$M, 'Ordini LIL'!$E:$E, $A13, 'Ordini LIL'!$AR:$AR, G$1)</f>
        <v/>
      </c>
      <c r="H13">
        <f>SUMIFS('Ordini LIL'!$M:$M, 'Ordini LIL'!$E:$E, $A13, 'Ordini LIL'!$AR:$AR, H$1)</f>
        <v/>
      </c>
      <c r="I13">
        <f>SUMIFS('Ordini LIL'!$M:$M, 'Ordini LIL'!$E:$E, $A13, 'Ordini LIL'!$AR:$AR, I$1)</f>
        <v/>
      </c>
      <c r="J13">
        <f>SUMIFS('Ordini LIL'!$M:$M, 'Ordini LIL'!$E:$E, $A13, 'Ordini LIL'!$AR:$AR, J$1)</f>
        <v/>
      </c>
      <c r="K13">
        <f>SUMIFS('Ordini LIL'!$M:$M, 'Ordini LIL'!$E:$E, $A13, 'Ordini LIL'!$AR:$AR, K$1)</f>
        <v/>
      </c>
      <c r="L13">
        <f>SUMIFS('Ordini LIL'!$M:$M, 'Ordini LIL'!$E:$E, $A13, 'Ordini LIL'!$AR:$AR, L$1)</f>
        <v/>
      </c>
      <c r="M13">
        <f>SUMIFS('Ordini LIL'!$M:$M, 'Ordini LIL'!$E:$E, $A13, 'Ordini LIL'!$AR:$AR, M$1)</f>
        <v/>
      </c>
      <c r="N13">
        <f>SUMIFS('Ordini LIL'!$M:$M, 'Ordini LIL'!$E:$E, $A13, 'Ordini LIL'!$AR:$AR, N$1)</f>
        <v/>
      </c>
      <c r="O13">
        <f>SUMIFS('Ordini LIL'!$M:$M, 'Ordini LIL'!$E:$E, $A13, 'Ordini LIL'!$AR:$AR, O$1)</f>
        <v/>
      </c>
      <c r="P13">
        <f>SUMIFS('Ordini LIL'!$M:$M, 'Ordini LIL'!$E:$E, $A13, 'Ordini LIL'!$AR:$AR, P$1)</f>
        <v/>
      </c>
    </row>
    <row r="14">
      <c r="A14" t="inlineStr">
        <is>
          <t>2024-10-13</t>
        </is>
      </c>
      <c r="B14">
        <f>SUMIFS('Ordini LIL'!$M:$M, 'Ordini LIL'!$E:$E, A14)</f>
        <v/>
      </c>
      <c r="D14">
        <f>SUMIFS('Ordini LIL'!$M:$M, 'Ordini LIL'!$E:$E, $A14, 'Ordini LIL'!$AR:$AR, D$1)</f>
        <v/>
      </c>
      <c r="E14">
        <f>SUMIFS('Ordini LIL'!$M:$M, 'Ordini LIL'!$E:$E, $A14, 'Ordini LIL'!$AR:$AR, E$1)</f>
        <v/>
      </c>
      <c r="F14">
        <f>SUMIFS('Ordini LIL'!$M:$M, 'Ordini LIL'!$E:$E, $A14, 'Ordini LIL'!$AR:$AR, F$1)</f>
        <v/>
      </c>
      <c r="G14">
        <f>SUMIFS('Ordini LIL'!$M:$M, 'Ordini LIL'!$E:$E, $A14, 'Ordini LIL'!$AR:$AR, G$1)</f>
        <v/>
      </c>
      <c r="H14">
        <f>SUMIFS('Ordini LIL'!$M:$M, 'Ordini LIL'!$E:$E, $A14, 'Ordini LIL'!$AR:$AR, H$1)</f>
        <v/>
      </c>
      <c r="I14">
        <f>SUMIFS('Ordini LIL'!$M:$M, 'Ordini LIL'!$E:$E, $A14, 'Ordini LIL'!$AR:$AR, I$1)</f>
        <v/>
      </c>
      <c r="J14">
        <f>SUMIFS('Ordini LIL'!$M:$M, 'Ordini LIL'!$E:$E, $A14, 'Ordini LIL'!$AR:$AR, J$1)</f>
        <v/>
      </c>
      <c r="K14">
        <f>SUMIFS('Ordini LIL'!$M:$M, 'Ordini LIL'!$E:$E, $A14, 'Ordini LIL'!$AR:$AR, K$1)</f>
        <v/>
      </c>
      <c r="L14">
        <f>SUMIFS('Ordini LIL'!$M:$M, 'Ordini LIL'!$E:$E, $A14, 'Ordini LIL'!$AR:$AR, L$1)</f>
        <v/>
      </c>
      <c r="M14">
        <f>SUMIFS('Ordini LIL'!$M:$M, 'Ordini LIL'!$E:$E, $A14, 'Ordini LIL'!$AR:$AR, M$1)</f>
        <v/>
      </c>
      <c r="N14">
        <f>SUMIFS('Ordini LIL'!$M:$M, 'Ordini LIL'!$E:$E, $A14, 'Ordini LIL'!$AR:$AR, N$1)</f>
        <v/>
      </c>
      <c r="O14">
        <f>SUMIFS('Ordini LIL'!$M:$M, 'Ordini LIL'!$E:$E, $A14, 'Ordini LIL'!$AR:$AR, O$1)</f>
        <v/>
      </c>
      <c r="P14">
        <f>SUMIFS('Ordini LIL'!$M:$M, 'Ordini LIL'!$E:$E, $A14, 'Ordini LIL'!$AR:$AR, P$1)</f>
        <v/>
      </c>
    </row>
    <row r="15">
      <c r="A15" t="inlineStr">
        <is>
          <t>2024-10-14</t>
        </is>
      </c>
      <c r="B15">
        <f>SUMIFS('Ordini LIL'!$M:$M, 'Ordini LIL'!$E:$E, A15)</f>
        <v/>
      </c>
      <c r="D15">
        <f>SUMIFS('Ordini LIL'!$M:$M, 'Ordini LIL'!$E:$E, $A15, 'Ordini LIL'!$AR:$AR, D$1)</f>
        <v/>
      </c>
      <c r="E15">
        <f>SUMIFS('Ordini LIL'!$M:$M, 'Ordini LIL'!$E:$E, $A15, 'Ordini LIL'!$AR:$AR, E$1)</f>
        <v/>
      </c>
      <c r="F15">
        <f>SUMIFS('Ordini LIL'!$M:$M, 'Ordini LIL'!$E:$E, $A15, 'Ordini LIL'!$AR:$AR, F$1)</f>
        <v/>
      </c>
      <c r="G15">
        <f>SUMIFS('Ordini LIL'!$M:$M, 'Ordini LIL'!$E:$E, $A15, 'Ordini LIL'!$AR:$AR, G$1)</f>
        <v/>
      </c>
      <c r="H15">
        <f>SUMIFS('Ordini LIL'!$M:$M, 'Ordini LIL'!$E:$E, $A15, 'Ordini LIL'!$AR:$AR, H$1)</f>
        <v/>
      </c>
      <c r="I15">
        <f>SUMIFS('Ordini LIL'!$M:$M, 'Ordini LIL'!$E:$E, $A15, 'Ordini LIL'!$AR:$AR, I$1)</f>
        <v/>
      </c>
      <c r="J15">
        <f>SUMIFS('Ordini LIL'!$M:$M, 'Ordini LIL'!$E:$E, $A15, 'Ordini LIL'!$AR:$AR, J$1)</f>
        <v/>
      </c>
      <c r="K15">
        <f>SUMIFS('Ordini LIL'!$M:$M, 'Ordini LIL'!$E:$E, $A15, 'Ordini LIL'!$AR:$AR, K$1)</f>
        <v/>
      </c>
      <c r="L15">
        <f>SUMIFS('Ordini LIL'!$M:$M, 'Ordini LIL'!$E:$E, $A15, 'Ordini LIL'!$AR:$AR, L$1)</f>
        <v/>
      </c>
      <c r="M15">
        <f>SUMIFS('Ordini LIL'!$M:$M, 'Ordini LIL'!$E:$E, $A15, 'Ordini LIL'!$AR:$AR, M$1)</f>
        <v/>
      </c>
      <c r="N15">
        <f>SUMIFS('Ordini LIL'!$M:$M, 'Ordini LIL'!$E:$E, $A15, 'Ordini LIL'!$AR:$AR, N$1)</f>
        <v/>
      </c>
      <c r="O15">
        <f>SUMIFS('Ordini LIL'!$M:$M, 'Ordini LIL'!$E:$E, $A15, 'Ordini LIL'!$AR:$AR, O$1)</f>
        <v/>
      </c>
      <c r="P15">
        <f>SUMIFS('Ordini LIL'!$M:$M, 'Ordini LIL'!$E:$E, $A15, 'Ordini LIL'!$AR:$AR, P$1)</f>
        <v/>
      </c>
    </row>
    <row r="16">
      <c r="A16" t="inlineStr">
        <is>
          <t>2024-10-15</t>
        </is>
      </c>
      <c r="B16">
        <f>SUMIFS('Ordini LIL'!$M:$M, 'Ordini LIL'!$E:$E, A16)</f>
        <v/>
      </c>
      <c r="D16">
        <f>SUMIFS('Ordini LIL'!$M:$M, 'Ordini LIL'!$E:$E, $A16, 'Ordini LIL'!$AR:$AR, D$1)</f>
        <v/>
      </c>
      <c r="E16">
        <f>SUMIFS('Ordini LIL'!$M:$M, 'Ordini LIL'!$E:$E, $A16, 'Ordini LIL'!$AR:$AR, E$1)</f>
        <v/>
      </c>
      <c r="F16">
        <f>SUMIFS('Ordini LIL'!$M:$M, 'Ordini LIL'!$E:$E, $A16, 'Ordini LIL'!$AR:$AR, F$1)</f>
        <v/>
      </c>
      <c r="G16">
        <f>SUMIFS('Ordini LIL'!$M:$M, 'Ordini LIL'!$E:$E, $A16, 'Ordini LIL'!$AR:$AR, G$1)</f>
        <v/>
      </c>
      <c r="H16">
        <f>SUMIFS('Ordini LIL'!$M:$M, 'Ordini LIL'!$E:$E, $A16, 'Ordini LIL'!$AR:$AR, H$1)</f>
        <v/>
      </c>
      <c r="I16">
        <f>SUMIFS('Ordini LIL'!$M:$M, 'Ordini LIL'!$E:$E, $A16, 'Ordini LIL'!$AR:$AR, I$1)</f>
        <v/>
      </c>
      <c r="J16">
        <f>SUMIFS('Ordini LIL'!$M:$M, 'Ordini LIL'!$E:$E, $A16, 'Ordini LIL'!$AR:$AR, J$1)</f>
        <v/>
      </c>
      <c r="K16">
        <f>SUMIFS('Ordini LIL'!$M:$M, 'Ordini LIL'!$E:$E, $A16, 'Ordini LIL'!$AR:$AR, K$1)</f>
        <v/>
      </c>
      <c r="L16">
        <f>SUMIFS('Ordini LIL'!$M:$M, 'Ordini LIL'!$E:$E, $A16, 'Ordini LIL'!$AR:$AR, L$1)</f>
        <v/>
      </c>
      <c r="M16">
        <f>SUMIFS('Ordini LIL'!$M:$M, 'Ordini LIL'!$E:$E, $A16, 'Ordini LIL'!$AR:$AR, M$1)</f>
        <v/>
      </c>
      <c r="N16">
        <f>SUMIFS('Ordini LIL'!$M:$M, 'Ordini LIL'!$E:$E, $A16, 'Ordini LIL'!$AR:$AR, N$1)</f>
        <v/>
      </c>
      <c r="O16">
        <f>SUMIFS('Ordini LIL'!$M:$M, 'Ordini LIL'!$E:$E, $A16, 'Ordini LIL'!$AR:$AR, O$1)</f>
        <v/>
      </c>
      <c r="P16">
        <f>SUMIFS('Ordini LIL'!$M:$M, 'Ordini LIL'!$E:$E, $A16, 'Ordini LIL'!$AR:$AR, P$1)</f>
        <v/>
      </c>
    </row>
    <row r="17">
      <c r="A17" t="inlineStr">
        <is>
          <t>2024-10-16</t>
        </is>
      </c>
      <c r="B17">
        <f>SUMIFS('Ordini LIL'!$M:$M, 'Ordini LIL'!$E:$E, A17)</f>
        <v/>
      </c>
      <c r="D17">
        <f>SUMIFS('Ordini LIL'!$M:$M, 'Ordini LIL'!$E:$E, $A17, 'Ordini LIL'!$AR:$AR, D$1)</f>
        <v/>
      </c>
      <c r="E17">
        <f>SUMIFS('Ordini LIL'!$M:$M, 'Ordini LIL'!$E:$E, $A17, 'Ordini LIL'!$AR:$AR, E$1)</f>
        <v/>
      </c>
      <c r="F17">
        <f>SUMIFS('Ordini LIL'!$M:$M, 'Ordini LIL'!$E:$E, $A17, 'Ordini LIL'!$AR:$AR, F$1)</f>
        <v/>
      </c>
      <c r="G17">
        <f>SUMIFS('Ordini LIL'!$M:$M, 'Ordini LIL'!$E:$E, $A17, 'Ordini LIL'!$AR:$AR, G$1)</f>
        <v/>
      </c>
      <c r="H17">
        <f>SUMIFS('Ordini LIL'!$M:$M, 'Ordini LIL'!$E:$E, $A17, 'Ordini LIL'!$AR:$AR, H$1)</f>
        <v/>
      </c>
      <c r="I17">
        <f>SUMIFS('Ordini LIL'!$M:$M, 'Ordini LIL'!$E:$E, $A17, 'Ordini LIL'!$AR:$AR, I$1)</f>
        <v/>
      </c>
      <c r="J17">
        <f>SUMIFS('Ordini LIL'!$M:$M, 'Ordini LIL'!$E:$E, $A17, 'Ordini LIL'!$AR:$AR, J$1)</f>
        <v/>
      </c>
      <c r="K17">
        <f>SUMIFS('Ordini LIL'!$M:$M, 'Ordini LIL'!$E:$E, $A17, 'Ordini LIL'!$AR:$AR, K$1)</f>
        <v/>
      </c>
      <c r="L17">
        <f>SUMIFS('Ordini LIL'!$M:$M, 'Ordini LIL'!$E:$E, $A17, 'Ordini LIL'!$AR:$AR, L$1)</f>
        <v/>
      </c>
      <c r="M17">
        <f>SUMIFS('Ordini LIL'!$M:$M, 'Ordini LIL'!$E:$E, $A17, 'Ordini LIL'!$AR:$AR, M$1)</f>
        <v/>
      </c>
      <c r="N17">
        <f>SUMIFS('Ordini LIL'!$M:$M, 'Ordini LIL'!$E:$E, $A17, 'Ordini LIL'!$AR:$AR, N$1)</f>
        <v/>
      </c>
      <c r="O17">
        <f>SUMIFS('Ordini LIL'!$M:$M, 'Ordini LIL'!$E:$E, $A17, 'Ordini LIL'!$AR:$AR, O$1)</f>
        <v/>
      </c>
      <c r="P17">
        <f>SUMIFS('Ordini LIL'!$M:$M, 'Ordini LIL'!$E:$E, $A17, 'Ordini LIL'!$AR:$AR, P$1)</f>
        <v/>
      </c>
    </row>
    <row r="18">
      <c r="A18" t="inlineStr">
        <is>
          <t>2024-10-17</t>
        </is>
      </c>
      <c r="B18">
        <f>SUMIFS('Ordini LIL'!$M:$M, 'Ordini LIL'!$E:$E, A18)</f>
        <v/>
      </c>
      <c r="D18">
        <f>SUMIFS('Ordini LIL'!$M:$M, 'Ordini LIL'!$E:$E, $A18, 'Ordini LIL'!$AR:$AR, D$1)</f>
        <v/>
      </c>
      <c r="E18">
        <f>SUMIFS('Ordini LIL'!$M:$M, 'Ordini LIL'!$E:$E, $A18, 'Ordini LIL'!$AR:$AR, E$1)</f>
        <v/>
      </c>
      <c r="F18">
        <f>SUMIFS('Ordini LIL'!$M:$M, 'Ordini LIL'!$E:$E, $A18, 'Ordini LIL'!$AR:$AR, F$1)</f>
        <v/>
      </c>
      <c r="G18">
        <f>SUMIFS('Ordini LIL'!$M:$M, 'Ordini LIL'!$E:$E, $A18, 'Ordini LIL'!$AR:$AR, G$1)</f>
        <v/>
      </c>
      <c r="H18">
        <f>SUMIFS('Ordini LIL'!$M:$M, 'Ordini LIL'!$E:$E, $A18, 'Ordini LIL'!$AR:$AR, H$1)</f>
        <v/>
      </c>
      <c r="I18">
        <f>SUMIFS('Ordini LIL'!$M:$M, 'Ordini LIL'!$E:$E, $A18, 'Ordini LIL'!$AR:$AR, I$1)</f>
        <v/>
      </c>
      <c r="J18">
        <f>SUMIFS('Ordini LIL'!$M:$M, 'Ordini LIL'!$E:$E, $A18, 'Ordini LIL'!$AR:$AR, J$1)</f>
        <v/>
      </c>
      <c r="K18">
        <f>SUMIFS('Ordini LIL'!$M:$M, 'Ordini LIL'!$E:$E, $A18, 'Ordini LIL'!$AR:$AR, K$1)</f>
        <v/>
      </c>
      <c r="L18">
        <f>SUMIFS('Ordini LIL'!$M:$M, 'Ordini LIL'!$E:$E, $A18, 'Ordini LIL'!$AR:$AR, L$1)</f>
        <v/>
      </c>
      <c r="M18">
        <f>SUMIFS('Ordini LIL'!$M:$M, 'Ordini LIL'!$E:$E, $A18, 'Ordini LIL'!$AR:$AR, M$1)</f>
        <v/>
      </c>
      <c r="N18">
        <f>SUMIFS('Ordini LIL'!$M:$M, 'Ordini LIL'!$E:$E, $A18, 'Ordini LIL'!$AR:$AR, N$1)</f>
        <v/>
      </c>
      <c r="O18">
        <f>SUMIFS('Ordini LIL'!$M:$M, 'Ordini LIL'!$E:$E, $A18, 'Ordini LIL'!$AR:$AR, O$1)</f>
        <v/>
      </c>
      <c r="P18">
        <f>SUMIFS('Ordini LIL'!$M:$M, 'Ordini LIL'!$E:$E, $A18, 'Ordini LIL'!$AR:$AR, P$1)</f>
        <v/>
      </c>
    </row>
    <row r="19">
      <c r="A19" t="inlineStr">
        <is>
          <t>2024-10-18</t>
        </is>
      </c>
      <c r="B19">
        <f>SUMIFS('Ordini LIL'!$M:$M, 'Ordini LIL'!$E:$E, A19)</f>
        <v/>
      </c>
      <c r="D19">
        <f>SUMIFS('Ordini LIL'!$M:$M, 'Ordini LIL'!$E:$E, $A19, 'Ordini LIL'!$AR:$AR, D$1)</f>
        <v/>
      </c>
      <c r="E19">
        <f>SUMIFS('Ordini LIL'!$M:$M, 'Ordini LIL'!$E:$E, $A19, 'Ordini LIL'!$AR:$AR, E$1)</f>
        <v/>
      </c>
      <c r="F19">
        <f>SUMIFS('Ordini LIL'!$M:$M, 'Ordini LIL'!$E:$E, $A19, 'Ordini LIL'!$AR:$AR, F$1)</f>
        <v/>
      </c>
      <c r="G19">
        <f>SUMIFS('Ordini LIL'!$M:$M, 'Ordini LIL'!$E:$E, $A19, 'Ordini LIL'!$AR:$AR, G$1)</f>
        <v/>
      </c>
      <c r="H19">
        <f>SUMIFS('Ordini LIL'!$M:$M, 'Ordini LIL'!$E:$E, $A19, 'Ordini LIL'!$AR:$AR, H$1)</f>
        <v/>
      </c>
      <c r="I19">
        <f>SUMIFS('Ordini LIL'!$M:$M, 'Ordini LIL'!$E:$E, $A19, 'Ordini LIL'!$AR:$AR, I$1)</f>
        <v/>
      </c>
      <c r="J19">
        <f>SUMIFS('Ordini LIL'!$M:$M, 'Ordini LIL'!$E:$E, $A19, 'Ordini LIL'!$AR:$AR, J$1)</f>
        <v/>
      </c>
      <c r="K19">
        <f>SUMIFS('Ordini LIL'!$M:$M, 'Ordini LIL'!$E:$E, $A19, 'Ordini LIL'!$AR:$AR, K$1)</f>
        <v/>
      </c>
      <c r="L19">
        <f>SUMIFS('Ordini LIL'!$M:$M, 'Ordini LIL'!$E:$E, $A19, 'Ordini LIL'!$AR:$AR, L$1)</f>
        <v/>
      </c>
      <c r="M19">
        <f>SUMIFS('Ordini LIL'!$M:$M, 'Ordini LIL'!$E:$E, $A19, 'Ordini LIL'!$AR:$AR, M$1)</f>
        <v/>
      </c>
      <c r="N19">
        <f>SUMIFS('Ordini LIL'!$M:$M, 'Ordini LIL'!$E:$E, $A19, 'Ordini LIL'!$AR:$AR, N$1)</f>
        <v/>
      </c>
      <c r="O19">
        <f>SUMIFS('Ordini LIL'!$M:$M, 'Ordini LIL'!$E:$E, $A19, 'Ordini LIL'!$AR:$AR, O$1)</f>
        <v/>
      </c>
      <c r="P19">
        <f>SUMIFS('Ordini LIL'!$M:$M, 'Ordini LIL'!$E:$E, $A19, 'Ordini LIL'!$AR:$AR, P$1)</f>
        <v/>
      </c>
    </row>
    <row r="20">
      <c r="A20" t="inlineStr">
        <is>
          <t>2024-10-19</t>
        </is>
      </c>
      <c r="B20">
        <f>SUMIFS('Ordini LIL'!$M:$M, 'Ordini LIL'!$E:$E, A20)</f>
        <v/>
      </c>
      <c r="D20">
        <f>SUMIFS('Ordini LIL'!$M:$M, 'Ordini LIL'!$E:$E, $A20, 'Ordini LIL'!$AR:$AR, D$1)</f>
        <v/>
      </c>
      <c r="E20">
        <f>SUMIFS('Ordini LIL'!$M:$M, 'Ordini LIL'!$E:$E, $A20, 'Ordini LIL'!$AR:$AR, E$1)</f>
        <v/>
      </c>
      <c r="F20">
        <f>SUMIFS('Ordini LIL'!$M:$M, 'Ordini LIL'!$E:$E, $A20, 'Ordini LIL'!$AR:$AR, F$1)</f>
        <v/>
      </c>
      <c r="G20">
        <f>SUMIFS('Ordini LIL'!$M:$M, 'Ordini LIL'!$E:$E, $A20, 'Ordini LIL'!$AR:$AR, G$1)</f>
        <v/>
      </c>
      <c r="H20">
        <f>SUMIFS('Ordini LIL'!$M:$M, 'Ordini LIL'!$E:$E, $A20, 'Ordini LIL'!$AR:$AR, H$1)</f>
        <v/>
      </c>
      <c r="I20">
        <f>SUMIFS('Ordini LIL'!$M:$M, 'Ordini LIL'!$E:$E, $A20, 'Ordini LIL'!$AR:$AR, I$1)</f>
        <v/>
      </c>
      <c r="J20">
        <f>SUMIFS('Ordini LIL'!$M:$M, 'Ordini LIL'!$E:$E, $A20, 'Ordini LIL'!$AR:$AR, J$1)</f>
        <v/>
      </c>
      <c r="K20">
        <f>SUMIFS('Ordini LIL'!$M:$M, 'Ordini LIL'!$E:$E, $A20, 'Ordini LIL'!$AR:$AR, K$1)</f>
        <v/>
      </c>
      <c r="L20">
        <f>SUMIFS('Ordini LIL'!$M:$M, 'Ordini LIL'!$E:$E, $A20, 'Ordini LIL'!$AR:$AR, L$1)</f>
        <v/>
      </c>
      <c r="M20">
        <f>SUMIFS('Ordini LIL'!$M:$M, 'Ordini LIL'!$E:$E, $A20, 'Ordini LIL'!$AR:$AR, M$1)</f>
        <v/>
      </c>
      <c r="N20">
        <f>SUMIFS('Ordini LIL'!$M:$M, 'Ordini LIL'!$E:$E, $A20, 'Ordini LIL'!$AR:$AR, N$1)</f>
        <v/>
      </c>
      <c r="O20">
        <f>SUMIFS('Ordini LIL'!$M:$M, 'Ordini LIL'!$E:$E, $A20, 'Ordini LIL'!$AR:$AR, O$1)</f>
        <v/>
      </c>
      <c r="P20">
        <f>SUMIFS('Ordini LIL'!$M:$M, 'Ordini LIL'!$E:$E, $A20, 'Ordini LIL'!$AR:$AR, P$1)</f>
        <v/>
      </c>
    </row>
    <row r="21">
      <c r="A21" t="inlineStr">
        <is>
          <t>2024-10-20</t>
        </is>
      </c>
      <c r="B21">
        <f>SUMIFS('Ordini LIL'!$M:$M, 'Ordini LIL'!$E:$E, A21)</f>
        <v/>
      </c>
      <c r="D21">
        <f>SUMIFS('Ordini LIL'!$M:$M, 'Ordini LIL'!$E:$E, $A21, 'Ordini LIL'!$AR:$AR, D$1)</f>
        <v/>
      </c>
      <c r="E21">
        <f>SUMIFS('Ordini LIL'!$M:$M, 'Ordini LIL'!$E:$E, $A21, 'Ordini LIL'!$AR:$AR, E$1)</f>
        <v/>
      </c>
      <c r="F21">
        <f>SUMIFS('Ordini LIL'!$M:$M, 'Ordini LIL'!$E:$E, $A21, 'Ordini LIL'!$AR:$AR, F$1)</f>
        <v/>
      </c>
      <c r="G21">
        <f>SUMIFS('Ordini LIL'!$M:$M, 'Ordini LIL'!$E:$E, $A21, 'Ordini LIL'!$AR:$AR, G$1)</f>
        <v/>
      </c>
      <c r="H21">
        <f>SUMIFS('Ordini LIL'!$M:$M, 'Ordini LIL'!$E:$E, $A21, 'Ordini LIL'!$AR:$AR, H$1)</f>
        <v/>
      </c>
      <c r="I21">
        <f>SUMIFS('Ordini LIL'!$M:$M, 'Ordini LIL'!$E:$E, $A21, 'Ordini LIL'!$AR:$AR, I$1)</f>
        <v/>
      </c>
      <c r="J21">
        <f>SUMIFS('Ordini LIL'!$M:$M, 'Ordini LIL'!$E:$E, $A21, 'Ordini LIL'!$AR:$AR, J$1)</f>
        <v/>
      </c>
      <c r="K21">
        <f>SUMIFS('Ordini LIL'!$M:$M, 'Ordini LIL'!$E:$E, $A21, 'Ordini LIL'!$AR:$AR, K$1)</f>
        <v/>
      </c>
      <c r="L21">
        <f>SUMIFS('Ordini LIL'!$M:$M, 'Ordini LIL'!$E:$E, $A21, 'Ordini LIL'!$AR:$AR, L$1)</f>
        <v/>
      </c>
      <c r="M21">
        <f>SUMIFS('Ordini LIL'!$M:$M, 'Ordini LIL'!$E:$E, $A21, 'Ordini LIL'!$AR:$AR, M$1)</f>
        <v/>
      </c>
      <c r="N21">
        <f>SUMIFS('Ordini LIL'!$M:$M, 'Ordini LIL'!$E:$E, $A21, 'Ordini LIL'!$AR:$AR, N$1)</f>
        <v/>
      </c>
      <c r="O21">
        <f>SUMIFS('Ordini LIL'!$M:$M, 'Ordini LIL'!$E:$E, $A21, 'Ordini LIL'!$AR:$AR, O$1)</f>
        <v/>
      </c>
      <c r="P21">
        <f>SUMIFS('Ordini LIL'!$M:$M, 'Ordini LIL'!$E:$E, $A21, 'Ordini LIL'!$AR:$AR, P$1)</f>
        <v/>
      </c>
    </row>
    <row r="22">
      <c r="A22" t="inlineStr">
        <is>
          <t>2024-10-21</t>
        </is>
      </c>
      <c r="B22">
        <f>SUMIFS('Ordini LIL'!$M:$M, 'Ordini LIL'!$E:$E, A22)</f>
        <v/>
      </c>
      <c r="D22">
        <f>SUMIFS('Ordini LIL'!$M:$M, 'Ordini LIL'!$E:$E, $A22, 'Ordini LIL'!$AR:$AR, D$1)</f>
        <v/>
      </c>
      <c r="E22">
        <f>SUMIFS('Ordini LIL'!$M:$M, 'Ordini LIL'!$E:$E, $A22, 'Ordini LIL'!$AR:$AR, E$1)</f>
        <v/>
      </c>
      <c r="F22">
        <f>SUMIFS('Ordini LIL'!$M:$M, 'Ordini LIL'!$E:$E, $A22, 'Ordini LIL'!$AR:$AR, F$1)</f>
        <v/>
      </c>
      <c r="G22">
        <f>SUMIFS('Ordini LIL'!$M:$M, 'Ordini LIL'!$E:$E, $A22, 'Ordini LIL'!$AR:$AR, G$1)</f>
        <v/>
      </c>
      <c r="H22">
        <f>SUMIFS('Ordini LIL'!$M:$M, 'Ordini LIL'!$E:$E, $A22, 'Ordini LIL'!$AR:$AR, H$1)</f>
        <v/>
      </c>
      <c r="I22">
        <f>SUMIFS('Ordini LIL'!$M:$M, 'Ordini LIL'!$E:$E, $A22, 'Ordini LIL'!$AR:$AR, I$1)</f>
        <v/>
      </c>
      <c r="J22">
        <f>SUMIFS('Ordini LIL'!$M:$M, 'Ordini LIL'!$E:$E, $A22, 'Ordini LIL'!$AR:$AR, J$1)</f>
        <v/>
      </c>
      <c r="K22">
        <f>SUMIFS('Ordini LIL'!$M:$M, 'Ordini LIL'!$E:$E, $A22, 'Ordini LIL'!$AR:$AR, K$1)</f>
        <v/>
      </c>
      <c r="L22">
        <f>SUMIFS('Ordini LIL'!$M:$M, 'Ordini LIL'!$E:$E, $A22, 'Ordini LIL'!$AR:$AR, L$1)</f>
        <v/>
      </c>
      <c r="M22">
        <f>SUMIFS('Ordini LIL'!$M:$M, 'Ordini LIL'!$E:$E, $A22, 'Ordini LIL'!$AR:$AR, M$1)</f>
        <v/>
      </c>
      <c r="N22">
        <f>SUMIFS('Ordini LIL'!$M:$M, 'Ordini LIL'!$E:$E, $A22, 'Ordini LIL'!$AR:$AR, N$1)</f>
        <v/>
      </c>
      <c r="O22">
        <f>SUMIFS('Ordini LIL'!$M:$M, 'Ordini LIL'!$E:$E, $A22, 'Ordini LIL'!$AR:$AR, O$1)</f>
        <v/>
      </c>
      <c r="P22">
        <f>SUMIFS('Ordini LIL'!$M:$M, 'Ordini LIL'!$E:$E, $A22, 'Ordini LIL'!$AR:$AR, P$1)</f>
        <v/>
      </c>
    </row>
    <row r="23">
      <c r="A23" t="inlineStr">
        <is>
          <t>2024-10-22</t>
        </is>
      </c>
      <c r="B23">
        <f>SUMIFS('Ordini LIL'!$M:$M, 'Ordini LIL'!$E:$E, A23)</f>
        <v/>
      </c>
      <c r="D23">
        <f>SUMIFS('Ordini LIL'!$M:$M, 'Ordini LIL'!$E:$E, $A23, 'Ordini LIL'!$AR:$AR, D$1)</f>
        <v/>
      </c>
      <c r="E23">
        <f>SUMIFS('Ordini LIL'!$M:$M, 'Ordini LIL'!$E:$E, $A23, 'Ordini LIL'!$AR:$AR, E$1)</f>
        <v/>
      </c>
      <c r="F23">
        <f>SUMIFS('Ordini LIL'!$M:$M, 'Ordini LIL'!$E:$E, $A23, 'Ordini LIL'!$AR:$AR, F$1)</f>
        <v/>
      </c>
      <c r="G23">
        <f>SUMIFS('Ordini LIL'!$M:$M, 'Ordini LIL'!$E:$E, $A23, 'Ordini LIL'!$AR:$AR, G$1)</f>
        <v/>
      </c>
      <c r="H23">
        <f>SUMIFS('Ordini LIL'!$M:$M, 'Ordini LIL'!$E:$E, $A23, 'Ordini LIL'!$AR:$AR, H$1)</f>
        <v/>
      </c>
      <c r="I23">
        <f>SUMIFS('Ordini LIL'!$M:$M, 'Ordini LIL'!$E:$E, $A23, 'Ordini LIL'!$AR:$AR, I$1)</f>
        <v/>
      </c>
      <c r="J23">
        <f>SUMIFS('Ordini LIL'!$M:$M, 'Ordini LIL'!$E:$E, $A23, 'Ordini LIL'!$AR:$AR, J$1)</f>
        <v/>
      </c>
      <c r="K23">
        <f>SUMIFS('Ordini LIL'!$M:$M, 'Ordini LIL'!$E:$E, $A23, 'Ordini LIL'!$AR:$AR, K$1)</f>
        <v/>
      </c>
      <c r="L23">
        <f>SUMIFS('Ordini LIL'!$M:$M, 'Ordini LIL'!$E:$E, $A23, 'Ordini LIL'!$AR:$AR, L$1)</f>
        <v/>
      </c>
      <c r="M23">
        <f>SUMIFS('Ordini LIL'!$M:$M, 'Ordini LIL'!$E:$E, $A23, 'Ordini LIL'!$AR:$AR, M$1)</f>
        <v/>
      </c>
      <c r="N23">
        <f>SUMIFS('Ordini LIL'!$M:$M, 'Ordini LIL'!$E:$E, $A23, 'Ordini LIL'!$AR:$AR, N$1)</f>
        <v/>
      </c>
      <c r="O23">
        <f>SUMIFS('Ordini LIL'!$M:$M, 'Ordini LIL'!$E:$E, $A23, 'Ordini LIL'!$AR:$AR, O$1)</f>
        <v/>
      </c>
      <c r="P23">
        <f>SUMIFS('Ordini LIL'!$M:$M, 'Ordini LIL'!$E:$E, $A23, 'Ordini LIL'!$AR:$AR, P$1)</f>
        <v/>
      </c>
    </row>
    <row r="24">
      <c r="A24" t="inlineStr">
        <is>
          <t>2024-10-23</t>
        </is>
      </c>
      <c r="B24">
        <f>SUMIFS('Ordini LIL'!$M:$M, 'Ordini LIL'!$E:$E, A24)</f>
        <v/>
      </c>
      <c r="D24">
        <f>SUMIFS('Ordini LIL'!$M:$M, 'Ordini LIL'!$E:$E, $A24, 'Ordini LIL'!$AR:$AR, D$1)</f>
        <v/>
      </c>
      <c r="E24">
        <f>SUMIFS('Ordini LIL'!$M:$M, 'Ordini LIL'!$E:$E, $A24, 'Ordini LIL'!$AR:$AR, E$1)</f>
        <v/>
      </c>
      <c r="F24">
        <f>SUMIFS('Ordini LIL'!$M:$M, 'Ordini LIL'!$E:$E, $A24, 'Ordini LIL'!$AR:$AR, F$1)</f>
        <v/>
      </c>
      <c r="G24">
        <f>SUMIFS('Ordini LIL'!$M:$M, 'Ordini LIL'!$E:$E, $A24, 'Ordini LIL'!$AR:$AR, G$1)</f>
        <v/>
      </c>
      <c r="H24">
        <f>SUMIFS('Ordini LIL'!$M:$M, 'Ordini LIL'!$E:$E, $A24, 'Ordini LIL'!$AR:$AR, H$1)</f>
        <v/>
      </c>
      <c r="I24">
        <f>SUMIFS('Ordini LIL'!$M:$M, 'Ordini LIL'!$E:$E, $A24, 'Ordini LIL'!$AR:$AR, I$1)</f>
        <v/>
      </c>
      <c r="J24">
        <f>SUMIFS('Ordini LIL'!$M:$M, 'Ordini LIL'!$E:$E, $A24, 'Ordini LIL'!$AR:$AR, J$1)</f>
        <v/>
      </c>
      <c r="K24">
        <f>SUMIFS('Ordini LIL'!$M:$M, 'Ordini LIL'!$E:$E, $A24, 'Ordini LIL'!$AR:$AR, K$1)</f>
        <v/>
      </c>
      <c r="L24">
        <f>SUMIFS('Ordini LIL'!$M:$M, 'Ordini LIL'!$E:$E, $A24, 'Ordini LIL'!$AR:$AR, L$1)</f>
        <v/>
      </c>
      <c r="M24">
        <f>SUMIFS('Ordini LIL'!$M:$M, 'Ordini LIL'!$E:$E, $A24, 'Ordini LIL'!$AR:$AR, M$1)</f>
        <v/>
      </c>
      <c r="N24">
        <f>SUMIFS('Ordini LIL'!$M:$M, 'Ordini LIL'!$E:$E, $A24, 'Ordini LIL'!$AR:$AR, N$1)</f>
        <v/>
      </c>
      <c r="O24">
        <f>SUMIFS('Ordini LIL'!$M:$M, 'Ordini LIL'!$E:$E, $A24, 'Ordini LIL'!$AR:$AR, O$1)</f>
        <v/>
      </c>
      <c r="P24">
        <f>SUMIFS('Ordini LIL'!$M:$M, 'Ordini LIL'!$E:$E, $A24, 'Ordini LIL'!$AR:$AR, P$1)</f>
        <v/>
      </c>
    </row>
    <row r="25">
      <c r="A25" t="inlineStr">
        <is>
          <t>2024-10-24</t>
        </is>
      </c>
      <c r="B25">
        <f>SUMIFS('Ordini LIL'!$M:$M, 'Ordini LIL'!$E:$E, A25)</f>
        <v/>
      </c>
      <c r="D25">
        <f>SUMIFS('Ordini LIL'!$M:$M, 'Ordini LIL'!$E:$E, $A25, 'Ordini LIL'!$AR:$AR, D$1)</f>
        <v/>
      </c>
      <c r="E25">
        <f>SUMIFS('Ordini LIL'!$M:$M, 'Ordini LIL'!$E:$E, $A25, 'Ordini LIL'!$AR:$AR, E$1)</f>
        <v/>
      </c>
      <c r="F25">
        <f>SUMIFS('Ordini LIL'!$M:$M, 'Ordini LIL'!$E:$E, $A25, 'Ordini LIL'!$AR:$AR, F$1)</f>
        <v/>
      </c>
      <c r="G25">
        <f>SUMIFS('Ordini LIL'!$M:$M, 'Ordini LIL'!$E:$E, $A25, 'Ordini LIL'!$AR:$AR, G$1)</f>
        <v/>
      </c>
      <c r="H25">
        <f>SUMIFS('Ordini LIL'!$M:$M, 'Ordini LIL'!$E:$E, $A25, 'Ordini LIL'!$AR:$AR, H$1)</f>
        <v/>
      </c>
      <c r="I25">
        <f>SUMIFS('Ordini LIL'!$M:$M, 'Ordini LIL'!$E:$E, $A25, 'Ordini LIL'!$AR:$AR, I$1)</f>
        <v/>
      </c>
      <c r="J25">
        <f>SUMIFS('Ordini LIL'!$M:$M, 'Ordini LIL'!$E:$E, $A25, 'Ordini LIL'!$AR:$AR, J$1)</f>
        <v/>
      </c>
      <c r="K25">
        <f>SUMIFS('Ordini LIL'!$M:$M, 'Ordini LIL'!$E:$E, $A25, 'Ordini LIL'!$AR:$AR, K$1)</f>
        <v/>
      </c>
      <c r="L25">
        <f>SUMIFS('Ordini LIL'!$M:$M, 'Ordini LIL'!$E:$E, $A25, 'Ordini LIL'!$AR:$AR, L$1)</f>
        <v/>
      </c>
      <c r="M25">
        <f>SUMIFS('Ordini LIL'!$M:$M, 'Ordini LIL'!$E:$E, $A25, 'Ordini LIL'!$AR:$AR, M$1)</f>
        <v/>
      </c>
      <c r="N25">
        <f>SUMIFS('Ordini LIL'!$M:$M, 'Ordini LIL'!$E:$E, $A25, 'Ordini LIL'!$AR:$AR, N$1)</f>
        <v/>
      </c>
      <c r="O25">
        <f>SUMIFS('Ordini LIL'!$M:$M, 'Ordini LIL'!$E:$E, $A25, 'Ordini LIL'!$AR:$AR, O$1)</f>
        <v/>
      </c>
      <c r="P25">
        <f>SUMIFS('Ordini LIL'!$M:$M, 'Ordini LIL'!$E:$E, $A25, 'Ordini LIL'!$AR:$AR, P$1)</f>
        <v/>
      </c>
    </row>
    <row r="26">
      <c r="A26" t="inlineStr">
        <is>
          <t>2024-10-25</t>
        </is>
      </c>
      <c r="B26">
        <f>SUMIFS('Ordini LIL'!$M:$M, 'Ordini LIL'!$E:$E, A26)</f>
        <v/>
      </c>
      <c r="D26">
        <f>SUMIFS('Ordini LIL'!$M:$M, 'Ordini LIL'!$E:$E, $A26, 'Ordini LIL'!$AR:$AR, D$1)</f>
        <v/>
      </c>
      <c r="E26">
        <f>SUMIFS('Ordini LIL'!$M:$M, 'Ordini LIL'!$E:$E, $A26, 'Ordini LIL'!$AR:$AR, E$1)</f>
        <v/>
      </c>
      <c r="F26">
        <f>SUMIFS('Ordini LIL'!$M:$M, 'Ordini LIL'!$E:$E, $A26, 'Ordini LIL'!$AR:$AR, F$1)</f>
        <v/>
      </c>
      <c r="G26">
        <f>SUMIFS('Ordini LIL'!$M:$M, 'Ordini LIL'!$E:$E, $A26, 'Ordini LIL'!$AR:$AR, G$1)</f>
        <v/>
      </c>
      <c r="H26">
        <f>SUMIFS('Ordini LIL'!$M:$M, 'Ordini LIL'!$E:$E, $A26, 'Ordini LIL'!$AR:$AR, H$1)</f>
        <v/>
      </c>
      <c r="I26">
        <f>SUMIFS('Ordini LIL'!$M:$M, 'Ordini LIL'!$E:$E, $A26, 'Ordini LIL'!$AR:$AR, I$1)</f>
        <v/>
      </c>
      <c r="J26">
        <f>SUMIFS('Ordini LIL'!$M:$M, 'Ordini LIL'!$E:$E, $A26, 'Ordini LIL'!$AR:$AR, J$1)</f>
        <v/>
      </c>
      <c r="K26">
        <f>SUMIFS('Ordini LIL'!$M:$M, 'Ordini LIL'!$E:$E, $A26, 'Ordini LIL'!$AR:$AR, K$1)</f>
        <v/>
      </c>
      <c r="L26">
        <f>SUMIFS('Ordini LIL'!$M:$M, 'Ordini LIL'!$E:$E, $A26, 'Ordini LIL'!$AR:$AR, L$1)</f>
        <v/>
      </c>
      <c r="M26">
        <f>SUMIFS('Ordini LIL'!$M:$M, 'Ordini LIL'!$E:$E, $A26, 'Ordini LIL'!$AR:$AR, M$1)</f>
        <v/>
      </c>
      <c r="N26">
        <f>SUMIFS('Ordini LIL'!$M:$M, 'Ordini LIL'!$E:$E, $A26, 'Ordini LIL'!$AR:$AR, N$1)</f>
        <v/>
      </c>
      <c r="O26">
        <f>SUMIFS('Ordini LIL'!$M:$M, 'Ordini LIL'!$E:$E, $A26, 'Ordini LIL'!$AR:$AR, O$1)</f>
        <v/>
      </c>
      <c r="P26">
        <f>SUMIFS('Ordini LIL'!$M:$M, 'Ordini LIL'!$E:$E, $A26, 'Ordini LIL'!$AR:$AR, P$1)</f>
        <v/>
      </c>
    </row>
    <row r="27">
      <c r="A27" t="inlineStr">
        <is>
          <t>2024-10-26</t>
        </is>
      </c>
      <c r="B27">
        <f>SUMIFS('Ordini LIL'!$M:$M, 'Ordini LIL'!$E:$E, A27)</f>
        <v/>
      </c>
      <c r="D27">
        <f>SUMIFS('Ordini LIL'!$M:$M, 'Ordini LIL'!$E:$E, $A27, 'Ordini LIL'!$AR:$AR, D$1)</f>
        <v/>
      </c>
      <c r="E27">
        <f>SUMIFS('Ordini LIL'!$M:$M, 'Ordini LIL'!$E:$E, $A27, 'Ordini LIL'!$AR:$AR, E$1)</f>
        <v/>
      </c>
      <c r="F27">
        <f>SUMIFS('Ordini LIL'!$M:$M, 'Ordini LIL'!$E:$E, $A27, 'Ordini LIL'!$AR:$AR, F$1)</f>
        <v/>
      </c>
      <c r="G27">
        <f>SUMIFS('Ordini LIL'!$M:$M, 'Ordini LIL'!$E:$E, $A27, 'Ordini LIL'!$AR:$AR, G$1)</f>
        <v/>
      </c>
      <c r="H27">
        <f>SUMIFS('Ordini LIL'!$M:$M, 'Ordini LIL'!$E:$E, $A27, 'Ordini LIL'!$AR:$AR, H$1)</f>
        <v/>
      </c>
      <c r="I27">
        <f>SUMIFS('Ordini LIL'!$M:$M, 'Ordini LIL'!$E:$E, $A27, 'Ordini LIL'!$AR:$AR, I$1)</f>
        <v/>
      </c>
      <c r="J27">
        <f>SUMIFS('Ordini LIL'!$M:$M, 'Ordini LIL'!$E:$E, $A27, 'Ordini LIL'!$AR:$AR, J$1)</f>
        <v/>
      </c>
      <c r="K27">
        <f>SUMIFS('Ordini LIL'!$M:$M, 'Ordini LIL'!$E:$E, $A27, 'Ordini LIL'!$AR:$AR, K$1)</f>
        <v/>
      </c>
      <c r="L27">
        <f>SUMIFS('Ordini LIL'!$M:$M, 'Ordini LIL'!$E:$E, $A27, 'Ordini LIL'!$AR:$AR, L$1)</f>
        <v/>
      </c>
      <c r="M27">
        <f>SUMIFS('Ordini LIL'!$M:$M, 'Ordini LIL'!$E:$E, $A27, 'Ordini LIL'!$AR:$AR, M$1)</f>
        <v/>
      </c>
      <c r="N27">
        <f>SUMIFS('Ordini LIL'!$M:$M, 'Ordini LIL'!$E:$E, $A27, 'Ordini LIL'!$AR:$AR, N$1)</f>
        <v/>
      </c>
      <c r="O27">
        <f>SUMIFS('Ordini LIL'!$M:$M, 'Ordini LIL'!$E:$E, $A27, 'Ordini LIL'!$AR:$AR, O$1)</f>
        <v/>
      </c>
      <c r="P27">
        <f>SUMIFS('Ordini LIL'!$M:$M, 'Ordini LIL'!$E:$E, $A27, 'Ordini LIL'!$AR:$AR, P$1)</f>
        <v/>
      </c>
    </row>
    <row r="28">
      <c r="A28" t="inlineStr">
        <is>
          <t>2024-10-27</t>
        </is>
      </c>
      <c r="B28">
        <f>SUMIFS('Ordini LIL'!$M:$M, 'Ordini LIL'!$E:$E, A28)</f>
        <v/>
      </c>
      <c r="D28">
        <f>SUMIFS('Ordini LIL'!$M:$M, 'Ordini LIL'!$E:$E, $A28, 'Ordini LIL'!$AR:$AR, D$1)</f>
        <v/>
      </c>
      <c r="E28">
        <f>SUMIFS('Ordini LIL'!$M:$M, 'Ordini LIL'!$E:$E, $A28, 'Ordini LIL'!$AR:$AR, E$1)</f>
        <v/>
      </c>
      <c r="F28">
        <f>SUMIFS('Ordini LIL'!$M:$M, 'Ordini LIL'!$E:$E, $A28, 'Ordini LIL'!$AR:$AR, F$1)</f>
        <v/>
      </c>
      <c r="G28">
        <f>SUMIFS('Ordini LIL'!$M:$M, 'Ordini LIL'!$E:$E, $A28, 'Ordini LIL'!$AR:$AR, G$1)</f>
        <v/>
      </c>
      <c r="H28">
        <f>SUMIFS('Ordini LIL'!$M:$M, 'Ordini LIL'!$E:$E, $A28, 'Ordini LIL'!$AR:$AR, H$1)</f>
        <v/>
      </c>
      <c r="I28">
        <f>SUMIFS('Ordini LIL'!$M:$M, 'Ordini LIL'!$E:$E, $A28, 'Ordini LIL'!$AR:$AR, I$1)</f>
        <v/>
      </c>
      <c r="J28">
        <f>SUMIFS('Ordini LIL'!$M:$M, 'Ordini LIL'!$E:$E, $A28, 'Ordini LIL'!$AR:$AR, J$1)</f>
        <v/>
      </c>
      <c r="K28">
        <f>SUMIFS('Ordini LIL'!$M:$M, 'Ordini LIL'!$E:$E, $A28, 'Ordini LIL'!$AR:$AR, K$1)</f>
        <v/>
      </c>
      <c r="L28">
        <f>SUMIFS('Ordini LIL'!$M:$M, 'Ordini LIL'!$E:$E, $A28, 'Ordini LIL'!$AR:$AR, L$1)</f>
        <v/>
      </c>
      <c r="M28">
        <f>SUMIFS('Ordini LIL'!$M:$M, 'Ordini LIL'!$E:$E, $A28, 'Ordini LIL'!$AR:$AR, M$1)</f>
        <v/>
      </c>
      <c r="N28">
        <f>SUMIFS('Ordini LIL'!$M:$M, 'Ordini LIL'!$E:$E, $A28, 'Ordini LIL'!$AR:$AR, N$1)</f>
        <v/>
      </c>
      <c r="O28">
        <f>SUMIFS('Ordini LIL'!$M:$M, 'Ordini LIL'!$E:$E, $A28, 'Ordini LIL'!$AR:$AR, O$1)</f>
        <v/>
      </c>
      <c r="P28">
        <f>SUMIFS('Ordini LIL'!$M:$M, 'Ordini LIL'!$E:$E, $A28, 'Ordini LIL'!$AR:$AR, P$1)</f>
        <v/>
      </c>
    </row>
    <row r="29">
      <c r="A29" t="inlineStr">
        <is>
          <t>2024-10-28</t>
        </is>
      </c>
      <c r="B29">
        <f>SUMIFS('Ordini LIL'!$M:$M, 'Ordini LIL'!$E:$E, A29)</f>
        <v/>
      </c>
      <c r="D29">
        <f>SUMIFS('Ordini LIL'!$M:$M, 'Ordini LIL'!$E:$E, $A29, 'Ordini LIL'!$AR:$AR, D$1)</f>
        <v/>
      </c>
      <c r="E29">
        <f>SUMIFS('Ordini LIL'!$M:$M, 'Ordini LIL'!$E:$E, $A29, 'Ordini LIL'!$AR:$AR, E$1)</f>
        <v/>
      </c>
      <c r="F29">
        <f>SUMIFS('Ordini LIL'!$M:$M, 'Ordini LIL'!$E:$E, $A29, 'Ordini LIL'!$AR:$AR, F$1)</f>
        <v/>
      </c>
      <c r="G29">
        <f>SUMIFS('Ordini LIL'!$M:$M, 'Ordini LIL'!$E:$E, $A29, 'Ordini LIL'!$AR:$AR, G$1)</f>
        <v/>
      </c>
      <c r="H29">
        <f>SUMIFS('Ordini LIL'!$M:$M, 'Ordini LIL'!$E:$E, $A29, 'Ordini LIL'!$AR:$AR, H$1)</f>
        <v/>
      </c>
      <c r="I29">
        <f>SUMIFS('Ordini LIL'!$M:$M, 'Ordini LIL'!$E:$E, $A29, 'Ordini LIL'!$AR:$AR, I$1)</f>
        <v/>
      </c>
      <c r="J29">
        <f>SUMIFS('Ordini LIL'!$M:$M, 'Ordini LIL'!$E:$E, $A29, 'Ordini LIL'!$AR:$AR, J$1)</f>
        <v/>
      </c>
      <c r="K29">
        <f>SUMIFS('Ordini LIL'!$M:$M, 'Ordini LIL'!$E:$E, $A29, 'Ordini LIL'!$AR:$AR, K$1)</f>
        <v/>
      </c>
      <c r="L29">
        <f>SUMIFS('Ordini LIL'!$M:$M, 'Ordini LIL'!$E:$E, $A29, 'Ordini LIL'!$AR:$AR, L$1)</f>
        <v/>
      </c>
      <c r="M29">
        <f>SUMIFS('Ordini LIL'!$M:$M, 'Ordini LIL'!$E:$E, $A29, 'Ordini LIL'!$AR:$AR, M$1)</f>
        <v/>
      </c>
      <c r="N29">
        <f>SUMIFS('Ordini LIL'!$M:$M, 'Ordini LIL'!$E:$E, $A29, 'Ordini LIL'!$AR:$AR, N$1)</f>
        <v/>
      </c>
      <c r="O29">
        <f>SUMIFS('Ordini LIL'!$M:$M, 'Ordini LIL'!$E:$E, $A29, 'Ordini LIL'!$AR:$AR, O$1)</f>
        <v/>
      </c>
      <c r="P29">
        <f>SUMIFS('Ordini LIL'!$M:$M, 'Ordini LIL'!$E:$E, $A29, 'Ordini LIL'!$AR:$AR, P$1)</f>
        <v/>
      </c>
    </row>
    <row r="30">
      <c r="A30" t="inlineStr">
        <is>
          <t>2024-10-29</t>
        </is>
      </c>
      <c r="B30">
        <f>SUMIFS('Ordini LIL'!$M:$M, 'Ordini LIL'!$E:$E, A30)</f>
        <v/>
      </c>
      <c r="D30">
        <f>SUMIFS('Ordini LIL'!$M:$M, 'Ordini LIL'!$E:$E, $A30, 'Ordini LIL'!$AR:$AR, D$1)</f>
        <v/>
      </c>
      <c r="E30">
        <f>SUMIFS('Ordini LIL'!$M:$M, 'Ordini LIL'!$E:$E, $A30, 'Ordini LIL'!$AR:$AR, E$1)</f>
        <v/>
      </c>
      <c r="F30">
        <f>SUMIFS('Ordini LIL'!$M:$M, 'Ordini LIL'!$E:$E, $A30, 'Ordini LIL'!$AR:$AR, F$1)</f>
        <v/>
      </c>
      <c r="G30">
        <f>SUMIFS('Ordini LIL'!$M:$M, 'Ordini LIL'!$E:$E, $A30, 'Ordini LIL'!$AR:$AR, G$1)</f>
        <v/>
      </c>
      <c r="H30">
        <f>SUMIFS('Ordini LIL'!$M:$M, 'Ordini LIL'!$E:$E, $A30, 'Ordini LIL'!$AR:$AR, H$1)</f>
        <v/>
      </c>
      <c r="I30">
        <f>SUMIFS('Ordini LIL'!$M:$M, 'Ordini LIL'!$E:$E, $A30, 'Ordini LIL'!$AR:$AR, I$1)</f>
        <v/>
      </c>
      <c r="J30">
        <f>SUMIFS('Ordini LIL'!$M:$M, 'Ordini LIL'!$E:$E, $A30, 'Ordini LIL'!$AR:$AR, J$1)</f>
        <v/>
      </c>
      <c r="K30">
        <f>SUMIFS('Ordini LIL'!$M:$M, 'Ordini LIL'!$E:$E, $A30, 'Ordini LIL'!$AR:$AR, K$1)</f>
        <v/>
      </c>
      <c r="L30">
        <f>SUMIFS('Ordini LIL'!$M:$M, 'Ordini LIL'!$E:$E, $A30, 'Ordini LIL'!$AR:$AR, L$1)</f>
        <v/>
      </c>
      <c r="M30">
        <f>SUMIFS('Ordini LIL'!$M:$M, 'Ordini LIL'!$E:$E, $A30, 'Ordini LIL'!$AR:$AR, M$1)</f>
        <v/>
      </c>
      <c r="N30">
        <f>SUMIFS('Ordini LIL'!$M:$M, 'Ordini LIL'!$E:$E, $A30, 'Ordini LIL'!$AR:$AR, N$1)</f>
        <v/>
      </c>
      <c r="O30">
        <f>SUMIFS('Ordini LIL'!$M:$M, 'Ordini LIL'!$E:$E, $A30, 'Ordini LIL'!$AR:$AR, O$1)</f>
        <v/>
      </c>
      <c r="P30">
        <f>SUMIFS('Ordini LIL'!$M:$M, 'Ordini LIL'!$E:$E, $A30, 'Ordini LIL'!$AR:$AR, P$1)</f>
        <v/>
      </c>
    </row>
    <row r="31">
      <c r="A31" t="inlineStr">
        <is>
          <t>2024-10-30</t>
        </is>
      </c>
      <c r="B31">
        <f>SUMIFS('Ordini LIL'!$M:$M, 'Ordini LIL'!$E:$E, A31)</f>
        <v/>
      </c>
      <c r="D31">
        <f>SUMIFS('Ordini LIL'!$M:$M, 'Ordini LIL'!$E:$E, $A31, 'Ordini LIL'!$AR:$AR, D$1)</f>
        <v/>
      </c>
      <c r="E31">
        <f>SUMIFS('Ordini LIL'!$M:$M, 'Ordini LIL'!$E:$E, $A31, 'Ordini LIL'!$AR:$AR, E$1)</f>
        <v/>
      </c>
      <c r="F31">
        <f>SUMIFS('Ordini LIL'!$M:$M, 'Ordini LIL'!$E:$E, $A31, 'Ordini LIL'!$AR:$AR, F$1)</f>
        <v/>
      </c>
      <c r="G31">
        <f>SUMIFS('Ordini LIL'!$M:$M, 'Ordini LIL'!$E:$E, $A31, 'Ordini LIL'!$AR:$AR, G$1)</f>
        <v/>
      </c>
      <c r="H31">
        <f>SUMIFS('Ordini LIL'!$M:$M, 'Ordini LIL'!$E:$E, $A31, 'Ordini LIL'!$AR:$AR, H$1)</f>
        <v/>
      </c>
      <c r="I31">
        <f>SUMIFS('Ordini LIL'!$M:$M, 'Ordini LIL'!$E:$E, $A31, 'Ordini LIL'!$AR:$AR, I$1)</f>
        <v/>
      </c>
      <c r="J31">
        <f>SUMIFS('Ordini LIL'!$M:$M, 'Ordini LIL'!$E:$E, $A31, 'Ordini LIL'!$AR:$AR, J$1)</f>
        <v/>
      </c>
      <c r="K31">
        <f>SUMIFS('Ordini LIL'!$M:$M, 'Ordini LIL'!$E:$E, $A31, 'Ordini LIL'!$AR:$AR, K$1)</f>
        <v/>
      </c>
      <c r="L31">
        <f>SUMIFS('Ordini LIL'!$M:$M, 'Ordini LIL'!$E:$E, $A31, 'Ordini LIL'!$AR:$AR, L$1)</f>
        <v/>
      </c>
      <c r="M31">
        <f>SUMIFS('Ordini LIL'!$M:$M, 'Ordini LIL'!$E:$E, $A31, 'Ordini LIL'!$AR:$AR, M$1)</f>
        <v/>
      </c>
      <c r="N31">
        <f>SUMIFS('Ordini LIL'!$M:$M, 'Ordini LIL'!$E:$E, $A31, 'Ordini LIL'!$AR:$AR, N$1)</f>
        <v/>
      </c>
      <c r="O31">
        <f>SUMIFS('Ordini LIL'!$M:$M, 'Ordini LIL'!$E:$E, $A31, 'Ordini LIL'!$AR:$AR, O$1)</f>
        <v/>
      </c>
      <c r="P31">
        <f>SUMIFS('Ordini LIL'!$M:$M, 'Ordini LIL'!$E:$E, $A31, 'Ordini LIL'!$AR:$AR, P$1)</f>
        <v/>
      </c>
    </row>
    <row r="32">
      <c r="A32" t="inlineStr">
        <is>
          <t>2024-10-31</t>
        </is>
      </c>
      <c r="B32">
        <f>SUMIFS('Ordini LIL'!$M:$M, 'Ordini LIL'!$E:$E, A32)</f>
        <v/>
      </c>
      <c r="D32">
        <f>SUMIFS('Ordini LIL'!$M:$M, 'Ordini LIL'!$E:$E, $A32, 'Ordini LIL'!$AR:$AR, D$1)</f>
        <v/>
      </c>
      <c r="E32">
        <f>SUMIFS('Ordini LIL'!$M:$M, 'Ordini LIL'!$E:$E, $A32, 'Ordini LIL'!$AR:$AR, E$1)</f>
        <v/>
      </c>
      <c r="F32">
        <f>SUMIFS('Ordini LIL'!$M:$M, 'Ordini LIL'!$E:$E, $A32, 'Ordini LIL'!$AR:$AR, F$1)</f>
        <v/>
      </c>
      <c r="G32">
        <f>SUMIFS('Ordini LIL'!$M:$M, 'Ordini LIL'!$E:$E, $A32, 'Ordini LIL'!$AR:$AR, G$1)</f>
        <v/>
      </c>
      <c r="H32">
        <f>SUMIFS('Ordini LIL'!$M:$M, 'Ordini LIL'!$E:$E, $A32, 'Ordini LIL'!$AR:$AR, H$1)</f>
        <v/>
      </c>
      <c r="I32">
        <f>SUMIFS('Ordini LIL'!$M:$M, 'Ordini LIL'!$E:$E, $A32, 'Ordini LIL'!$AR:$AR, I$1)</f>
        <v/>
      </c>
      <c r="J32">
        <f>SUMIFS('Ordini LIL'!$M:$M, 'Ordini LIL'!$E:$E, $A32, 'Ordini LIL'!$AR:$AR, J$1)</f>
        <v/>
      </c>
      <c r="K32">
        <f>SUMIFS('Ordini LIL'!$M:$M, 'Ordini LIL'!$E:$E, $A32, 'Ordini LIL'!$AR:$AR, K$1)</f>
        <v/>
      </c>
      <c r="L32">
        <f>SUMIFS('Ordini LIL'!$M:$M, 'Ordini LIL'!$E:$E, $A32, 'Ordini LIL'!$AR:$AR, L$1)</f>
        <v/>
      </c>
      <c r="M32">
        <f>SUMIFS('Ordini LIL'!$M:$M, 'Ordini LIL'!$E:$E, $A32, 'Ordini LIL'!$AR:$AR, M$1)</f>
        <v/>
      </c>
      <c r="N32">
        <f>SUMIFS('Ordini LIL'!$M:$M, 'Ordini LIL'!$E:$E, $A32, 'Ordini LIL'!$AR:$AR, N$1)</f>
        <v/>
      </c>
      <c r="O32">
        <f>SUMIFS('Ordini LIL'!$M:$M, 'Ordini LIL'!$E:$E, $A32, 'Ordini LIL'!$AR:$AR, O$1)</f>
        <v/>
      </c>
      <c r="P32">
        <f>SUMIFS('Ordini LIL'!$M:$M, 'Ordini LIL'!$E:$E, $A32, 'Ordini LIL'!$AR:$AR, P$1)</f>
        <v/>
      </c>
    </row>
    <row r="34">
      <c r="A34" s="2" t="inlineStr">
        <is>
          <t>Totale</t>
        </is>
      </c>
      <c r="B34" s="2">
        <f>SUM(B2:B32)</f>
        <v/>
      </c>
      <c r="D34">
        <f>SUM(D2:D32)</f>
        <v/>
      </c>
      <c r="E34">
        <f>SUM(E2:E32)</f>
        <v/>
      </c>
      <c r="F34">
        <f>SUM(F2:F32)</f>
        <v/>
      </c>
      <c r="G34">
        <f>SUM(G2:G32)</f>
        <v/>
      </c>
      <c r="H34">
        <f>SUM(H2:H32)</f>
        <v/>
      </c>
      <c r="I34">
        <f>SUM(I2:I32)</f>
        <v/>
      </c>
      <c r="J34">
        <f>SUM(J2:J32)</f>
        <v/>
      </c>
      <c r="K34">
        <f>SUM(K2:K32)</f>
        <v/>
      </c>
      <c r="L34">
        <f>SUM(L2:L32)</f>
        <v/>
      </c>
      <c r="M34">
        <f>SUM(M2:M32)</f>
        <v/>
      </c>
      <c r="N34">
        <f>SUM(N2:N32)</f>
        <v/>
      </c>
      <c r="O34">
        <f>SUM(O2:O32)</f>
        <v/>
      </c>
      <c r="P34">
        <f>SUM(P2:P32)</f>
        <v/>
      </c>
      <c r="R34" s="2">
        <f>SUM(D34:P34)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B14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Fulfillment Status</t>
        </is>
      </c>
      <c r="F1" s="1" t="inlineStr">
        <is>
          <t>Fulfilled at</t>
        </is>
      </c>
      <c r="G1" s="1" t="inlineStr">
        <is>
          <t>Accepts Marketing</t>
        </is>
      </c>
      <c r="H1" s="1" t="inlineStr">
        <is>
          <t>Currency</t>
        </is>
      </c>
      <c r="I1" s="1" t="inlineStr">
        <is>
          <t>Subtotal</t>
        </is>
      </c>
      <c r="J1" s="1" t="inlineStr">
        <is>
          <t>Shipping</t>
        </is>
      </c>
      <c r="K1" s="1" t="inlineStr">
        <is>
          <t>Taxes</t>
        </is>
      </c>
      <c r="L1" s="1" t="inlineStr">
        <is>
          <t>Total</t>
        </is>
      </c>
      <c r="M1" s="1" t="inlineStr">
        <is>
          <t>Discount Code</t>
        </is>
      </c>
      <c r="N1" s="1" t="inlineStr">
        <is>
          <t>Discount Amount</t>
        </is>
      </c>
      <c r="O1" s="1" t="inlineStr">
        <is>
          <t>Shipping Method</t>
        </is>
      </c>
      <c r="P1" s="1" t="inlineStr">
        <is>
          <t>Created at</t>
        </is>
      </c>
      <c r="Q1" s="1" t="inlineStr">
        <is>
          <t>Lineitem quantity</t>
        </is>
      </c>
      <c r="R1" s="1" t="inlineStr">
        <is>
          <t>Lineitem name</t>
        </is>
      </c>
      <c r="S1" s="1" t="inlineStr">
        <is>
          <t>Lineitem price</t>
        </is>
      </c>
      <c r="T1" s="1" t="inlineStr">
        <is>
          <t>Lineitem compare at price</t>
        </is>
      </c>
      <c r="U1" s="1" t="inlineStr">
        <is>
          <t>Lineitem sku</t>
        </is>
      </c>
      <c r="V1" s="1" t="inlineStr">
        <is>
          <t>Lineitem requires shipping</t>
        </is>
      </c>
      <c r="W1" s="1" t="inlineStr">
        <is>
          <t>Lineitem taxable</t>
        </is>
      </c>
      <c r="X1" s="1" t="inlineStr">
        <is>
          <t>Lineitem fulfillment status</t>
        </is>
      </c>
      <c r="Y1" s="1" t="inlineStr">
        <is>
          <t>Billing Name</t>
        </is>
      </c>
      <c r="Z1" s="1" t="inlineStr">
        <is>
          <t>Billing Street</t>
        </is>
      </c>
      <c r="AA1" s="1" t="inlineStr">
        <is>
          <t>Billing Address1</t>
        </is>
      </c>
      <c r="AB1" s="1" t="inlineStr">
        <is>
          <t>Billing Address2</t>
        </is>
      </c>
      <c r="AC1" s="1" t="inlineStr">
        <is>
          <t>Billing Company</t>
        </is>
      </c>
      <c r="AD1" s="1" t="inlineStr">
        <is>
          <t>Billing City</t>
        </is>
      </c>
      <c r="AE1" s="1" t="inlineStr">
        <is>
          <t>Billing Zip</t>
        </is>
      </c>
      <c r="AF1" s="1" t="inlineStr">
        <is>
          <t>Billing Province</t>
        </is>
      </c>
      <c r="AG1" s="1" t="inlineStr">
        <is>
          <t>Billing Country</t>
        </is>
      </c>
      <c r="AH1" s="1" t="inlineStr">
        <is>
          <t>Billing Phone</t>
        </is>
      </c>
      <c r="AI1" s="1" t="inlineStr">
        <is>
          <t>Shipping Name</t>
        </is>
      </c>
      <c r="AJ1" s="1" t="inlineStr">
        <is>
          <t>Shipping Street</t>
        </is>
      </c>
      <c r="AK1" s="1" t="inlineStr">
        <is>
          <t>Shipping Address1</t>
        </is>
      </c>
      <c r="AL1" s="1" t="inlineStr">
        <is>
          <t>Shipping Address2</t>
        </is>
      </c>
      <c r="AM1" s="1" t="inlineStr">
        <is>
          <t>Shipping Company</t>
        </is>
      </c>
      <c r="AN1" s="1" t="inlineStr">
        <is>
          <t>Shipping City</t>
        </is>
      </c>
      <c r="AO1" s="1" t="inlineStr">
        <is>
          <t>Shipping Zip</t>
        </is>
      </c>
      <c r="AP1" s="1" t="inlineStr">
        <is>
          <t>Shipping Province</t>
        </is>
      </c>
      <c r="AQ1" s="1" t="inlineStr">
        <is>
          <t>Shipping Country</t>
        </is>
      </c>
      <c r="AR1" s="1" t="inlineStr">
        <is>
          <t>Shipping Phone</t>
        </is>
      </c>
      <c r="AS1" s="1" t="inlineStr">
        <is>
          <t>Notes</t>
        </is>
      </c>
      <c r="AT1" s="1" t="inlineStr">
        <is>
          <t>Note Attributes</t>
        </is>
      </c>
      <c r="AU1" s="1" t="inlineStr">
        <is>
          <t>Cancelled at</t>
        </is>
      </c>
      <c r="AV1" s="1" t="inlineStr">
        <is>
          <t>Payment Method</t>
        </is>
      </c>
      <c r="AW1" s="1" t="inlineStr">
        <is>
          <t>Payment Reference</t>
        </is>
      </c>
      <c r="AX1" s="1" t="inlineStr">
        <is>
          <t>Refunded Amount</t>
        </is>
      </c>
      <c r="AY1" s="1" t="inlineStr">
        <is>
          <t>Vendor</t>
        </is>
      </c>
      <c r="AZ1" s="1" t="inlineStr">
        <is>
          <t>Outstanding Balance</t>
        </is>
      </c>
      <c r="BA1" s="1" t="inlineStr">
        <is>
          <t>Employee</t>
        </is>
      </c>
      <c r="BB1" s="1" t="inlineStr">
        <is>
          <t>Location</t>
        </is>
      </c>
      <c r="BC1" s="1" t="inlineStr">
        <is>
          <t>Device ID</t>
        </is>
      </c>
      <c r="BD1" s="1" t="inlineStr">
        <is>
          <t>Id</t>
        </is>
      </c>
      <c r="BE1" s="1" t="inlineStr">
        <is>
          <t>Tags</t>
        </is>
      </c>
      <c r="BF1" s="1" t="inlineStr">
        <is>
          <t>Risk Level</t>
        </is>
      </c>
      <c r="BG1" s="1" t="inlineStr">
        <is>
          <t>Source</t>
        </is>
      </c>
      <c r="BH1" s="1" t="inlineStr">
        <is>
          <t>Lineitem discount</t>
        </is>
      </c>
      <c r="BI1" s="1" t="inlineStr">
        <is>
          <t>Tax 1 Name</t>
        </is>
      </c>
      <c r="BJ1" s="1" t="inlineStr">
        <is>
          <t>Tax 1 Value</t>
        </is>
      </c>
      <c r="BK1" s="1" t="inlineStr">
        <is>
          <t>Tax 2 Name</t>
        </is>
      </c>
      <c r="BL1" s="1" t="inlineStr">
        <is>
          <t>Tax 2 Value</t>
        </is>
      </c>
      <c r="BM1" s="1" t="inlineStr">
        <is>
          <t>Tax 3 Name</t>
        </is>
      </c>
      <c r="BN1" s="1" t="inlineStr">
        <is>
          <t>Tax 3 Value</t>
        </is>
      </c>
      <c r="BO1" s="1" t="inlineStr">
        <is>
          <t>Tax 4 Name</t>
        </is>
      </c>
      <c r="BP1" s="1" t="inlineStr">
        <is>
          <t>Tax 4 Value</t>
        </is>
      </c>
      <c r="BQ1" s="1" t="inlineStr">
        <is>
          <t>Tax 5 Name</t>
        </is>
      </c>
      <c r="BR1" s="1" t="inlineStr">
        <is>
          <t>Tax 5 Value</t>
        </is>
      </c>
      <c r="BS1" s="1" t="inlineStr">
        <is>
          <t>Phone</t>
        </is>
      </c>
      <c r="BT1" s="1" t="inlineStr">
        <is>
          <t>Receipt Number</t>
        </is>
      </c>
      <c r="BU1" s="1" t="inlineStr">
        <is>
          <t>Duties</t>
        </is>
      </c>
      <c r="BV1" s="1" t="inlineStr">
        <is>
          <t>Billing Province Name</t>
        </is>
      </c>
      <c r="BW1" s="1" t="inlineStr">
        <is>
          <t>Shipping Province Name</t>
        </is>
      </c>
      <c r="BX1" s="1" t="inlineStr">
        <is>
          <t>Payment ID</t>
        </is>
      </c>
      <c r="BY1" s="1" t="inlineStr">
        <is>
          <t>Payment Terms Name</t>
        </is>
      </c>
      <c r="BZ1" s="1" t="inlineStr">
        <is>
          <t>Next Payment Due At</t>
        </is>
      </c>
      <c r="CA1" s="1" t="inlineStr">
        <is>
          <t>Payment References</t>
        </is>
      </c>
      <c r="CB1" s="1" t="inlineStr">
        <is>
          <t>Brand</t>
        </is>
      </c>
    </row>
    <row r="2">
      <c r="A2" t="inlineStr">
        <is>
          <t>#42596</t>
        </is>
      </c>
      <c r="B2" t="inlineStr">
        <is>
          <t>marta.mazzoleni@outlook.com</t>
        </is>
      </c>
      <c r="C2" t="inlineStr">
        <is>
          <t>paid</t>
        </is>
      </c>
      <c r="D2" t="inlineStr">
        <is>
          <t>2024-10-25 23:48:49 +0200</t>
        </is>
      </c>
      <c r="E2" t="inlineStr">
        <is>
          <t>fulfilled</t>
        </is>
      </c>
      <c r="F2" t="inlineStr">
        <is>
          <t>2024-10-30 19:25:10 +0100</t>
        </is>
      </c>
      <c r="G2" t="inlineStr">
        <is>
          <t>yes</t>
        </is>
      </c>
      <c r="H2" t="inlineStr">
        <is>
          <t>EUR</t>
        </is>
      </c>
      <c r="I2" t="n">
        <v>512</v>
      </c>
      <c r="J2" t="n">
        <v>0</v>
      </c>
      <c r="K2" t="n">
        <v>92.31999999999999</v>
      </c>
      <c r="L2" t="n">
        <v>256</v>
      </c>
      <c r="M2" t="inlineStr">
        <is>
          <t>GV20</t>
        </is>
      </c>
      <c r="N2" t="n">
        <v>128</v>
      </c>
      <c r="O2" t="inlineStr">
        <is>
          <t>Firgun House</t>
        </is>
      </c>
      <c r="P2" t="inlineStr">
        <is>
          <t>2024-10-25 23:48:48 +0200</t>
        </is>
      </c>
      <c r="Q2" t="n">
        <v>1</v>
      </c>
      <c r="R2" t="inlineStr">
        <is>
          <t>Firefly Ring - Yellow / 17</t>
        </is>
      </c>
      <c r="S2" t="n">
        <v>160</v>
      </c>
      <c r="T2" t="n">
        <v>0</v>
      </c>
      <c r="U2" t="inlineStr">
        <is>
          <t>015790000504</t>
        </is>
      </c>
      <c r="V2" t="b">
        <v>1</v>
      </c>
      <c r="W2" t="b">
        <v>1</v>
      </c>
      <c r="X2" t="inlineStr">
        <is>
          <t>fulfilled</t>
        </is>
      </c>
      <c r="Y2" t="inlineStr">
        <is>
          <t>Marta Mazzoleni</t>
        </is>
      </c>
      <c r="Z2" t="inlineStr">
        <is>
          <t>Via Verdi 12</t>
        </is>
      </c>
      <c r="AA2" t="inlineStr">
        <is>
          <t>Via Verdi 12</t>
        </is>
      </c>
      <c r="AD2" t="inlineStr">
        <is>
          <t>Bergamo</t>
        </is>
      </c>
      <c r="AE2" t="inlineStr">
        <is>
          <t>'24121</t>
        </is>
      </c>
      <c r="AF2" t="inlineStr">
        <is>
          <t>BG</t>
        </is>
      </c>
      <c r="AG2" t="inlineStr">
        <is>
          <t>IT</t>
        </is>
      </c>
      <c r="AQ2" t="inlineStr">
        <is>
          <t>IT</t>
        </is>
      </c>
      <c r="AT2" t="inlineStr">
        <is>
          <t>lang: it
Invoice Language: it
Do you need our ring sizer?: No
Popup Customer Country: IT</t>
        </is>
      </c>
      <c r="AV2" t="inlineStr">
        <is>
          <t>PayPal Express Checkout</t>
        </is>
      </c>
      <c r="AW2" t="inlineStr">
        <is>
          <t>rOiKkZexCScW3au3LG8s5eQU8</t>
        </is>
      </c>
      <c r="AX2" t="n">
        <v>0</v>
      </c>
      <c r="AY2" t="inlineStr">
        <is>
          <t>LIL Milan</t>
        </is>
      </c>
      <c r="AZ2" t="n">
        <v>256</v>
      </c>
      <c r="BB2" t="inlineStr">
        <is>
          <t>Firgun House</t>
        </is>
      </c>
      <c r="BD2" t="n">
        <v>6367327289693</v>
      </c>
      <c r="BF2" t="inlineStr">
        <is>
          <t>Low</t>
        </is>
      </c>
      <c r="BG2" t="inlineStr">
        <is>
          <t>web</t>
        </is>
      </c>
      <c r="BH2" t="n">
        <v>32</v>
      </c>
      <c r="BI2" t="inlineStr">
        <is>
          <t>IT IVA 22%</t>
        </is>
      </c>
      <c r="BJ2" t="n">
        <v>92.31999999999999</v>
      </c>
      <c r="BV2" t="inlineStr">
        <is>
          <t>Bergamo</t>
        </is>
      </c>
      <c r="BX2" t="inlineStr">
        <is>
          <t>rOiKkZexCScW3au3LG8s5eQU8</t>
        </is>
      </c>
      <c r="CA2" t="inlineStr">
        <is>
          <t>rOiKkZexCScW3au3LG8s5eQU8</t>
        </is>
      </c>
      <c r="CB2" t="inlineStr">
        <is>
          <t>Ordini LIL</t>
        </is>
      </c>
    </row>
    <row r="3">
      <c r="A3" t="inlineStr">
        <is>
          <t>#42717</t>
        </is>
      </c>
      <c r="B3" t="inlineStr">
        <is>
          <t>frenci.marcon@gmail.com</t>
        </is>
      </c>
      <c r="C3" t="inlineStr">
        <is>
          <t>paid</t>
        </is>
      </c>
      <c r="D3" t="inlineStr">
        <is>
          <t>2024-10-26 18:39:09 +0200</t>
        </is>
      </c>
      <c r="E3" t="inlineStr">
        <is>
          <t>unfulfilled</t>
        </is>
      </c>
      <c r="G3" t="inlineStr">
        <is>
          <t>yes</t>
        </is>
      </c>
      <c r="H3" t="inlineStr">
        <is>
          <t>EUR</t>
        </is>
      </c>
      <c r="I3" t="n">
        <v>154</v>
      </c>
      <c r="J3" t="n">
        <v>0</v>
      </c>
      <c r="K3" t="n">
        <v>27.77</v>
      </c>
      <c r="L3" t="n">
        <v>154</v>
      </c>
      <c r="M3" t="inlineStr">
        <is>
          <t>GV20</t>
        </is>
      </c>
      <c r="N3" t="n">
        <v>36</v>
      </c>
      <c r="O3" t="inlineStr">
        <is>
          <t>Ups Standard Shipping</t>
        </is>
      </c>
      <c r="P3" t="inlineStr">
        <is>
          <t>2024-10-26 18:39:09 +0200</t>
        </is>
      </c>
      <c r="Q3" t="n">
        <v>1</v>
      </c>
      <c r="R3" t="inlineStr">
        <is>
          <t>Engraving</t>
        </is>
      </c>
      <c r="S3" t="n">
        <v>10</v>
      </c>
      <c r="U3" t="inlineStr">
        <is>
          <t>015790001502</t>
        </is>
      </c>
      <c r="V3" t="b">
        <v>0</v>
      </c>
      <c r="W3" t="b">
        <v>1</v>
      </c>
      <c r="X3" t="inlineStr">
        <is>
          <t>pending</t>
        </is>
      </c>
      <c r="Y3" t="inlineStr">
        <is>
          <t>Francesca Marcon</t>
        </is>
      </c>
      <c r="Z3" t="inlineStr">
        <is>
          <t>Via Giovanni Prati 3, Scala D</t>
        </is>
      </c>
      <c r="AA3" t="inlineStr">
        <is>
          <t>Via Giovanni Prati 3</t>
        </is>
      </c>
      <c r="AB3" t="inlineStr">
        <is>
          <t>Scala D</t>
        </is>
      </c>
      <c r="AD3" t="inlineStr">
        <is>
          <t>Verona</t>
        </is>
      </c>
      <c r="AE3" t="inlineStr">
        <is>
          <t>'37124</t>
        </is>
      </c>
      <c r="AF3" t="inlineStr">
        <is>
          <t>VR</t>
        </is>
      </c>
      <c r="AG3" t="inlineStr">
        <is>
          <t>IT</t>
        </is>
      </c>
      <c r="AH3" t="inlineStr">
        <is>
          <t>3476823158</t>
        </is>
      </c>
      <c r="AI3" t="inlineStr">
        <is>
          <t>Francesca Marcon</t>
        </is>
      </c>
      <c r="AJ3" t="inlineStr">
        <is>
          <t>Via Giovanni Prati 3, Scala D</t>
        </is>
      </c>
      <c r="AK3" t="inlineStr">
        <is>
          <t>Via Giovanni Prati 3</t>
        </is>
      </c>
      <c r="AL3" t="inlineStr">
        <is>
          <t>Scala D</t>
        </is>
      </c>
      <c r="AN3" t="inlineStr">
        <is>
          <t>Verona</t>
        </is>
      </c>
      <c r="AO3" t="inlineStr">
        <is>
          <t>'37124</t>
        </is>
      </c>
      <c r="AP3" t="inlineStr">
        <is>
          <t>VR</t>
        </is>
      </c>
      <c r="AQ3" t="inlineStr">
        <is>
          <t>IT</t>
        </is>
      </c>
      <c r="AR3" t="inlineStr">
        <is>
          <t>3476823158</t>
        </is>
      </c>
      <c r="AT3" t="inlineStr">
        <is>
          <t>lang: it
Invoice Language: it
Do you need our ring sizer?: Yes
Popup Customer Country: IT</t>
        </is>
      </c>
      <c r="AV3" t="inlineStr">
        <is>
          <t>PayPal Express Checkout</t>
        </is>
      </c>
      <c r="AW3" t="inlineStr">
        <is>
          <t>rWNmEWxLixfi6D5lxsZRU26S8</t>
        </is>
      </c>
      <c r="AX3" t="n">
        <v>0</v>
      </c>
      <c r="AY3" t="inlineStr">
        <is>
          <t>LIL Milan</t>
        </is>
      </c>
      <c r="AZ3" t="n">
        <v>0</v>
      </c>
      <c r="BB3" t="inlineStr">
        <is>
          <t>Firgun House</t>
        </is>
      </c>
      <c r="BD3" t="n">
        <v>6368346734941</v>
      </c>
      <c r="BF3" t="inlineStr">
        <is>
          <t>Low</t>
        </is>
      </c>
      <c r="BG3" t="inlineStr">
        <is>
          <t>web</t>
        </is>
      </c>
      <c r="BH3" t="n">
        <v>0</v>
      </c>
      <c r="BI3" t="inlineStr">
        <is>
          <t>IT IVA 22%</t>
        </is>
      </c>
      <c r="BJ3" t="n">
        <v>27.77</v>
      </c>
      <c r="BV3" t="inlineStr">
        <is>
          <t>Verona</t>
        </is>
      </c>
      <c r="BW3" t="inlineStr">
        <is>
          <t>Verona</t>
        </is>
      </c>
      <c r="BX3" t="inlineStr">
        <is>
          <t>rWNmEWxLixfi6D5lxsZRU26S8</t>
        </is>
      </c>
      <c r="CA3" t="inlineStr">
        <is>
          <t>rWNmEWxLixfi6D5lxsZRU26S8</t>
        </is>
      </c>
      <c r="CB3" t="inlineStr">
        <is>
          <t>Ordini LIL</t>
        </is>
      </c>
    </row>
    <row r="4">
      <c r="A4" t="inlineStr">
        <is>
          <t>#42718</t>
        </is>
      </c>
      <c r="B4" t="inlineStr">
        <is>
          <t>gabriella.calvi19@gmail.com</t>
        </is>
      </c>
      <c r="C4" t="inlineStr">
        <is>
          <t>paid</t>
        </is>
      </c>
      <c r="D4" t="inlineStr">
        <is>
          <t>2024-10-26 18:42:06 +0200</t>
        </is>
      </c>
      <c r="E4" t="inlineStr">
        <is>
          <t>fulfilled</t>
        </is>
      </c>
      <c r="F4" t="inlineStr">
        <is>
          <t>2024-10-27 08:48:29 +0100</t>
        </is>
      </c>
      <c r="G4" t="inlineStr">
        <is>
          <t>yes</t>
        </is>
      </c>
      <c r="H4" t="inlineStr">
        <is>
          <t>EUR</t>
        </is>
      </c>
      <c r="I4" t="n">
        <v>208</v>
      </c>
      <c r="J4" t="n">
        <v>0</v>
      </c>
      <c r="K4" t="n">
        <v>37.51</v>
      </c>
      <c r="L4" t="n">
        <v>208</v>
      </c>
      <c r="M4" t="inlineStr">
        <is>
          <t>GV20</t>
        </is>
      </c>
      <c r="N4" t="n">
        <v>52</v>
      </c>
      <c r="O4" t="inlineStr">
        <is>
          <t>Ups Standard Shipping</t>
        </is>
      </c>
      <c r="P4" t="inlineStr">
        <is>
          <t>2024-10-26 18:42:06 +0200</t>
        </is>
      </c>
      <c r="Q4" t="n">
        <v>1</v>
      </c>
      <c r="R4" t="inlineStr">
        <is>
          <t>Balmy Necklace - Yellow / 36cm</t>
        </is>
      </c>
      <c r="S4" t="n">
        <v>260</v>
      </c>
      <c r="U4" t="inlineStr">
        <is>
          <t>015790000028</t>
        </is>
      </c>
      <c r="V4" t="b">
        <v>1</v>
      </c>
      <c r="W4" t="b">
        <v>1</v>
      </c>
      <c r="X4" t="inlineStr">
        <is>
          <t>fulfilled</t>
        </is>
      </c>
      <c r="Y4" t="inlineStr">
        <is>
          <t>Gabriella Calvi</t>
        </is>
      </c>
      <c r="Z4" t="inlineStr">
        <is>
          <t>Corso degli Inglesi 642, Interno 7. Scala A</t>
        </is>
      </c>
      <c r="AA4" t="inlineStr">
        <is>
          <t>Corso degli Inglesi 642</t>
        </is>
      </c>
      <c r="AB4" t="inlineStr">
        <is>
          <t>Interno 7. Scala A</t>
        </is>
      </c>
      <c r="AD4" t="inlineStr">
        <is>
          <t>Sanremo</t>
        </is>
      </c>
      <c r="AE4" t="inlineStr">
        <is>
          <t>'18038</t>
        </is>
      </c>
      <c r="AF4" t="inlineStr">
        <is>
          <t>IM</t>
        </is>
      </c>
      <c r="AG4" t="inlineStr">
        <is>
          <t>IT</t>
        </is>
      </c>
      <c r="AH4" t="inlineStr">
        <is>
          <t>3351450901</t>
        </is>
      </c>
      <c r="AI4" t="inlineStr">
        <is>
          <t>Gabriella Calvi</t>
        </is>
      </c>
      <c r="AJ4" t="inlineStr">
        <is>
          <t>Corso degli Inglesi 642, Interno 7. Scala A</t>
        </is>
      </c>
      <c r="AK4" t="inlineStr">
        <is>
          <t>Corso degli Inglesi 642</t>
        </is>
      </c>
      <c r="AL4" t="inlineStr">
        <is>
          <t>Interno 7. Scala A</t>
        </is>
      </c>
      <c r="AN4" t="inlineStr">
        <is>
          <t>Sanremo</t>
        </is>
      </c>
      <c r="AO4" t="inlineStr">
        <is>
          <t>'18038</t>
        </is>
      </c>
      <c r="AP4" t="inlineStr">
        <is>
          <t>IM</t>
        </is>
      </c>
      <c r="AQ4" t="inlineStr">
        <is>
          <t>IT</t>
        </is>
      </c>
      <c r="AR4" t="inlineStr">
        <is>
          <t>3351450901</t>
        </is>
      </c>
      <c r="AT4" t="inlineStr">
        <is>
          <t>lang: it
Invoice Language: it
Do you need our ring sizer?: No
Popup Customer Country: IT</t>
        </is>
      </c>
      <c r="AV4" t="inlineStr">
        <is>
          <t>PayPal Express Checkout</t>
        </is>
      </c>
      <c r="AW4" t="inlineStr">
        <is>
          <t>r3UM9v9A4cN5PmBQVsJTNC0kC</t>
        </is>
      </c>
      <c r="AX4" t="n">
        <v>0</v>
      </c>
      <c r="AY4" t="inlineStr">
        <is>
          <t>LIL Milan</t>
        </is>
      </c>
      <c r="AZ4" t="n">
        <v>0</v>
      </c>
      <c r="BB4" t="inlineStr">
        <is>
          <t>Firgun House</t>
        </is>
      </c>
      <c r="BD4" t="n">
        <v>6368350110045</v>
      </c>
      <c r="BF4" t="inlineStr">
        <is>
          <t>Low</t>
        </is>
      </c>
      <c r="BG4" t="inlineStr">
        <is>
          <t>web</t>
        </is>
      </c>
      <c r="BH4" t="n">
        <v>0</v>
      </c>
      <c r="BI4" t="inlineStr">
        <is>
          <t>IT IVA 22%</t>
        </is>
      </c>
      <c r="BJ4" t="n">
        <v>37.51</v>
      </c>
      <c r="BV4" t="inlineStr">
        <is>
          <t>Imperia</t>
        </is>
      </c>
      <c r="BW4" t="inlineStr">
        <is>
          <t>Imperia</t>
        </is>
      </c>
      <c r="BX4" t="inlineStr">
        <is>
          <t>r3UM9v9A4cN5PmBQVsJTNC0kC</t>
        </is>
      </c>
      <c r="CA4" t="inlineStr">
        <is>
          <t>r3UM9v9A4cN5PmBQVsJTNC0kC</t>
        </is>
      </c>
      <c r="CB4" t="inlineStr">
        <is>
          <t>Ordini LIL</t>
        </is>
      </c>
    </row>
    <row r="5">
      <c r="A5" t="inlineStr">
        <is>
          <t>#42719</t>
        </is>
      </c>
      <c r="B5" t="inlineStr">
        <is>
          <t>vanessa.dose96@gmail.com</t>
        </is>
      </c>
      <c r="C5" t="inlineStr">
        <is>
          <t>paid</t>
        </is>
      </c>
      <c r="D5" t="inlineStr">
        <is>
          <t>2024-10-26 18:51:53 +0200</t>
        </is>
      </c>
      <c r="E5" t="inlineStr">
        <is>
          <t>fulfilled</t>
        </is>
      </c>
      <c r="F5" t="inlineStr">
        <is>
          <t>2024-10-27 08:50:37 +0100</t>
        </is>
      </c>
      <c r="G5" t="inlineStr">
        <is>
          <t>yes</t>
        </is>
      </c>
      <c r="H5" t="inlineStr">
        <is>
          <t>EUR</t>
        </is>
      </c>
      <c r="I5" t="n">
        <v>256</v>
      </c>
      <c r="J5" t="n">
        <v>0</v>
      </c>
      <c r="K5" t="n">
        <v>46.16</v>
      </c>
      <c r="L5" t="n">
        <v>256</v>
      </c>
      <c r="M5" t="inlineStr">
        <is>
          <t>GV20</t>
        </is>
      </c>
      <c r="N5" t="n">
        <v>64</v>
      </c>
      <c r="O5" t="inlineStr">
        <is>
          <t>Ups Standard Shipping</t>
        </is>
      </c>
      <c r="P5" t="inlineStr">
        <is>
          <t>2024-10-26 18:51:53 +0200</t>
        </is>
      </c>
      <c r="Q5" t="n">
        <v>1</v>
      </c>
      <c r="R5" t="inlineStr">
        <is>
          <t>Boys Tears Necklace - Yellow / 35cm</t>
        </is>
      </c>
      <c r="S5" t="n">
        <v>320</v>
      </c>
      <c r="U5" t="inlineStr">
        <is>
          <t>015790000008</t>
        </is>
      </c>
      <c r="V5" t="b">
        <v>1</v>
      </c>
      <c r="W5" t="b">
        <v>1</v>
      </c>
      <c r="X5" t="inlineStr">
        <is>
          <t>fulfilled</t>
        </is>
      </c>
      <c r="Y5" t="inlineStr">
        <is>
          <t>Vanessa Dose</t>
        </is>
      </c>
      <c r="Z5" t="inlineStr">
        <is>
          <t>Via Pasquale Besenghi 4, Campanello: Dose/D’Ambrosi</t>
        </is>
      </c>
      <c r="AA5" t="inlineStr">
        <is>
          <t>Via Pasquale Besenghi 4</t>
        </is>
      </c>
      <c r="AB5" t="inlineStr">
        <is>
          <t>Campanello: Dose/D’Ambrosi</t>
        </is>
      </c>
      <c r="AD5" t="inlineStr">
        <is>
          <t>Trieste</t>
        </is>
      </c>
      <c r="AE5" t="inlineStr">
        <is>
          <t>'34143</t>
        </is>
      </c>
      <c r="AF5" t="inlineStr">
        <is>
          <t>TS</t>
        </is>
      </c>
      <c r="AG5" t="inlineStr">
        <is>
          <t>IT</t>
        </is>
      </c>
      <c r="AH5" t="inlineStr">
        <is>
          <t>3493937920</t>
        </is>
      </c>
      <c r="AI5" t="inlineStr">
        <is>
          <t>Vanessa Dose</t>
        </is>
      </c>
      <c r="AJ5" t="inlineStr">
        <is>
          <t>Via Pasquale Besenghi 4, Campanello: Dose/D’Ambrosi</t>
        </is>
      </c>
      <c r="AK5" t="inlineStr">
        <is>
          <t>Via Pasquale Besenghi 4</t>
        </is>
      </c>
      <c r="AL5" t="inlineStr">
        <is>
          <t>Campanello: Dose/D’Ambrosi</t>
        </is>
      </c>
      <c r="AN5" t="inlineStr">
        <is>
          <t>Trieste</t>
        </is>
      </c>
      <c r="AO5" t="inlineStr">
        <is>
          <t>'34143</t>
        </is>
      </c>
      <c r="AP5" t="inlineStr">
        <is>
          <t>TS</t>
        </is>
      </c>
      <c r="AQ5" t="inlineStr">
        <is>
          <t>IT</t>
        </is>
      </c>
      <c r="AR5" t="inlineStr">
        <is>
          <t>3493937920</t>
        </is>
      </c>
      <c r="AT5" t="inlineStr">
        <is>
          <t>lang: it
Invoice Language: it
Do you need our ring sizer?: No
Popup Customer Country: IT</t>
        </is>
      </c>
      <c r="AV5" t="inlineStr">
        <is>
          <t>Shopify Payments</t>
        </is>
      </c>
      <c r="AW5" t="inlineStr">
        <is>
          <t>r0YoAVzHpCU0BEurSpduUPpD1</t>
        </is>
      </c>
      <c r="AX5" t="n">
        <v>0</v>
      </c>
      <c r="AY5" t="inlineStr">
        <is>
          <t>LIL Milan</t>
        </is>
      </c>
      <c r="AZ5" t="n">
        <v>0</v>
      </c>
      <c r="BB5" t="inlineStr">
        <is>
          <t>Firgun House</t>
        </is>
      </c>
      <c r="BD5" t="n">
        <v>6368361480541</v>
      </c>
      <c r="BF5" t="inlineStr">
        <is>
          <t>Low</t>
        </is>
      </c>
      <c r="BG5" t="inlineStr">
        <is>
          <t>web</t>
        </is>
      </c>
      <c r="BH5" t="n">
        <v>0</v>
      </c>
      <c r="BI5" t="inlineStr">
        <is>
          <t>IT IVA 22%</t>
        </is>
      </c>
      <c r="BJ5" t="n">
        <v>46.16</v>
      </c>
      <c r="BV5" t="inlineStr">
        <is>
          <t>Trieste</t>
        </is>
      </c>
      <c r="BW5" t="inlineStr">
        <is>
          <t>Trieste</t>
        </is>
      </c>
      <c r="BX5" t="inlineStr">
        <is>
          <t>r0YoAVzHpCU0BEurSpduUPpD1</t>
        </is>
      </c>
      <c r="CA5" t="inlineStr">
        <is>
          <t>ruQ8P0iiimQ7VCYkYyjhKqCBq + r2OyyA90km3zOC2CIT4CFOeiR + rL9UqZBecxNgUqZk3vgfAqegi + r0YoAVzHpCU0BEurSpduUPpD1</t>
        </is>
      </c>
      <c r="CB5" t="inlineStr">
        <is>
          <t>Ordini LIL</t>
        </is>
      </c>
    </row>
    <row r="6">
      <c r="A6" t="inlineStr">
        <is>
          <t>#42720</t>
        </is>
      </c>
      <c r="B6" t="inlineStr">
        <is>
          <t>giurleo.cristina@gmail.com</t>
        </is>
      </c>
      <c r="C6" t="inlineStr">
        <is>
          <t>paid</t>
        </is>
      </c>
      <c r="D6" t="inlineStr">
        <is>
          <t>2024-10-26 18:58:36 +0200</t>
        </is>
      </c>
      <c r="E6" t="inlineStr">
        <is>
          <t>fulfilled</t>
        </is>
      </c>
      <c r="F6" t="inlineStr">
        <is>
          <t>2024-11-02 08:27:20 +0100</t>
        </is>
      </c>
      <c r="G6" t="inlineStr">
        <is>
          <t>yes</t>
        </is>
      </c>
      <c r="H6" t="inlineStr">
        <is>
          <t>EUR</t>
        </is>
      </c>
      <c r="I6" t="n">
        <v>208</v>
      </c>
      <c r="J6" t="n">
        <v>0</v>
      </c>
      <c r="K6" t="n">
        <v>37.51</v>
      </c>
      <c r="L6" t="n">
        <v>208</v>
      </c>
      <c r="M6" t="inlineStr">
        <is>
          <t>GV20</t>
        </is>
      </c>
      <c r="N6" t="n">
        <v>52</v>
      </c>
      <c r="O6" t="inlineStr">
        <is>
          <t>Ups Standard Shipping</t>
        </is>
      </c>
      <c r="P6" t="inlineStr">
        <is>
          <t>2024-10-26 18:58:35 +0200</t>
        </is>
      </c>
      <c r="Q6" t="n">
        <v>1</v>
      </c>
      <c r="R6" t="inlineStr">
        <is>
          <t>Portami a Ballare Necklace - Yellow / onesize</t>
        </is>
      </c>
      <c r="S6" t="n">
        <v>260</v>
      </c>
      <c r="U6" t="inlineStr">
        <is>
          <t>015790001250</t>
        </is>
      </c>
      <c r="V6" t="b">
        <v>1</v>
      </c>
      <c r="W6" t="b">
        <v>1</v>
      </c>
      <c r="X6" t="inlineStr">
        <is>
          <t>fulfilled</t>
        </is>
      </c>
      <c r="Y6" t="inlineStr">
        <is>
          <t>Arkestudio cristina giurleo</t>
        </is>
      </c>
      <c r="Z6" t="inlineStr">
        <is>
          <t>Corso Vittorio Emanuele II 26, C</t>
        </is>
      </c>
      <c r="AA6" t="inlineStr">
        <is>
          <t>Corso Vittorio Emanuele II 26</t>
        </is>
      </c>
      <c r="AB6" t="inlineStr">
        <is>
          <t>C</t>
        </is>
      </c>
      <c r="AD6" t="inlineStr">
        <is>
          <t>Torino</t>
        </is>
      </c>
      <c r="AE6" t="inlineStr">
        <is>
          <t>'10123</t>
        </is>
      </c>
      <c r="AF6" t="inlineStr">
        <is>
          <t>TO</t>
        </is>
      </c>
      <c r="AG6" t="inlineStr">
        <is>
          <t>IT</t>
        </is>
      </c>
      <c r="AH6" t="inlineStr">
        <is>
          <t>+393482975841</t>
        </is>
      </c>
      <c r="AI6" t="inlineStr">
        <is>
          <t>Arkestudio cristina giurleo</t>
        </is>
      </c>
      <c r="AJ6" t="inlineStr">
        <is>
          <t>Corso Vittorio Emanuele II 26, C</t>
        </is>
      </c>
      <c r="AK6" t="inlineStr">
        <is>
          <t>Corso Vittorio Emanuele II 26</t>
        </is>
      </c>
      <c r="AL6" t="inlineStr">
        <is>
          <t>C</t>
        </is>
      </c>
      <c r="AN6" t="inlineStr">
        <is>
          <t>Torino</t>
        </is>
      </c>
      <c r="AO6" t="inlineStr">
        <is>
          <t>'10123</t>
        </is>
      </c>
      <c r="AP6" t="inlineStr">
        <is>
          <t>TO</t>
        </is>
      </c>
      <c r="AQ6" t="inlineStr">
        <is>
          <t>IT</t>
        </is>
      </c>
      <c r="AR6" t="inlineStr">
        <is>
          <t>+393482975841</t>
        </is>
      </c>
      <c r="AT6" t="inlineStr">
        <is>
          <t>lang: it
Invoice Language: it
Do you need our ring sizer?: Yes
Popup Customer Country: IT</t>
        </is>
      </c>
      <c r="AV6" t="inlineStr">
        <is>
          <t>Satispay</t>
        </is>
      </c>
      <c r="AW6" t="inlineStr">
        <is>
          <t>rrS7ECF0HiVPvtQluYHgDaOus</t>
        </is>
      </c>
      <c r="AX6" t="n">
        <v>0</v>
      </c>
      <c r="AY6" t="inlineStr">
        <is>
          <t>LIL Milan</t>
        </is>
      </c>
      <c r="AZ6" t="n">
        <v>0</v>
      </c>
      <c r="BB6" t="inlineStr">
        <is>
          <t>Firgun House</t>
        </is>
      </c>
      <c r="BD6" t="n">
        <v>6368370590045</v>
      </c>
      <c r="BF6" t="inlineStr">
        <is>
          <t>Low</t>
        </is>
      </c>
      <c r="BG6" t="inlineStr">
        <is>
          <t>web</t>
        </is>
      </c>
      <c r="BH6" t="n">
        <v>0</v>
      </c>
      <c r="BI6" t="inlineStr">
        <is>
          <t>IT IVA 22%</t>
        </is>
      </c>
      <c r="BJ6" t="n">
        <v>37.51</v>
      </c>
      <c r="BV6" t="inlineStr">
        <is>
          <t>Turin</t>
        </is>
      </c>
      <c r="BW6" t="inlineStr">
        <is>
          <t>Turin</t>
        </is>
      </c>
      <c r="BX6" t="inlineStr">
        <is>
          <t>rrS7ECF0HiVPvtQluYHgDaOus</t>
        </is>
      </c>
      <c r="CA6" t="inlineStr">
        <is>
          <t>rrS7ECF0HiVPvtQluYHgDaOus</t>
        </is>
      </c>
      <c r="CB6" t="inlineStr">
        <is>
          <t>Ordini LIL</t>
        </is>
      </c>
    </row>
    <row r="7">
      <c r="A7" t="inlineStr">
        <is>
          <t>#42722</t>
        </is>
      </c>
      <c r="B7" t="inlineStr">
        <is>
          <t>ele.scp@libero.it</t>
        </is>
      </c>
      <c r="C7" t="inlineStr">
        <is>
          <t>paid</t>
        </is>
      </c>
      <c r="D7" t="inlineStr">
        <is>
          <t>2024-10-26 19:21:40 +0200</t>
        </is>
      </c>
      <c r="E7" t="inlineStr">
        <is>
          <t>fulfilled</t>
        </is>
      </c>
      <c r="F7" t="inlineStr">
        <is>
          <t>2024-10-27 08:53:23 +0100</t>
        </is>
      </c>
      <c r="G7" t="inlineStr">
        <is>
          <t>yes</t>
        </is>
      </c>
      <c r="H7" t="inlineStr">
        <is>
          <t>EUR</t>
        </is>
      </c>
      <c r="I7" t="n">
        <v>224</v>
      </c>
      <c r="J7" t="n">
        <v>0</v>
      </c>
      <c r="K7" t="n">
        <v>40.4</v>
      </c>
      <c r="L7" t="n">
        <v>224</v>
      </c>
      <c r="M7" t="inlineStr">
        <is>
          <t>GV20</t>
        </is>
      </c>
      <c r="N7" t="n">
        <v>56</v>
      </c>
      <c r="O7" t="inlineStr">
        <is>
          <t>Ups Standard Shipping</t>
        </is>
      </c>
      <c r="P7" t="inlineStr">
        <is>
          <t>2024-10-26 19:21:40 +0200</t>
        </is>
      </c>
      <c r="Q7" t="n">
        <v>1</v>
      </c>
      <c r="R7" t="inlineStr">
        <is>
          <t>Glow Ring - Yellow / 12</t>
        </is>
      </c>
      <c r="S7" t="n">
        <v>180</v>
      </c>
      <c r="U7" t="inlineStr">
        <is>
          <t>015790000338</t>
        </is>
      </c>
      <c r="V7" t="b">
        <v>1</v>
      </c>
      <c r="W7" t="b">
        <v>1</v>
      </c>
      <c r="X7" t="inlineStr">
        <is>
          <t>fulfilled</t>
        </is>
      </c>
      <c r="Y7" t="inlineStr">
        <is>
          <t>Eleonora Scippa</t>
        </is>
      </c>
      <c r="Z7" t="inlineStr">
        <is>
          <t>Via Venezia,32</t>
        </is>
      </c>
      <c r="AA7" t="inlineStr">
        <is>
          <t>Via Venezia,32</t>
        </is>
      </c>
      <c r="AD7" t="inlineStr">
        <is>
          <t>Gravina In Puglia</t>
        </is>
      </c>
      <c r="AE7" t="inlineStr">
        <is>
          <t>'70024</t>
        </is>
      </c>
      <c r="AF7" t="inlineStr">
        <is>
          <t>BA</t>
        </is>
      </c>
      <c r="AG7" t="inlineStr">
        <is>
          <t>IT</t>
        </is>
      </c>
      <c r="AH7" t="inlineStr">
        <is>
          <t>3342543990</t>
        </is>
      </c>
      <c r="AI7" t="inlineStr">
        <is>
          <t>Eleonora Scippa</t>
        </is>
      </c>
      <c r="AJ7" t="inlineStr">
        <is>
          <t>Via Venezia,32</t>
        </is>
      </c>
      <c r="AK7" t="inlineStr">
        <is>
          <t>Via Venezia,32</t>
        </is>
      </c>
      <c r="AN7" t="inlineStr">
        <is>
          <t>Gravina In Puglia</t>
        </is>
      </c>
      <c r="AO7" t="inlineStr">
        <is>
          <t>'70024</t>
        </is>
      </c>
      <c r="AP7" t="inlineStr">
        <is>
          <t>BA</t>
        </is>
      </c>
      <c r="AQ7" t="inlineStr">
        <is>
          <t>IT</t>
        </is>
      </c>
      <c r="AR7" t="inlineStr">
        <is>
          <t>3342543990</t>
        </is>
      </c>
      <c r="AT7" t="inlineStr">
        <is>
          <t>lang: it
Invoice Language: it
Do you need our ring sizer?: No
Popup Customer Country: IT</t>
        </is>
      </c>
      <c r="AV7" t="inlineStr">
        <is>
          <t>Shopify Payments</t>
        </is>
      </c>
      <c r="AW7" t="inlineStr">
        <is>
          <t>rnN7gjCvo97Y0O3SdsNYvRn1D</t>
        </is>
      </c>
      <c r="AX7" t="n">
        <v>0</v>
      </c>
      <c r="AY7" t="inlineStr">
        <is>
          <t>LIL Milan</t>
        </is>
      </c>
      <c r="AZ7" t="n">
        <v>0</v>
      </c>
      <c r="BB7" t="inlineStr">
        <is>
          <t>Firgun House</t>
        </is>
      </c>
      <c r="BD7" t="n">
        <v>6368395723101</v>
      </c>
      <c r="BF7" t="inlineStr">
        <is>
          <t>Low</t>
        </is>
      </c>
      <c r="BG7" t="inlineStr">
        <is>
          <t>web</t>
        </is>
      </c>
      <c r="BH7" t="n">
        <v>0</v>
      </c>
      <c r="BI7" t="inlineStr">
        <is>
          <t>IT IVA 22%</t>
        </is>
      </c>
      <c r="BJ7" t="n">
        <v>40.4</v>
      </c>
      <c r="BV7" t="inlineStr">
        <is>
          <t>Bari</t>
        </is>
      </c>
      <c r="BW7" t="inlineStr">
        <is>
          <t>Bari</t>
        </is>
      </c>
      <c r="BX7" t="inlineStr">
        <is>
          <t>rnN7gjCvo97Y0O3SdsNYvRn1D</t>
        </is>
      </c>
      <c r="CA7" t="inlineStr">
        <is>
          <t>rnN7gjCvo97Y0O3SdsNYvRn1D</t>
        </is>
      </c>
      <c r="CB7" t="inlineStr">
        <is>
          <t>Ordini LIL</t>
        </is>
      </c>
    </row>
    <row r="8">
      <c r="A8" t="inlineStr">
        <is>
          <t>#42722</t>
        </is>
      </c>
      <c r="B8" t="inlineStr">
        <is>
          <t>ele.scp@libero.it</t>
        </is>
      </c>
      <c r="C8" t="inlineStr">
        <is>
          <t>paid</t>
        </is>
      </c>
      <c r="D8" t="inlineStr">
        <is>
          <t>2024-10-26 19:21:40 +0200</t>
        </is>
      </c>
      <c r="E8" t="inlineStr">
        <is>
          <t>fulfilled</t>
        </is>
      </c>
      <c r="F8" t="inlineStr">
        <is>
          <t>2024-10-27 08:53:23 +0100</t>
        </is>
      </c>
      <c r="G8" t="inlineStr">
        <is>
          <t>yes</t>
        </is>
      </c>
      <c r="H8" t="inlineStr">
        <is>
          <t>EUR</t>
        </is>
      </c>
      <c r="I8" t="n">
        <v>224</v>
      </c>
      <c r="J8" t="n">
        <v>0</v>
      </c>
      <c r="K8" t="n">
        <v>40.4</v>
      </c>
      <c r="M8" t="inlineStr">
        <is>
          <t>GV20</t>
        </is>
      </c>
      <c r="N8" t="n">
        <v>56</v>
      </c>
      <c r="O8" t="inlineStr">
        <is>
          <t>Ups Standard Shipping</t>
        </is>
      </c>
      <c r="P8" t="inlineStr">
        <is>
          <t>2024-10-26 19:21:40 +0200</t>
        </is>
      </c>
      <c r="Q8" t="n">
        <v>1</v>
      </c>
      <c r="R8" t="inlineStr">
        <is>
          <t>Nude Ring - Yellow / 15</t>
        </is>
      </c>
      <c r="S8" t="n">
        <v>100</v>
      </c>
      <c r="U8" t="inlineStr">
        <is>
          <t>015790000211</t>
        </is>
      </c>
      <c r="V8" t="b">
        <v>1</v>
      </c>
      <c r="W8" t="b">
        <v>1</v>
      </c>
      <c r="X8" t="inlineStr">
        <is>
          <t>fulfilled</t>
        </is>
      </c>
      <c r="Y8" t="inlineStr">
        <is>
          <t>Eleonora Scippa</t>
        </is>
      </c>
      <c r="Z8" t="inlineStr">
        <is>
          <t>Via Venezia,32</t>
        </is>
      </c>
      <c r="AA8" t="inlineStr">
        <is>
          <t>Via Venezia,32</t>
        </is>
      </c>
      <c r="AD8" t="inlineStr">
        <is>
          <t>Gravina In Puglia</t>
        </is>
      </c>
      <c r="AE8" t="inlineStr">
        <is>
          <t>'70024</t>
        </is>
      </c>
      <c r="AF8" t="inlineStr">
        <is>
          <t>BA</t>
        </is>
      </c>
      <c r="AG8" t="inlineStr">
        <is>
          <t>IT</t>
        </is>
      </c>
      <c r="AH8" t="inlineStr">
        <is>
          <t>3342543990</t>
        </is>
      </c>
      <c r="AI8" t="inlineStr">
        <is>
          <t>Eleonora Scippa</t>
        </is>
      </c>
      <c r="AJ8" t="inlineStr">
        <is>
          <t>Via Venezia,32</t>
        </is>
      </c>
      <c r="AK8" t="inlineStr">
        <is>
          <t>Via Venezia,32</t>
        </is>
      </c>
      <c r="AN8" t="inlineStr">
        <is>
          <t>Gravina In Puglia</t>
        </is>
      </c>
      <c r="AO8" t="inlineStr">
        <is>
          <t>'70024</t>
        </is>
      </c>
      <c r="AP8" t="inlineStr">
        <is>
          <t>BA</t>
        </is>
      </c>
      <c r="AQ8" t="inlineStr">
        <is>
          <t>IT</t>
        </is>
      </c>
      <c r="AR8" t="inlineStr">
        <is>
          <t>3342543990</t>
        </is>
      </c>
      <c r="AT8" t="inlineStr">
        <is>
          <t>lang: it
Invoice Language: it
Do you need our ring sizer?: No
Popup Customer Country: IT</t>
        </is>
      </c>
      <c r="AV8" t="inlineStr">
        <is>
          <t>Shopify Payments</t>
        </is>
      </c>
      <c r="AW8" t="inlineStr">
        <is>
          <t>rnN7gjCvo97Y0O3SdsNYvRn1D</t>
        </is>
      </c>
      <c r="AX8" t="n">
        <v>0</v>
      </c>
      <c r="AY8" t="inlineStr">
        <is>
          <t>LIL Milan</t>
        </is>
      </c>
      <c r="AZ8" t="n">
        <v>0</v>
      </c>
      <c r="BB8" t="inlineStr">
        <is>
          <t>Firgun House</t>
        </is>
      </c>
      <c r="BD8" t="n">
        <v>6368395723101</v>
      </c>
      <c r="BF8" t="inlineStr">
        <is>
          <t>Low</t>
        </is>
      </c>
      <c r="BG8" t="inlineStr">
        <is>
          <t>web</t>
        </is>
      </c>
      <c r="BH8" t="n">
        <v>0</v>
      </c>
      <c r="BI8" t="inlineStr">
        <is>
          <t>IT IVA 22%</t>
        </is>
      </c>
      <c r="BJ8" t="n">
        <v>40.4</v>
      </c>
      <c r="BV8" t="inlineStr">
        <is>
          <t>Bari</t>
        </is>
      </c>
      <c r="BW8" t="inlineStr">
        <is>
          <t>Bari</t>
        </is>
      </c>
      <c r="BX8" t="inlineStr">
        <is>
          <t>rnN7gjCvo97Y0O3SdsNYvRn1D</t>
        </is>
      </c>
      <c r="CA8" t="inlineStr">
        <is>
          <t>rnN7gjCvo97Y0O3SdsNYvRn1D</t>
        </is>
      </c>
      <c r="CB8" t="inlineStr">
        <is>
          <t>Ordini LIL</t>
        </is>
      </c>
    </row>
    <row r="9">
      <c r="A9" t="inlineStr">
        <is>
          <t>#42723</t>
        </is>
      </c>
      <c r="B9" t="inlineStr">
        <is>
          <t>alessandrotullo93@gmail.com</t>
        </is>
      </c>
      <c r="C9" t="inlineStr">
        <is>
          <t>paid</t>
        </is>
      </c>
      <c r="D9" t="inlineStr">
        <is>
          <t>2024-10-26 19:25:26 +0200</t>
        </is>
      </c>
      <c r="E9" t="inlineStr">
        <is>
          <t>unfulfilled</t>
        </is>
      </c>
      <c r="G9" t="inlineStr">
        <is>
          <t>yes</t>
        </is>
      </c>
      <c r="H9" t="inlineStr">
        <is>
          <t>EUR</t>
        </is>
      </c>
      <c r="I9" t="n">
        <v>112</v>
      </c>
      <c r="J9" t="n">
        <v>0</v>
      </c>
      <c r="K9" t="n">
        <v>20.2</v>
      </c>
      <c r="L9" t="n">
        <v>112</v>
      </c>
      <c r="M9" t="inlineStr">
        <is>
          <t>GV20</t>
        </is>
      </c>
      <c r="N9" t="n">
        <v>28</v>
      </c>
      <c r="O9" t="inlineStr">
        <is>
          <t>Firgun House</t>
        </is>
      </c>
      <c r="P9" t="inlineStr">
        <is>
          <t>2024-10-26 19:25:25 +0200</t>
        </is>
      </c>
      <c r="Q9" t="n">
        <v>1</v>
      </c>
      <c r="R9" t="inlineStr">
        <is>
          <t>Insieme Ring - Yellow / onesize (10-17)</t>
        </is>
      </c>
      <c r="S9" t="n">
        <v>140</v>
      </c>
      <c r="U9" t="inlineStr">
        <is>
          <t>015790001254</t>
        </is>
      </c>
      <c r="V9" t="b">
        <v>1</v>
      </c>
      <c r="W9" t="b">
        <v>1</v>
      </c>
      <c r="X9" t="inlineStr">
        <is>
          <t>pending</t>
        </is>
      </c>
      <c r="Y9" t="inlineStr">
        <is>
          <t>Alessandro Tullo</t>
        </is>
      </c>
      <c r="Z9" t="inlineStr">
        <is>
          <t>Contrada Camposarcone 38</t>
        </is>
      </c>
      <c r="AA9" t="inlineStr">
        <is>
          <t>Contrada Camposarcone 38</t>
        </is>
      </c>
      <c r="AD9" t="inlineStr">
        <is>
          <t>Campobasso</t>
        </is>
      </c>
      <c r="AE9" t="inlineStr">
        <is>
          <t>'86100</t>
        </is>
      </c>
      <c r="AF9" t="inlineStr">
        <is>
          <t>CB</t>
        </is>
      </c>
      <c r="AG9" t="inlineStr">
        <is>
          <t>IT</t>
        </is>
      </c>
      <c r="AH9" t="inlineStr">
        <is>
          <t>3485720163</t>
        </is>
      </c>
      <c r="AQ9" t="inlineStr">
        <is>
          <t>IT</t>
        </is>
      </c>
      <c r="AT9" t="inlineStr">
        <is>
          <t>lang: it
Invoice Language: it
Do you need our ring sizer?: No
Popup Customer Country: IT</t>
        </is>
      </c>
      <c r="AV9" t="inlineStr">
        <is>
          <t>PayPal Express Checkout</t>
        </is>
      </c>
      <c r="AW9" t="inlineStr">
        <is>
          <t>rey3NO6XJT330v7bpGMGmyEQC</t>
        </is>
      </c>
      <c r="AX9" t="n">
        <v>0</v>
      </c>
      <c r="AY9" t="inlineStr">
        <is>
          <t>LIL Milan</t>
        </is>
      </c>
      <c r="AZ9" t="n">
        <v>0</v>
      </c>
      <c r="BB9" t="inlineStr">
        <is>
          <t>Firgun House</t>
        </is>
      </c>
      <c r="BD9" t="n">
        <v>6368399229277</v>
      </c>
      <c r="BF9" t="inlineStr">
        <is>
          <t>Low</t>
        </is>
      </c>
      <c r="BG9" t="inlineStr">
        <is>
          <t>web</t>
        </is>
      </c>
      <c r="BH9" t="n">
        <v>0</v>
      </c>
      <c r="BI9" t="inlineStr">
        <is>
          <t>IT IVA 22%</t>
        </is>
      </c>
      <c r="BJ9" t="n">
        <v>20.2</v>
      </c>
      <c r="BV9" t="inlineStr">
        <is>
          <t>Campobasso</t>
        </is>
      </c>
      <c r="BX9" t="inlineStr">
        <is>
          <t>rey3NO6XJT330v7bpGMGmyEQC</t>
        </is>
      </c>
      <c r="CA9" t="inlineStr">
        <is>
          <t>rey3NO6XJT330v7bpGMGmyEQC</t>
        </is>
      </c>
      <c r="CB9" t="inlineStr">
        <is>
          <t>Ordini LIL</t>
        </is>
      </c>
    </row>
    <row r="10">
      <c r="A10" t="inlineStr">
        <is>
          <t>#42724</t>
        </is>
      </c>
      <c r="B10" t="inlineStr">
        <is>
          <t>ludovica.papi@virgilio.it</t>
        </is>
      </c>
      <c r="C10" t="inlineStr">
        <is>
          <t>paid</t>
        </is>
      </c>
      <c r="D10" t="inlineStr">
        <is>
          <t>2024-10-26 19:32:48 +0200</t>
        </is>
      </c>
      <c r="E10" t="inlineStr">
        <is>
          <t>unfulfilled</t>
        </is>
      </c>
      <c r="G10" t="inlineStr">
        <is>
          <t>yes</t>
        </is>
      </c>
      <c r="H10" t="inlineStr">
        <is>
          <t>EUR</t>
        </is>
      </c>
      <c r="I10" t="n">
        <v>112</v>
      </c>
      <c r="J10" t="n">
        <v>0</v>
      </c>
      <c r="K10" t="n">
        <v>20.2</v>
      </c>
      <c r="L10" t="n">
        <v>112</v>
      </c>
      <c r="M10" t="inlineStr">
        <is>
          <t>GV20</t>
        </is>
      </c>
      <c r="N10" t="n">
        <v>28</v>
      </c>
      <c r="O10" t="inlineStr">
        <is>
          <t>Firgun House</t>
        </is>
      </c>
      <c r="P10" t="inlineStr">
        <is>
          <t>2024-10-26 19:32:48 +0200</t>
        </is>
      </c>
      <c r="Q10" t="n">
        <v>1</v>
      </c>
      <c r="R10" t="inlineStr">
        <is>
          <t>Insieme Ring - Yellow / onesize (10-17)</t>
        </is>
      </c>
      <c r="S10" t="n">
        <v>140</v>
      </c>
      <c r="U10" t="inlineStr">
        <is>
          <t>015790001254</t>
        </is>
      </c>
      <c r="V10" t="b">
        <v>1</v>
      </c>
      <c r="W10" t="b">
        <v>1</v>
      </c>
      <c r="X10" t="inlineStr">
        <is>
          <t>pending</t>
        </is>
      </c>
      <c r="Y10" t="inlineStr">
        <is>
          <t>Ludovica Papi</t>
        </is>
      </c>
      <c r="Z10" t="inlineStr">
        <is>
          <t>Via Mac Mahon 9</t>
        </is>
      </c>
      <c r="AA10" t="inlineStr">
        <is>
          <t>Via Mac Mahon 9</t>
        </is>
      </c>
      <c r="AD10" t="inlineStr">
        <is>
          <t>Milano</t>
        </is>
      </c>
      <c r="AE10" t="inlineStr">
        <is>
          <t>'20155</t>
        </is>
      </c>
      <c r="AF10" t="inlineStr">
        <is>
          <t>MI</t>
        </is>
      </c>
      <c r="AG10" t="inlineStr">
        <is>
          <t>IT</t>
        </is>
      </c>
      <c r="AQ10" t="inlineStr">
        <is>
          <t>IT</t>
        </is>
      </c>
      <c r="AT10" t="inlineStr">
        <is>
          <t>lang: it
Invoice Language: it
Do you need our ring sizer?: No
Popup Customer Country: IT</t>
        </is>
      </c>
      <c r="AV10" t="inlineStr">
        <is>
          <t>PayPal Express Checkout</t>
        </is>
      </c>
      <c r="AW10" t="inlineStr">
        <is>
          <t>rc5Z5wr3EDOJZaut64zAhcTPg</t>
        </is>
      </c>
      <c r="AX10" t="n">
        <v>0</v>
      </c>
      <c r="AY10" t="inlineStr">
        <is>
          <t>LIL Milan</t>
        </is>
      </c>
      <c r="AZ10" t="n">
        <v>0</v>
      </c>
      <c r="BB10" t="inlineStr">
        <is>
          <t>Firgun House</t>
        </is>
      </c>
      <c r="BD10" t="n">
        <v>6368407191901</v>
      </c>
      <c r="BF10" t="inlineStr">
        <is>
          <t>Low</t>
        </is>
      </c>
      <c r="BG10" t="inlineStr">
        <is>
          <t>web</t>
        </is>
      </c>
      <c r="BH10" t="n">
        <v>0</v>
      </c>
      <c r="BI10" t="inlineStr">
        <is>
          <t>IT IVA 22%</t>
        </is>
      </c>
      <c r="BJ10" t="n">
        <v>20.2</v>
      </c>
      <c r="BV10" t="inlineStr">
        <is>
          <t>Milan</t>
        </is>
      </c>
      <c r="BX10" t="inlineStr">
        <is>
          <t>rc5Z5wr3EDOJZaut64zAhcTPg</t>
        </is>
      </c>
      <c r="CA10" t="inlineStr">
        <is>
          <t>rc5Z5wr3EDOJZaut64zAhcTPg</t>
        </is>
      </c>
      <c r="CB10" t="inlineStr">
        <is>
          <t>Ordini LIL</t>
        </is>
      </c>
    </row>
    <row r="11">
      <c r="A11" t="inlineStr">
        <is>
          <t>#42725</t>
        </is>
      </c>
      <c r="B11" t="inlineStr">
        <is>
          <t>letamotta@hotmail.com</t>
        </is>
      </c>
      <c r="C11" t="inlineStr">
        <is>
          <t>paid</t>
        </is>
      </c>
      <c r="D11" t="inlineStr">
        <is>
          <t>2024-10-26 19:35:34 +0200</t>
        </is>
      </c>
      <c r="E11" t="inlineStr">
        <is>
          <t>fulfilled</t>
        </is>
      </c>
      <c r="F11" t="inlineStr">
        <is>
          <t>2024-10-27 08:56:10 +0100</t>
        </is>
      </c>
      <c r="G11" t="inlineStr">
        <is>
          <t>no</t>
        </is>
      </c>
      <c r="H11" t="inlineStr">
        <is>
          <t>EUR</t>
        </is>
      </c>
      <c r="I11" t="n">
        <v>113</v>
      </c>
      <c r="J11" t="n">
        <v>10</v>
      </c>
      <c r="K11" t="n">
        <v>22.18</v>
      </c>
      <c r="L11" t="n">
        <v>123</v>
      </c>
      <c r="M11" t="inlineStr">
        <is>
          <t>LILGIRL</t>
        </is>
      </c>
      <c r="N11" t="n">
        <v>12</v>
      </c>
      <c r="O11" t="inlineStr">
        <is>
          <t>Ups Standard Shipping</t>
        </is>
      </c>
      <c r="P11" t="inlineStr">
        <is>
          <t>2024-10-26 19:35:33 +0200</t>
        </is>
      </c>
      <c r="Q11" t="n">
        <v>1</v>
      </c>
      <c r="R11" t="inlineStr">
        <is>
          <t>LIL Bag</t>
        </is>
      </c>
      <c r="S11" t="n">
        <v>5</v>
      </c>
      <c r="U11" t="inlineStr">
        <is>
          <t>015790000689</t>
        </is>
      </c>
      <c r="V11" t="b">
        <v>1</v>
      </c>
      <c r="W11" t="b">
        <v>1</v>
      </c>
      <c r="X11" t="inlineStr">
        <is>
          <t>fulfilled</t>
        </is>
      </c>
      <c r="Y11" t="inlineStr">
        <is>
          <t>GIULIA MOTTA</t>
        </is>
      </c>
      <c r="Z11" t="inlineStr">
        <is>
          <t>Libia (Viale) 67</t>
        </is>
      </c>
      <c r="AA11" t="inlineStr">
        <is>
          <t>Libia (Viale) 67</t>
        </is>
      </c>
      <c r="AD11" t="inlineStr">
        <is>
          <t>Roma,RM</t>
        </is>
      </c>
      <c r="AE11" t="inlineStr">
        <is>
          <t>'00199</t>
        </is>
      </c>
      <c r="AF11" t="inlineStr">
        <is>
          <t>RM</t>
        </is>
      </c>
      <c r="AG11" t="inlineStr">
        <is>
          <t>IT</t>
        </is>
      </c>
      <c r="AH11" t="inlineStr">
        <is>
          <t>+393409285892</t>
        </is>
      </c>
      <c r="AI11" t="inlineStr">
        <is>
          <t>GIULIA MOTTA</t>
        </is>
      </c>
      <c r="AJ11" t="inlineStr">
        <is>
          <t>Libia (Viale) 67</t>
        </is>
      </c>
      <c r="AK11" t="inlineStr">
        <is>
          <t>Libia (Viale) 67</t>
        </is>
      </c>
      <c r="AN11" t="inlineStr">
        <is>
          <t>Roma,RM</t>
        </is>
      </c>
      <c r="AO11" t="inlineStr">
        <is>
          <t>'00199</t>
        </is>
      </c>
      <c r="AP11" t="inlineStr">
        <is>
          <t>RM</t>
        </is>
      </c>
      <c r="AQ11" t="inlineStr">
        <is>
          <t>IT</t>
        </is>
      </c>
      <c r="AR11" t="inlineStr">
        <is>
          <t>+393409285892</t>
        </is>
      </c>
      <c r="AS11" t="inlineStr">
        <is>
          <t>Per la nascita del mio piccolo amore.
Benvenuto Marcello
Zia Giulia
💛</t>
        </is>
      </c>
      <c r="AT11" t="inlineStr">
        <is>
          <t>lang: it
Invoice Language: it
Do you need our ring sizer?: No
Popup Customer Country: IT</t>
        </is>
      </c>
      <c r="AV11" t="inlineStr">
        <is>
          <t>PayPal Express Checkout</t>
        </is>
      </c>
      <c r="AW11" t="inlineStr">
        <is>
          <t>ryh5bQRI7Bp5h73aDK7weTc44</t>
        </is>
      </c>
      <c r="AX11" t="n">
        <v>0</v>
      </c>
      <c r="AY11" t="inlineStr">
        <is>
          <t>LIL Milan</t>
        </is>
      </c>
      <c r="AZ11" t="n">
        <v>0</v>
      </c>
      <c r="BB11" t="inlineStr">
        <is>
          <t>Firgun House</t>
        </is>
      </c>
      <c r="BD11" t="n">
        <v>6368410796381</v>
      </c>
      <c r="BF11" t="inlineStr">
        <is>
          <t>Low</t>
        </is>
      </c>
      <c r="BG11" t="inlineStr">
        <is>
          <t>web</t>
        </is>
      </c>
      <c r="BH11" t="n">
        <v>0</v>
      </c>
      <c r="BI11" t="inlineStr">
        <is>
          <t>IT IVA 22%</t>
        </is>
      </c>
      <c r="BJ11" t="n">
        <v>22.18</v>
      </c>
      <c r="BV11" t="inlineStr">
        <is>
          <t>Rome</t>
        </is>
      </c>
      <c r="BW11" t="inlineStr">
        <is>
          <t>Rome</t>
        </is>
      </c>
      <c r="BX11" t="inlineStr">
        <is>
          <t>ryh5bQRI7Bp5h73aDK7weTc44</t>
        </is>
      </c>
      <c r="CA11" t="inlineStr">
        <is>
          <t>ryh5bQRI7Bp5h73aDK7weTc44</t>
        </is>
      </c>
      <c r="CB11" t="inlineStr">
        <is>
          <t>Ordini LIL</t>
        </is>
      </c>
    </row>
    <row r="12">
      <c r="A12" t="inlineStr">
        <is>
          <t>#42725</t>
        </is>
      </c>
      <c r="B12" t="inlineStr">
        <is>
          <t>letamotta@hotmail.com</t>
        </is>
      </c>
      <c r="C12" t="inlineStr">
        <is>
          <t>paid</t>
        </is>
      </c>
      <c r="D12" t="inlineStr">
        <is>
          <t>2024-10-26 19:35:34 +0200</t>
        </is>
      </c>
      <c r="E12" t="inlineStr">
        <is>
          <t>fulfilled</t>
        </is>
      </c>
      <c r="F12" t="inlineStr">
        <is>
          <t>2024-10-27 08:56:10 +0100</t>
        </is>
      </c>
      <c r="G12" t="inlineStr">
        <is>
          <t>no</t>
        </is>
      </c>
      <c r="H12" t="inlineStr">
        <is>
          <t>EUR</t>
        </is>
      </c>
      <c r="I12" t="n">
        <v>113</v>
      </c>
      <c r="J12" t="n">
        <v>10</v>
      </c>
      <c r="K12" t="n">
        <v>22.18</v>
      </c>
      <c r="M12" t="inlineStr">
        <is>
          <t>LILGIRL</t>
        </is>
      </c>
      <c r="N12" t="n">
        <v>12</v>
      </c>
      <c r="O12" t="inlineStr">
        <is>
          <t>Ups Standard Shipping</t>
        </is>
      </c>
      <c r="P12" t="inlineStr">
        <is>
          <t>2024-10-26 19:35:33 +0200</t>
        </is>
      </c>
      <c r="Q12" t="n">
        <v>1</v>
      </c>
      <c r="R12" t="inlineStr">
        <is>
          <t>Pensavo fosse amore - Yellow / M</t>
        </is>
      </c>
      <c r="S12" t="n">
        <v>120</v>
      </c>
      <c r="U12" t="inlineStr">
        <is>
          <t>015790001011</t>
        </is>
      </c>
      <c r="V12" t="b">
        <v>1</v>
      </c>
      <c r="W12" t="b">
        <v>1</v>
      </c>
      <c r="X12" t="inlineStr">
        <is>
          <t>fulfilled</t>
        </is>
      </c>
      <c r="Y12" t="inlineStr">
        <is>
          <t>GIULIA MOTTA</t>
        </is>
      </c>
      <c r="Z12" t="inlineStr">
        <is>
          <t>Libia (Viale) 67</t>
        </is>
      </c>
      <c r="AA12" t="inlineStr">
        <is>
          <t>Libia (Viale) 67</t>
        </is>
      </c>
      <c r="AD12" t="inlineStr">
        <is>
          <t>Roma,RM</t>
        </is>
      </c>
      <c r="AE12" t="inlineStr">
        <is>
          <t>'00199</t>
        </is>
      </c>
      <c r="AF12" t="inlineStr">
        <is>
          <t>RM</t>
        </is>
      </c>
      <c r="AG12" t="inlineStr">
        <is>
          <t>IT</t>
        </is>
      </c>
      <c r="AH12" t="inlineStr">
        <is>
          <t>+393409285892</t>
        </is>
      </c>
      <c r="AI12" t="inlineStr">
        <is>
          <t>GIULIA MOTTA</t>
        </is>
      </c>
      <c r="AJ12" t="inlineStr">
        <is>
          <t>Libia (Viale) 67</t>
        </is>
      </c>
      <c r="AK12" t="inlineStr">
        <is>
          <t>Libia (Viale) 67</t>
        </is>
      </c>
      <c r="AN12" t="inlineStr">
        <is>
          <t>Roma,RM</t>
        </is>
      </c>
      <c r="AO12" t="inlineStr">
        <is>
          <t>'00199</t>
        </is>
      </c>
      <c r="AP12" t="inlineStr">
        <is>
          <t>RM</t>
        </is>
      </c>
      <c r="AQ12" t="inlineStr">
        <is>
          <t>IT</t>
        </is>
      </c>
      <c r="AR12" t="inlineStr">
        <is>
          <t>+393409285892</t>
        </is>
      </c>
      <c r="AS12" t="inlineStr">
        <is>
          <t>Per la nascita del mio piccolo amore.
Benvenuto Marcello
Zia Giulia
💛</t>
        </is>
      </c>
      <c r="AT12" t="inlineStr">
        <is>
          <t>lang: it
Invoice Language: it
Do you need our ring sizer?: No
Popup Customer Country: IT</t>
        </is>
      </c>
      <c r="AV12" t="inlineStr">
        <is>
          <t>PayPal Express Checkout</t>
        </is>
      </c>
      <c r="AW12" t="inlineStr">
        <is>
          <t>ryh5bQRI7Bp5h73aDK7weTc44</t>
        </is>
      </c>
      <c r="AX12" t="n">
        <v>0</v>
      </c>
      <c r="AY12" t="inlineStr">
        <is>
          <t>LIL Milan</t>
        </is>
      </c>
      <c r="AZ12" t="n">
        <v>0</v>
      </c>
      <c r="BB12" t="inlineStr">
        <is>
          <t>Firgun House</t>
        </is>
      </c>
      <c r="BD12" t="n">
        <v>6368410796381</v>
      </c>
      <c r="BF12" t="inlineStr">
        <is>
          <t>Low</t>
        </is>
      </c>
      <c r="BG12" t="inlineStr">
        <is>
          <t>web</t>
        </is>
      </c>
      <c r="BH12" t="n">
        <v>0</v>
      </c>
      <c r="BI12" t="inlineStr">
        <is>
          <t>IT IVA 22%</t>
        </is>
      </c>
      <c r="BJ12" t="n">
        <v>22.18</v>
      </c>
      <c r="BV12" t="inlineStr">
        <is>
          <t>Rome</t>
        </is>
      </c>
      <c r="BW12" t="inlineStr">
        <is>
          <t>Rome</t>
        </is>
      </c>
      <c r="BX12" t="inlineStr">
        <is>
          <t>ryh5bQRI7Bp5h73aDK7weTc44</t>
        </is>
      </c>
      <c r="CA12" t="inlineStr">
        <is>
          <t>ryh5bQRI7Bp5h73aDK7weTc44</t>
        </is>
      </c>
      <c r="CB12" t="inlineStr">
        <is>
          <t>Ordini LIL</t>
        </is>
      </c>
    </row>
    <row r="13">
      <c r="A13" t="inlineStr">
        <is>
          <t>#43000</t>
        </is>
      </c>
      <c r="B13" t="inlineStr">
        <is>
          <t>carolina_giani@hotmail.com</t>
        </is>
      </c>
      <c r="C13" t="inlineStr">
        <is>
          <t>paid</t>
        </is>
      </c>
      <c r="D13" t="inlineStr">
        <is>
          <t>2024-10-30 20:17:54 +0100</t>
        </is>
      </c>
      <c r="E13" t="inlineStr">
        <is>
          <t>fulfilled</t>
        </is>
      </c>
      <c r="F13" t="inlineStr">
        <is>
          <t>2024-10-31 09:48:02 +0100</t>
        </is>
      </c>
      <c r="G13" t="inlineStr">
        <is>
          <t>no</t>
        </is>
      </c>
      <c r="H13" t="inlineStr">
        <is>
          <t>EUR</t>
        </is>
      </c>
      <c r="I13" t="n">
        <v>450</v>
      </c>
      <c r="J13" t="n">
        <v>0</v>
      </c>
      <c r="K13" t="n">
        <v>65.38</v>
      </c>
      <c r="L13" t="n">
        <v>450</v>
      </c>
      <c r="N13" t="n">
        <v>0</v>
      </c>
      <c r="O13" t="inlineStr">
        <is>
          <t>UPS Standard International</t>
        </is>
      </c>
      <c r="P13" t="inlineStr">
        <is>
          <t>2024-10-30 20:17:53 +0100</t>
        </is>
      </c>
      <c r="Q13" t="n">
        <v>1</v>
      </c>
      <c r="R13" t="inlineStr">
        <is>
          <t>Boys Tears Necklace - Yellow / 50cm</t>
        </is>
      </c>
      <c r="S13" t="n">
        <v>440</v>
      </c>
      <c r="U13" t="inlineStr">
        <is>
          <t>015790000659</t>
        </is>
      </c>
      <c r="V13" t="b">
        <v>1</v>
      </c>
      <c r="W13" t="b">
        <v>1</v>
      </c>
      <c r="X13" t="inlineStr">
        <is>
          <t>fulfilled</t>
        </is>
      </c>
      <c r="Y13" t="inlineStr">
        <is>
          <t>Carolina Giani</t>
        </is>
      </c>
      <c r="Z13" t="inlineStr">
        <is>
          <t>16 Route de Trèves, FERRERO CONCIERGERIE</t>
        </is>
      </c>
      <c r="AA13" t="inlineStr">
        <is>
          <t>16 Route de Trèves</t>
        </is>
      </c>
      <c r="AB13" t="inlineStr">
        <is>
          <t>FERRERO CONCIERGERIE</t>
        </is>
      </c>
      <c r="AD13" t="inlineStr">
        <is>
          <t>Senningerberg Niederanven</t>
        </is>
      </c>
      <c r="AE13" t="inlineStr">
        <is>
          <t>'2633</t>
        </is>
      </c>
      <c r="AG13" t="inlineStr">
        <is>
          <t>LU</t>
        </is>
      </c>
      <c r="AH13" t="inlineStr">
        <is>
          <t>00352691970751</t>
        </is>
      </c>
      <c r="AI13" t="inlineStr">
        <is>
          <t>Carolina Giani</t>
        </is>
      </c>
      <c r="AJ13" t="inlineStr">
        <is>
          <t>16 Route de Trèves, FERRERO CONCIERGERIE</t>
        </is>
      </c>
      <c r="AK13" t="inlineStr">
        <is>
          <t>16 Route de Trèves</t>
        </is>
      </c>
      <c r="AL13" t="inlineStr">
        <is>
          <t>FERRERO CONCIERGERIE</t>
        </is>
      </c>
      <c r="AN13" t="inlineStr">
        <is>
          <t>Senningerberg Niederanven</t>
        </is>
      </c>
      <c r="AO13" t="inlineStr">
        <is>
          <t>'2633</t>
        </is>
      </c>
      <c r="AQ13" t="inlineStr">
        <is>
          <t>LU</t>
        </is>
      </c>
      <c r="AR13" t="inlineStr">
        <is>
          <t>00352691970751</t>
        </is>
      </c>
      <c r="AT13" t="inlineStr">
        <is>
          <t>lang: it
Invoice Language: it
Do you need our ring sizer?: No
Popup Customer Country: IT</t>
        </is>
      </c>
      <c r="AV13" t="inlineStr">
        <is>
          <t>Shopify Payments</t>
        </is>
      </c>
      <c r="AW13" t="inlineStr">
        <is>
          <t>rYQ07MmuPArJGx97aK9zNRZX7</t>
        </is>
      </c>
      <c r="AX13" t="n">
        <v>0</v>
      </c>
      <c r="AY13" t="inlineStr">
        <is>
          <t>LIL Milan</t>
        </is>
      </c>
      <c r="AZ13" t="n">
        <v>0</v>
      </c>
      <c r="BB13" t="inlineStr">
        <is>
          <t>Firgun House</t>
        </is>
      </c>
      <c r="BD13" t="n">
        <v>6375888027997</v>
      </c>
      <c r="BF13" t="inlineStr">
        <is>
          <t>Low</t>
        </is>
      </c>
      <c r="BG13" t="inlineStr">
        <is>
          <t>web</t>
        </is>
      </c>
      <c r="BH13" t="n">
        <v>0</v>
      </c>
      <c r="BI13" t="inlineStr">
        <is>
          <t>LU VAT 0%</t>
        </is>
      </c>
      <c r="BJ13" t="n">
        <v>0</v>
      </c>
      <c r="BK13" t="inlineStr">
        <is>
          <t>LU VAT 17%</t>
        </is>
      </c>
      <c r="BL13" t="n">
        <v>65.38</v>
      </c>
      <c r="BX13" t="inlineStr">
        <is>
          <t>rYQ07MmuPArJGx97aK9zNRZX7</t>
        </is>
      </c>
      <c r="CA13" t="inlineStr">
        <is>
          <t>rYQ07MmuPArJGx97aK9zNRZX7</t>
        </is>
      </c>
      <c r="CB13" t="inlineStr">
        <is>
          <t>Ordini LIL</t>
        </is>
      </c>
    </row>
    <row r="14">
      <c r="A14" t="inlineStr">
        <is>
          <t>#43000</t>
        </is>
      </c>
      <c r="B14" t="inlineStr">
        <is>
          <t>carolina_giani@hotmail.com</t>
        </is>
      </c>
      <c r="C14" t="inlineStr">
        <is>
          <t>paid</t>
        </is>
      </c>
      <c r="D14" t="inlineStr">
        <is>
          <t>2024-10-30 20:17:54 +0100</t>
        </is>
      </c>
      <c r="E14" t="inlineStr">
        <is>
          <t>fulfilled</t>
        </is>
      </c>
      <c r="F14" t="inlineStr">
        <is>
          <t>2024-10-31 09:48:02 +0100</t>
        </is>
      </c>
      <c r="G14" t="inlineStr">
        <is>
          <t>no</t>
        </is>
      </c>
      <c r="H14" t="inlineStr">
        <is>
          <t>EUR</t>
        </is>
      </c>
      <c r="I14" t="n">
        <v>450</v>
      </c>
      <c r="J14" t="n">
        <v>0</v>
      </c>
      <c r="K14" t="n">
        <v>65.38</v>
      </c>
      <c r="N14" t="n">
        <v>0</v>
      </c>
      <c r="O14" t="inlineStr">
        <is>
          <t>UPS Standard International</t>
        </is>
      </c>
      <c r="P14" t="inlineStr">
        <is>
          <t>2024-10-30 20:17:53 +0100</t>
        </is>
      </c>
      <c r="Q14" t="n">
        <v>1</v>
      </c>
      <c r="R14" t="inlineStr">
        <is>
          <t>Luxury Pack + LIL Bag</t>
        </is>
      </c>
      <c r="S14" t="n">
        <v>10</v>
      </c>
      <c r="U14" t="inlineStr">
        <is>
          <t>015790000687</t>
        </is>
      </c>
      <c r="V14" t="b">
        <v>1</v>
      </c>
      <c r="W14" t="b">
        <v>1</v>
      </c>
      <c r="X14" t="inlineStr">
        <is>
          <t>fulfilled</t>
        </is>
      </c>
      <c r="Y14" t="inlineStr">
        <is>
          <t>Carolina Giani</t>
        </is>
      </c>
      <c r="Z14" t="inlineStr">
        <is>
          <t>16 Route de Trèves, FERRERO CONCIERGERIE</t>
        </is>
      </c>
      <c r="AA14" t="inlineStr">
        <is>
          <t>16 Route de Trèves</t>
        </is>
      </c>
      <c r="AB14" t="inlineStr">
        <is>
          <t>FERRERO CONCIERGERIE</t>
        </is>
      </c>
      <c r="AD14" t="inlineStr">
        <is>
          <t>Senningerberg Niederanven</t>
        </is>
      </c>
      <c r="AE14" t="inlineStr">
        <is>
          <t>'2633</t>
        </is>
      </c>
      <c r="AG14" t="inlineStr">
        <is>
          <t>LU</t>
        </is>
      </c>
      <c r="AH14" t="inlineStr">
        <is>
          <t>00352691970751</t>
        </is>
      </c>
      <c r="AI14" t="inlineStr">
        <is>
          <t>Carolina Giani</t>
        </is>
      </c>
      <c r="AJ14" t="inlineStr">
        <is>
          <t>16 Route de Trèves, FERRERO CONCIERGERIE</t>
        </is>
      </c>
      <c r="AK14" t="inlineStr">
        <is>
          <t>16 Route de Trèves</t>
        </is>
      </c>
      <c r="AL14" t="inlineStr">
        <is>
          <t>FERRERO CONCIERGERIE</t>
        </is>
      </c>
      <c r="AN14" t="inlineStr">
        <is>
          <t>Senningerberg Niederanven</t>
        </is>
      </c>
      <c r="AO14" t="inlineStr">
        <is>
          <t>'2633</t>
        </is>
      </c>
      <c r="AQ14" t="inlineStr">
        <is>
          <t>LU</t>
        </is>
      </c>
      <c r="AR14" t="inlineStr">
        <is>
          <t>00352691970751</t>
        </is>
      </c>
      <c r="AT14" t="inlineStr">
        <is>
          <t>lang: it
Invoice Language: it
Do you need our ring sizer?: No
Popup Customer Country: IT</t>
        </is>
      </c>
      <c r="AV14" t="inlineStr">
        <is>
          <t>Shopify Payments</t>
        </is>
      </c>
      <c r="AW14" t="inlineStr">
        <is>
          <t>rYQ07MmuPArJGx97aK9zNRZX7</t>
        </is>
      </c>
      <c r="AX14" t="n">
        <v>0</v>
      </c>
      <c r="AY14" t="inlineStr">
        <is>
          <t>LIL Milan</t>
        </is>
      </c>
      <c r="AZ14" t="n">
        <v>0</v>
      </c>
      <c r="BB14" t="inlineStr">
        <is>
          <t>Firgun House</t>
        </is>
      </c>
      <c r="BD14" t="n">
        <v>6375888027997</v>
      </c>
      <c r="BF14" t="inlineStr">
        <is>
          <t>Low</t>
        </is>
      </c>
      <c r="BG14" t="inlineStr">
        <is>
          <t>web</t>
        </is>
      </c>
      <c r="BH14" t="n">
        <v>0</v>
      </c>
      <c r="BI14" t="inlineStr">
        <is>
          <t>LU VAT 0%</t>
        </is>
      </c>
      <c r="BJ14" t="n">
        <v>0</v>
      </c>
      <c r="BK14" t="inlineStr">
        <is>
          <t>LU VAT 17%</t>
        </is>
      </c>
      <c r="BL14" t="n">
        <v>65.38</v>
      </c>
      <c r="BX14" t="inlineStr">
        <is>
          <t>rYQ07MmuPArJGx97aK9zNRZX7</t>
        </is>
      </c>
      <c r="CA14" t="inlineStr">
        <is>
          <t>rYQ07MmuPArJGx97aK9zNRZX7</t>
        </is>
      </c>
      <c r="CB14" t="inlineStr">
        <is>
          <t>Ordini LIL</t>
        </is>
      </c>
    </row>
    <row r="15">
      <c r="A15" t="inlineStr">
        <is>
          <t>#42727</t>
        </is>
      </c>
      <c r="B15" t="inlineStr">
        <is>
          <t>linda.dallavilla@gmail.com</t>
        </is>
      </c>
      <c r="C15" t="inlineStr">
        <is>
          <t>paid</t>
        </is>
      </c>
      <c r="D15" t="inlineStr">
        <is>
          <t>2024-10-26 19:55:55 +0200</t>
        </is>
      </c>
      <c r="E15" t="inlineStr">
        <is>
          <t>fulfilled</t>
        </is>
      </c>
      <c r="F15" t="inlineStr">
        <is>
          <t>2024-10-27 08:58:40 +0100</t>
        </is>
      </c>
      <c r="G15" t="inlineStr">
        <is>
          <t>yes</t>
        </is>
      </c>
      <c r="H15" t="inlineStr">
        <is>
          <t>EUR</t>
        </is>
      </c>
      <c r="I15" t="n">
        <v>208</v>
      </c>
      <c r="J15" t="n">
        <v>0</v>
      </c>
      <c r="K15" t="n">
        <v>37.51</v>
      </c>
      <c r="L15" t="n">
        <v>208</v>
      </c>
      <c r="M15" t="inlineStr">
        <is>
          <t>GV20</t>
        </is>
      </c>
      <c r="N15" t="n">
        <v>52</v>
      </c>
      <c r="O15" t="inlineStr">
        <is>
          <t>Ups Standard Shipping</t>
        </is>
      </c>
      <c r="P15" t="inlineStr">
        <is>
          <t>2024-10-26 19:55:54 +0200</t>
        </is>
      </c>
      <c r="Q15" t="n">
        <v>1</v>
      </c>
      <c r="R15" t="inlineStr">
        <is>
          <t>Balmy Necklace - Yellow / 36cm</t>
        </is>
      </c>
      <c r="S15" t="n">
        <v>260</v>
      </c>
      <c r="U15" t="inlineStr">
        <is>
          <t>015790000028</t>
        </is>
      </c>
      <c r="V15" t="b">
        <v>1</v>
      </c>
      <c r="W15" t="b">
        <v>1</v>
      </c>
      <c r="X15" t="inlineStr">
        <is>
          <t>fulfilled</t>
        </is>
      </c>
      <c r="Y15" t="inlineStr">
        <is>
          <t>Linda Dalla Villa</t>
        </is>
      </c>
      <c r="Z15" t="inlineStr">
        <is>
          <t>Via Sabbioni Alti 32</t>
        </is>
      </c>
      <c r="AA15" t="inlineStr">
        <is>
          <t>Via Sabbioni Alti 32</t>
        </is>
      </c>
      <c r="AD15" t="inlineStr">
        <is>
          <t>Lendina</t>
        </is>
      </c>
      <c r="AE15" t="inlineStr">
        <is>
          <t>'45026</t>
        </is>
      </c>
      <c r="AF15" t="inlineStr">
        <is>
          <t>RO</t>
        </is>
      </c>
      <c r="AG15" t="inlineStr">
        <is>
          <t>IT</t>
        </is>
      </c>
      <c r="AH15" t="inlineStr">
        <is>
          <t>3332378699</t>
        </is>
      </c>
      <c r="AI15" t="inlineStr">
        <is>
          <t>Linda Dalla Villa</t>
        </is>
      </c>
      <c r="AJ15" t="inlineStr">
        <is>
          <t>Via Sabbioni Alti 32</t>
        </is>
      </c>
      <c r="AK15" t="inlineStr">
        <is>
          <t>Via Sabbioni Alti 32</t>
        </is>
      </c>
      <c r="AN15" t="inlineStr">
        <is>
          <t>Lendina</t>
        </is>
      </c>
      <c r="AO15" t="inlineStr">
        <is>
          <t>'45026</t>
        </is>
      </c>
      <c r="AP15" t="inlineStr">
        <is>
          <t>RO</t>
        </is>
      </c>
      <c r="AQ15" t="inlineStr">
        <is>
          <t>IT</t>
        </is>
      </c>
      <c r="AR15" t="inlineStr">
        <is>
          <t>3332378699</t>
        </is>
      </c>
      <c r="AT15" t="inlineStr">
        <is>
          <t>lang: en
Invoice Language: en
Do you need our ring sizer?: No
Popup Customer Country: IT</t>
        </is>
      </c>
      <c r="AV15" t="inlineStr">
        <is>
          <t>PayPal Express Checkout</t>
        </is>
      </c>
      <c r="AW15" t="inlineStr">
        <is>
          <t>rFaEgypXkUX6x5vDPhM8xxkC7</t>
        </is>
      </c>
      <c r="AX15" t="n">
        <v>0</v>
      </c>
      <c r="AY15" t="inlineStr">
        <is>
          <t>LIL Milan</t>
        </is>
      </c>
      <c r="AZ15" t="n">
        <v>0</v>
      </c>
      <c r="BB15" t="inlineStr">
        <is>
          <t>Firgun House</t>
        </is>
      </c>
      <c r="BD15" t="n">
        <v>6368433078621</v>
      </c>
      <c r="BF15" t="inlineStr">
        <is>
          <t>Low</t>
        </is>
      </c>
      <c r="BG15" t="inlineStr">
        <is>
          <t>web</t>
        </is>
      </c>
      <c r="BH15" t="n">
        <v>0</v>
      </c>
      <c r="BI15" t="inlineStr">
        <is>
          <t>IT IVA 22%</t>
        </is>
      </c>
      <c r="BJ15" t="n">
        <v>37.51</v>
      </c>
      <c r="BV15" t="inlineStr">
        <is>
          <t>Rovigo</t>
        </is>
      </c>
      <c r="BW15" t="inlineStr">
        <is>
          <t>Rovigo</t>
        </is>
      </c>
      <c r="BX15" t="inlineStr">
        <is>
          <t>rFaEgypXkUX6x5vDPhM8xxkC7</t>
        </is>
      </c>
      <c r="CA15" t="inlineStr">
        <is>
          <t>rFaEgypXkUX6x5vDPhM8xxkC7</t>
        </is>
      </c>
      <c r="CB15" t="inlineStr">
        <is>
          <t>Ordini LIL</t>
        </is>
      </c>
    </row>
    <row r="16">
      <c r="A16" t="inlineStr">
        <is>
          <t>#42728</t>
        </is>
      </c>
      <c r="B16" t="inlineStr">
        <is>
          <t>walter.tranchina@gmail.com</t>
        </is>
      </c>
      <c r="C16" t="inlineStr">
        <is>
          <t>paid</t>
        </is>
      </c>
      <c r="D16" t="inlineStr">
        <is>
          <t>2024-10-26 20:21:21 +0200</t>
        </is>
      </c>
      <c r="E16" t="inlineStr">
        <is>
          <t>fulfilled</t>
        </is>
      </c>
      <c r="F16" t="inlineStr">
        <is>
          <t>2024-10-27 08:59:47 +0100</t>
        </is>
      </c>
      <c r="G16" t="inlineStr">
        <is>
          <t>no</t>
        </is>
      </c>
      <c r="H16" t="inlineStr">
        <is>
          <t>EUR</t>
        </is>
      </c>
      <c r="I16" t="n">
        <v>229</v>
      </c>
      <c r="J16" t="n">
        <v>0</v>
      </c>
      <c r="K16" t="n">
        <v>41.29</v>
      </c>
      <c r="L16" t="n">
        <v>229</v>
      </c>
      <c r="M16" t="inlineStr">
        <is>
          <t>GV20</t>
        </is>
      </c>
      <c r="N16" t="n">
        <v>56</v>
      </c>
      <c r="O16" t="inlineStr">
        <is>
          <t>Eco Bike Delivery</t>
        </is>
      </c>
      <c r="P16" t="inlineStr">
        <is>
          <t>2024-10-26 20:21:20 +0200</t>
        </is>
      </c>
      <c r="Q16" t="n">
        <v>1</v>
      </c>
      <c r="R16" t="inlineStr">
        <is>
          <t>LIL Bag</t>
        </is>
      </c>
      <c r="S16" t="n">
        <v>5</v>
      </c>
      <c r="U16" t="inlineStr">
        <is>
          <t>015790000689</t>
        </is>
      </c>
      <c r="V16" t="b">
        <v>1</v>
      </c>
      <c r="W16" t="b">
        <v>1</v>
      </c>
      <c r="X16" t="inlineStr">
        <is>
          <t>fulfilled</t>
        </is>
      </c>
      <c r="Y16" t="inlineStr">
        <is>
          <t>Walter Tranchina</t>
        </is>
      </c>
      <c r="Z16" t="inlineStr">
        <is>
          <t>Via Lipari 7, Citofono 32</t>
        </is>
      </c>
      <c r="AA16" t="inlineStr">
        <is>
          <t>Via Lipari 7</t>
        </is>
      </c>
      <c r="AB16" t="inlineStr">
        <is>
          <t>Citofono 32</t>
        </is>
      </c>
      <c r="AD16" t="inlineStr">
        <is>
          <t>Milano</t>
        </is>
      </c>
      <c r="AE16" t="inlineStr">
        <is>
          <t>'20144</t>
        </is>
      </c>
      <c r="AF16" t="inlineStr">
        <is>
          <t>MI</t>
        </is>
      </c>
      <c r="AG16" t="inlineStr">
        <is>
          <t>IT</t>
        </is>
      </c>
      <c r="AH16" t="inlineStr">
        <is>
          <t>+393283386493</t>
        </is>
      </c>
      <c r="AI16" t="inlineStr">
        <is>
          <t>Walter Tranchina</t>
        </is>
      </c>
      <c r="AJ16" t="inlineStr">
        <is>
          <t>Via Lipari 7, Citofono 32</t>
        </is>
      </c>
      <c r="AK16" t="inlineStr">
        <is>
          <t>Via Lipari 7</t>
        </is>
      </c>
      <c r="AL16" t="inlineStr">
        <is>
          <t>Citofono 32</t>
        </is>
      </c>
      <c r="AN16" t="inlineStr">
        <is>
          <t>Milano</t>
        </is>
      </c>
      <c r="AO16" t="inlineStr">
        <is>
          <t>'20144</t>
        </is>
      </c>
      <c r="AP16" t="inlineStr">
        <is>
          <t>MI</t>
        </is>
      </c>
      <c r="AQ16" t="inlineStr">
        <is>
          <t>IT</t>
        </is>
      </c>
      <c r="AR16" t="inlineStr">
        <is>
          <t>+393283386493</t>
        </is>
      </c>
      <c r="AT16" t="inlineStr">
        <is>
          <t>lang: it
Invoice Language: it
Do you need our ring sizer?: No
Popup Customer Country: IT</t>
        </is>
      </c>
      <c r="AV16" t="inlineStr">
        <is>
          <t>PayPal Express Checkout</t>
        </is>
      </c>
      <c r="AW16" t="inlineStr">
        <is>
          <t>rSn2rtCa7QgnzUHUI9C0sHljN</t>
        </is>
      </c>
      <c r="AX16" t="n">
        <v>0</v>
      </c>
      <c r="AY16" t="inlineStr">
        <is>
          <t>LIL Milan</t>
        </is>
      </c>
      <c r="AZ16" t="n">
        <v>0</v>
      </c>
      <c r="BB16" t="inlineStr">
        <is>
          <t>Firgun House</t>
        </is>
      </c>
      <c r="BD16" t="n">
        <v>6368459653469</v>
      </c>
      <c r="BF16" t="inlineStr">
        <is>
          <t>Low</t>
        </is>
      </c>
      <c r="BG16" t="inlineStr">
        <is>
          <t>web</t>
        </is>
      </c>
      <c r="BH16" t="n">
        <v>0</v>
      </c>
      <c r="BI16" t="inlineStr">
        <is>
          <t>IT IVA 22%</t>
        </is>
      </c>
      <c r="BJ16" t="n">
        <v>41.29</v>
      </c>
      <c r="BV16" t="inlineStr">
        <is>
          <t>Milan</t>
        </is>
      </c>
      <c r="BW16" t="inlineStr">
        <is>
          <t>Milan</t>
        </is>
      </c>
      <c r="BX16" t="inlineStr">
        <is>
          <t>rSn2rtCa7QgnzUHUI9C0sHljN</t>
        </is>
      </c>
      <c r="CA16" t="inlineStr">
        <is>
          <t>rSn2rtCa7QgnzUHUI9C0sHljN</t>
        </is>
      </c>
      <c r="CB16" t="inlineStr">
        <is>
          <t>Ordini LIL</t>
        </is>
      </c>
    </row>
    <row r="17">
      <c r="A17" t="inlineStr">
        <is>
          <t>#42717</t>
        </is>
      </c>
      <c r="B17" t="inlineStr">
        <is>
          <t>frenci.marcon@gmail.com</t>
        </is>
      </c>
      <c r="C17" t="inlineStr">
        <is>
          <t>paid</t>
        </is>
      </c>
      <c r="D17" t="inlineStr">
        <is>
          <t>2024-10-26 18:39:09 +0200</t>
        </is>
      </c>
      <c r="E17" t="inlineStr">
        <is>
          <t>unfulfilled</t>
        </is>
      </c>
      <c r="G17" t="inlineStr">
        <is>
          <t>yes</t>
        </is>
      </c>
      <c r="H17" t="inlineStr">
        <is>
          <t>EUR</t>
        </is>
      </c>
      <c r="I17" t="n">
        <v>154</v>
      </c>
      <c r="J17" t="n">
        <v>0</v>
      </c>
      <c r="K17" t="n">
        <v>27.77</v>
      </c>
      <c r="M17" t="inlineStr">
        <is>
          <t>GV20</t>
        </is>
      </c>
      <c r="N17" t="n">
        <v>36</v>
      </c>
      <c r="O17" t="inlineStr">
        <is>
          <t>Ups Standard Shipping</t>
        </is>
      </c>
      <c r="P17" t="inlineStr">
        <is>
          <t>2024-10-26 18:39:09 +0200</t>
        </is>
      </c>
      <c r="Q17" t="n">
        <v>1</v>
      </c>
      <c r="R17" t="inlineStr">
        <is>
          <t>Baby - Yellow</t>
        </is>
      </c>
      <c r="S17" t="n">
        <v>180</v>
      </c>
      <c r="U17" t="inlineStr">
        <is>
          <t>015790001199</t>
        </is>
      </c>
      <c r="V17" t="b">
        <v>1</v>
      </c>
      <c r="W17" t="b">
        <v>1</v>
      </c>
      <c r="X17" t="inlineStr">
        <is>
          <t>pending</t>
        </is>
      </c>
      <c r="Y17" t="inlineStr">
        <is>
          <t>Francesca Marcon</t>
        </is>
      </c>
      <c r="Z17" t="inlineStr">
        <is>
          <t>Via Giovanni Prati 3, Scala D</t>
        </is>
      </c>
      <c r="AA17" t="inlineStr">
        <is>
          <t>Via Giovanni Prati 3</t>
        </is>
      </c>
      <c r="AB17" t="inlineStr">
        <is>
          <t>Scala D</t>
        </is>
      </c>
      <c r="AD17" t="inlineStr">
        <is>
          <t>Verona</t>
        </is>
      </c>
      <c r="AE17" t="inlineStr">
        <is>
          <t>'37124</t>
        </is>
      </c>
      <c r="AF17" t="inlineStr">
        <is>
          <t>VR</t>
        </is>
      </c>
      <c r="AG17" t="inlineStr">
        <is>
          <t>IT</t>
        </is>
      </c>
      <c r="AH17" t="inlineStr">
        <is>
          <t>3476823158</t>
        </is>
      </c>
      <c r="AI17" t="inlineStr">
        <is>
          <t>Francesca Marcon</t>
        </is>
      </c>
      <c r="AJ17" t="inlineStr">
        <is>
          <t>Via Giovanni Prati 3, Scala D</t>
        </is>
      </c>
      <c r="AK17" t="inlineStr">
        <is>
          <t>Via Giovanni Prati 3</t>
        </is>
      </c>
      <c r="AL17" t="inlineStr">
        <is>
          <t>Scala D</t>
        </is>
      </c>
      <c r="AN17" t="inlineStr">
        <is>
          <t>Verona</t>
        </is>
      </c>
      <c r="AO17" t="inlineStr">
        <is>
          <t>'37124</t>
        </is>
      </c>
      <c r="AP17" t="inlineStr">
        <is>
          <t>VR</t>
        </is>
      </c>
      <c r="AQ17" t="inlineStr">
        <is>
          <t>IT</t>
        </is>
      </c>
      <c r="AR17" t="inlineStr">
        <is>
          <t>3476823158</t>
        </is>
      </c>
      <c r="AT17" t="inlineStr">
        <is>
          <t>lang: it
Invoice Language: it
Do you need our ring sizer?: Yes
Popup Customer Country: IT</t>
        </is>
      </c>
      <c r="AV17" t="inlineStr">
        <is>
          <t>PayPal Express Checkout</t>
        </is>
      </c>
      <c r="AW17" t="inlineStr">
        <is>
          <t>rWNmEWxLixfi6D5lxsZRU26S8</t>
        </is>
      </c>
      <c r="AX17" t="n">
        <v>0</v>
      </c>
      <c r="AY17" t="inlineStr">
        <is>
          <t>LIL Milan</t>
        </is>
      </c>
      <c r="AZ17" t="n">
        <v>0</v>
      </c>
      <c r="BB17" t="inlineStr">
        <is>
          <t>Firgun House</t>
        </is>
      </c>
      <c r="BD17" t="n">
        <v>6368346734941</v>
      </c>
      <c r="BF17" t="inlineStr">
        <is>
          <t>Low</t>
        </is>
      </c>
      <c r="BG17" t="inlineStr">
        <is>
          <t>web</t>
        </is>
      </c>
      <c r="BH17" t="n">
        <v>0</v>
      </c>
      <c r="BI17" t="inlineStr">
        <is>
          <t>IT IVA 22%</t>
        </is>
      </c>
      <c r="BJ17" t="n">
        <v>27.77</v>
      </c>
      <c r="BV17" t="inlineStr">
        <is>
          <t>Verona</t>
        </is>
      </c>
      <c r="BW17" t="inlineStr">
        <is>
          <t>Verona</t>
        </is>
      </c>
      <c r="BX17" t="inlineStr">
        <is>
          <t>rWNmEWxLixfi6D5lxsZRU26S8</t>
        </is>
      </c>
      <c r="CA17" t="inlineStr">
        <is>
          <t>rWNmEWxLixfi6D5lxsZRU26S8</t>
        </is>
      </c>
      <c r="CB17" t="inlineStr">
        <is>
          <t>Ordini LIL</t>
        </is>
      </c>
    </row>
    <row r="18">
      <c r="A18" t="inlineStr">
        <is>
          <t>#42728</t>
        </is>
      </c>
      <c r="B18" t="inlineStr">
        <is>
          <t>walter.tranchina@gmail.com</t>
        </is>
      </c>
      <c r="C18" t="inlineStr">
        <is>
          <t>paid</t>
        </is>
      </c>
      <c r="D18" t="inlineStr">
        <is>
          <t>2024-10-26 20:21:21 +0200</t>
        </is>
      </c>
      <c r="E18" t="inlineStr">
        <is>
          <t>fulfilled</t>
        </is>
      </c>
      <c r="F18" t="inlineStr">
        <is>
          <t>2024-10-27 08:59:47 +0100</t>
        </is>
      </c>
      <c r="G18" t="inlineStr">
        <is>
          <t>no</t>
        </is>
      </c>
      <c r="H18" t="inlineStr">
        <is>
          <t>EUR</t>
        </is>
      </c>
      <c r="I18" t="n">
        <v>229</v>
      </c>
      <c r="J18" t="n">
        <v>0</v>
      </c>
      <c r="K18" t="n">
        <v>41.29</v>
      </c>
      <c r="M18" t="inlineStr">
        <is>
          <t>GV20</t>
        </is>
      </c>
      <c r="N18" t="n">
        <v>56</v>
      </c>
      <c r="O18" t="inlineStr">
        <is>
          <t>Eco Bike Delivery</t>
        </is>
      </c>
      <c r="P18" t="inlineStr">
        <is>
          <t>2024-10-26 20:21:20 +0200</t>
        </is>
      </c>
      <c r="Q18" t="n">
        <v>1</v>
      </c>
      <c r="R18" t="inlineStr">
        <is>
          <t>Goldie Hoop - Yellow / Single</t>
        </is>
      </c>
      <c r="S18" t="n">
        <v>280</v>
      </c>
      <c r="U18" t="inlineStr">
        <is>
          <t>015790000637</t>
        </is>
      </c>
      <c r="V18" t="b">
        <v>1</v>
      </c>
      <c r="W18" t="b">
        <v>1</v>
      </c>
      <c r="X18" t="inlineStr">
        <is>
          <t>fulfilled</t>
        </is>
      </c>
      <c r="Y18" t="inlineStr">
        <is>
          <t>Walter Tranchina</t>
        </is>
      </c>
      <c r="Z18" t="inlineStr">
        <is>
          <t>Via Lipari 7, Citofono 32</t>
        </is>
      </c>
      <c r="AA18" t="inlineStr">
        <is>
          <t>Via Lipari 7</t>
        </is>
      </c>
      <c r="AB18" t="inlineStr">
        <is>
          <t>Citofono 32</t>
        </is>
      </c>
      <c r="AD18" t="inlineStr">
        <is>
          <t>Milano</t>
        </is>
      </c>
      <c r="AE18" t="inlineStr">
        <is>
          <t>'20144</t>
        </is>
      </c>
      <c r="AF18" t="inlineStr">
        <is>
          <t>MI</t>
        </is>
      </c>
      <c r="AG18" t="inlineStr">
        <is>
          <t>IT</t>
        </is>
      </c>
      <c r="AH18" t="inlineStr">
        <is>
          <t>+393283386493</t>
        </is>
      </c>
      <c r="AI18" t="inlineStr">
        <is>
          <t>Walter Tranchina</t>
        </is>
      </c>
      <c r="AJ18" t="inlineStr">
        <is>
          <t>Via Lipari 7, Citofono 32</t>
        </is>
      </c>
      <c r="AK18" t="inlineStr">
        <is>
          <t>Via Lipari 7</t>
        </is>
      </c>
      <c r="AL18" t="inlineStr">
        <is>
          <t>Citofono 32</t>
        </is>
      </c>
      <c r="AN18" t="inlineStr">
        <is>
          <t>Milano</t>
        </is>
      </c>
      <c r="AO18" t="inlineStr">
        <is>
          <t>'20144</t>
        </is>
      </c>
      <c r="AP18" t="inlineStr">
        <is>
          <t>MI</t>
        </is>
      </c>
      <c r="AQ18" t="inlineStr">
        <is>
          <t>IT</t>
        </is>
      </c>
      <c r="AR18" t="inlineStr">
        <is>
          <t>+393283386493</t>
        </is>
      </c>
      <c r="AT18" t="inlineStr">
        <is>
          <t>lang: it
Invoice Language: it
Do you need our ring sizer?: No
Popup Customer Country: IT</t>
        </is>
      </c>
      <c r="AV18" t="inlineStr">
        <is>
          <t>PayPal Express Checkout</t>
        </is>
      </c>
      <c r="AW18" t="inlineStr">
        <is>
          <t>rSn2rtCa7QgnzUHUI9C0sHljN</t>
        </is>
      </c>
      <c r="AX18" t="n">
        <v>0</v>
      </c>
      <c r="AY18" t="inlineStr">
        <is>
          <t>LIL Milan</t>
        </is>
      </c>
      <c r="AZ18" t="n">
        <v>0</v>
      </c>
      <c r="BB18" t="inlineStr">
        <is>
          <t>Firgun House</t>
        </is>
      </c>
      <c r="BD18" t="n">
        <v>6368459653469</v>
      </c>
      <c r="BF18" t="inlineStr">
        <is>
          <t>Low</t>
        </is>
      </c>
      <c r="BG18" t="inlineStr">
        <is>
          <t>web</t>
        </is>
      </c>
      <c r="BH18" t="n">
        <v>0</v>
      </c>
      <c r="BI18" t="inlineStr">
        <is>
          <t>IT IVA 22%</t>
        </is>
      </c>
      <c r="BJ18" t="n">
        <v>41.29</v>
      </c>
      <c r="BV18" t="inlineStr">
        <is>
          <t>Milan</t>
        </is>
      </c>
      <c r="BW18" t="inlineStr">
        <is>
          <t>Milan</t>
        </is>
      </c>
      <c r="BX18" t="inlineStr">
        <is>
          <t>rSn2rtCa7QgnzUHUI9C0sHljN</t>
        </is>
      </c>
      <c r="CA18" t="inlineStr">
        <is>
          <t>rSn2rtCa7QgnzUHUI9C0sHljN</t>
        </is>
      </c>
      <c r="CB18" t="inlineStr">
        <is>
          <t>Ordini LIL</t>
        </is>
      </c>
    </row>
    <row r="19">
      <c r="A19" t="inlineStr">
        <is>
          <t>#42729</t>
        </is>
      </c>
      <c r="B19" t="inlineStr">
        <is>
          <t>federico.fornaroli90@gmail.com</t>
        </is>
      </c>
      <c r="C19" t="inlineStr">
        <is>
          <t>paid</t>
        </is>
      </c>
      <c r="D19" t="inlineStr">
        <is>
          <t>2024-10-26 20:30:37 +0200</t>
        </is>
      </c>
      <c r="E19" t="inlineStr">
        <is>
          <t>unfulfilled</t>
        </is>
      </c>
      <c r="G19" t="inlineStr">
        <is>
          <t>yes</t>
        </is>
      </c>
      <c r="H19" t="inlineStr">
        <is>
          <t>EUR</t>
        </is>
      </c>
      <c r="I19" t="n">
        <v>682</v>
      </c>
      <c r="J19" t="n">
        <v>0</v>
      </c>
      <c r="K19" t="n">
        <v>122.98</v>
      </c>
      <c r="L19" t="n">
        <v>682</v>
      </c>
      <c r="M19" t="inlineStr">
        <is>
          <t>GV20</t>
        </is>
      </c>
      <c r="N19" t="n">
        <v>168</v>
      </c>
      <c r="O19" t="inlineStr">
        <is>
          <t>Eco Bike Delivery</t>
        </is>
      </c>
      <c r="P19" t="inlineStr">
        <is>
          <t>2024-10-26 20:30:37 +0200</t>
        </is>
      </c>
      <c r="Q19" t="n">
        <v>1</v>
      </c>
      <c r="R19" t="inlineStr">
        <is>
          <t>Baby - White</t>
        </is>
      </c>
      <c r="S19" t="n">
        <v>180</v>
      </c>
      <c r="U19" t="inlineStr">
        <is>
          <t>015790001500</t>
        </is>
      </c>
      <c r="V19" t="b">
        <v>1</v>
      </c>
      <c r="W19" t="b">
        <v>1</v>
      </c>
      <c r="X19" t="inlineStr">
        <is>
          <t>pending</t>
        </is>
      </c>
      <c r="Y19" t="inlineStr">
        <is>
          <t>Ludovica Molinari</t>
        </is>
      </c>
      <c r="Z19" t="inlineStr">
        <is>
          <t>Via Govone 30</t>
        </is>
      </c>
      <c r="AA19" t="inlineStr">
        <is>
          <t>Via Govone 30</t>
        </is>
      </c>
      <c r="AD19" t="inlineStr">
        <is>
          <t>Milano</t>
        </is>
      </c>
      <c r="AE19" t="inlineStr">
        <is>
          <t>'20155</t>
        </is>
      </c>
      <c r="AF19" t="inlineStr">
        <is>
          <t>MI</t>
        </is>
      </c>
      <c r="AG19" t="inlineStr">
        <is>
          <t>IT</t>
        </is>
      </c>
      <c r="AH19" t="inlineStr">
        <is>
          <t>3485842137</t>
        </is>
      </c>
      <c r="AI19" t="inlineStr">
        <is>
          <t>Ludo Ludo</t>
        </is>
      </c>
      <c r="AJ19" t="inlineStr">
        <is>
          <t>Via Govone 30, 2 Piano</t>
        </is>
      </c>
      <c r="AK19" t="inlineStr">
        <is>
          <t>Via Govone 30</t>
        </is>
      </c>
      <c r="AL19" t="inlineStr">
        <is>
          <t>2 Piano</t>
        </is>
      </c>
      <c r="AN19" t="inlineStr">
        <is>
          <t>Milano</t>
        </is>
      </c>
      <c r="AO19" t="inlineStr">
        <is>
          <t>'20155</t>
        </is>
      </c>
      <c r="AP19" t="inlineStr">
        <is>
          <t>MI</t>
        </is>
      </c>
      <c r="AQ19" t="inlineStr">
        <is>
          <t>IT</t>
        </is>
      </c>
      <c r="AR19" t="inlineStr">
        <is>
          <t>3485842137</t>
        </is>
      </c>
      <c r="AT19" t="inlineStr">
        <is>
          <t>lang: it
Invoice Language: it
Do you need our ring sizer?: Yes
Popup Customer Country: IT</t>
        </is>
      </c>
      <c r="AV19" t="inlineStr">
        <is>
          <t>Shopify Payments</t>
        </is>
      </c>
      <c r="AW19" t="inlineStr">
        <is>
          <t>rFIg8s2QteYvj261IWxL5QNz4</t>
        </is>
      </c>
      <c r="AX19" t="n">
        <v>0</v>
      </c>
      <c r="AY19" t="inlineStr">
        <is>
          <t>LIL Milan</t>
        </is>
      </c>
      <c r="AZ19" t="n">
        <v>0</v>
      </c>
      <c r="BB19" t="inlineStr">
        <is>
          <t>Firgun House</t>
        </is>
      </c>
      <c r="BD19" t="n">
        <v>6368468402525</v>
      </c>
      <c r="BF19" t="inlineStr">
        <is>
          <t>Low</t>
        </is>
      </c>
      <c r="BG19" t="inlineStr">
        <is>
          <t>web</t>
        </is>
      </c>
      <c r="BH19" t="n">
        <v>0</v>
      </c>
      <c r="BI19" t="inlineStr">
        <is>
          <t>IT IVA 22%</t>
        </is>
      </c>
      <c r="BJ19" t="n">
        <v>122.98</v>
      </c>
      <c r="BV19" t="inlineStr">
        <is>
          <t>Milan</t>
        </is>
      </c>
      <c r="BW19" t="inlineStr">
        <is>
          <t>Milan</t>
        </is>
      </c>
      <c r="BX19" t="inlineStr">
        <is>
          <t>rFIg8s2QteYvj261IWxL5QNz4</t>
        </is>
      </c>
      <c r="CA19" t="inlineStr">
        <is>
          <t>rIvEWLWWCxBRRv4iBKskadWT4 + rw97tQAeENwkVEp6XyLjL35kR + rFIg8s2QteYvj261IWxL5QNz4</t>
        </is>
      </c>
      <c r="CB19" t="inlineStr">
        <is>
          <t>Ordini LIL</t>
        </is>
      </c>
    </row>
    <row r="20">
      <c r="A20" t="inlineStr">
        <is>
          <t>#42729</t>
        </is>
      </c>
      <c r="B20" t="inlineStr">
        <is>
          <t>federico.fornaroli90@gmail.com</t>
        </is>
      </c>
      <c r="C20" t="inlineStr">
        <is>
          <t>paid</t>
        </is>
      </c>
      <c r="D20" t="inlineStr">
        <is>
          <t>2024-10-26 20:30:37 +0200</t>
        </is>
      </c>
      <c r="E20" t="inlineStr">
        <is>
          <t>unfulfilled</t>
        </is>
      </c>
      <c r="G20" t="inlineStr">
        <is>
          <t>yes</t>
        </is>
      </c>
      <c r="H20" t="inlineStr">
        <is>
          <t>EUR</t>
        </is>
      </c>
      <c r="I20" t="n">
        <v>682</v>
      </c>
      <c r="J20" t="n">
        <v>0</v>
      </c>
      <c r="K20" t="n">
        <v>122.98</v>
      </c>
      <c r="M20" t="inlineStr">
        <is>
          <t>GV20</t>
        </is>
      </c>
      <c r="N20" t="n">
        <v>168</v>
      </c>
      <c r="O20" t="inlineStr">
        <is>
          <t>Eco Bike Delivery</t>
        </is>
      </c>
      <c r="P20" t="inlineStr">
        <is>
          <t>2024-10-26 20:30:37 +0200</t>
        </is>
      </c>
      <c r="Q20" t="n">
        <v>1</v>
      </c>
      <c r="R20" t="inlineStr">
        <is>
          <t>Engraving</t>
        </is>
      </c>
      <c r="S20" t="n">
        <v>10</v>
      </c>
      <c r="U20" t="inlineStr">
        <is>
          <t>015790001502</t>
        </is>
      </c>
      <c r="V20" t="b">
        <v>0</v>
      </c>
      <c r="W20" t="b">
        <v>1</v>
      </c>
      <c r="X20" t="inlineStr">
        <is>
          <t>pending</t>
        </is>
      </c>
      <c r="Y20" t="inlineStr">
        <is>
          <t>Ludovica Molinari</t>
        </is>
      </c>
      <c r="Z20" t="inlineStr">
        <is>
          <t>Via Govone 30</t>
        </is>
      </c>
      <c r="AA20" t="inlineStr">
        <is>
          <t>Via Govone 30</t>
        </is>
      </c>
      <c r="AD20" t="inlineStr">
        <is>
          <t>Milano</t>
        </is>
      </c>
      <c r="AE20" t="inlineStr">
        <is>
          <t>'20155</t>
        </is>
      </c>
      <c r="AF20" t="inlineStr">
        <is>
          <t>MI</t>
        </is>
      </c>
      <c r="AG20" t="inlineStr">
        <is>
          <t>IT</t>
        </is>
      </c>
      <c r="AH20" t="inlineStr">
        <is>
          <t>3485842137</t>
        </is>
      </c>
      <c r="AI20" t="inlineStr">
        <is>
          <t>Ludo Ludo</t>
        </is>
      </c>
      <c r="AJ20" t="inlineStr">
        <is>
          <t>Via Govone 30, 2 Piano</t>
        </is>
      </c>
      <c r="AK20" t="inlineStr">
        <is>
          <t>Via Govone 30</t>
        </is>
      </c>
      <c r="AL20" t="inlineStr">
        <is>
          <t>2 Piano</t>
        </is>
      </c>
      <c r="AN20" t="inlineStr">
        <is>
          <t>Milano</t>
        </is>
      </c>
      <c r="AO20" t="inlineStr">
        <is>
          <t>'20155</t>
        </is>
      </c>
      <c r="AP20" t="inlineStr">
        <is>
          <t>MI</t>
        </is>
      </c>
      <c r="AQ20" t="inlineStr">
        <is>
          <t>IT</t>
        </is>
      </c>
      <c r="AR20" t="inlineStr">
        <is>
          <t>3485842137</t>
        </is>
      </c>
      <c r="AT20" t="inlineStr">
        <is>
          <t>lang: it
Invoice Language: it
Do you need our ring sizer?: Yes
Popup Customer Country: IT</t>
        </is>
      </c>
      <c r="AV20" t="inlineStr">
        <is>
          <t>Shopify Payments</t>
        </is>
      </c>
      <c r="AW20" t="inlineStr">
        <is>
          <t>rFIg8s2QteYvj261IWxL5QNz4</t>
        </is>
      </c>
      <c r="AX20" t="n">
        <v>0</v>
      </c>
      <c r="AY20" t="inlineStr">
        <is>
          <t>LIL Milan</t>
        </is>
      </c>
      <c r="AZ20" t="n">
        <v>0</v>
      </c>
      <c r="BB20" t="inlineStr">
        <is>
          <t>Firgun House</t>
        </is>
      </c>
      <c r="BD20" t="n">
        <v>6368468402525</v>
      </c>
      <c r="BF20" t="inlineStr">
        <is>
          <t>Low</t>
        </is>
      </c>
      <c r="BG20" t="inlineStr">
        <is>
          <t>web</t>
        </is>
      </c>
      <c r="BH20" t="n">
        <v>0</v>
      </c>
      <c r="BI20" t="inlineStr">
        <is>
          <t>IT IVA 22%</t>
        </is>
      </c>
      <c r="BJ20" t="n">
        <v>122.98</v>
      </c>
      <c r="BV20" t="inlineStr">
        <is>
          <t>Milan</t>
        </is>
      </c>
      <c r="BW20" t="inlineStr">
        <is>
          <t>Milan</t>
        </is>
      </c>
      <c r="BX20" t="inlineStr">
        <is>
          <t>rFIg8s2QteYvj261IWxL5QNz4</t>
        </is>
      </c>
      <c r="CA20" t="inlineStr">
        <is>
          <t>rIvEWLWWCxBRRv4iBKskadWT4 + rw97tQAeENwkVEp6XyLjL35kR + rFIg8s2QteYvj261IWxL5QNz4</t>
        </is>
      </c>
      <c r="CB20" t="inlineStr">
        <is>
          <t>Ordini LIL</t>
        </is>
      </c>
    </row>
    <row r="21">
      <c r="A21" t="inlineStr">
        <is>
          <t>#42729</t>
        </is>
      </c>
      <c r="B21" t="inlineStr">
        <is>
          <t>federico.fornaroli90@gmail.com</t>
        </is>
      </c>
      <c r="C21" t="inlineStr">
        <is>
          <t>paid</t>
        </is>
      </c>
      <c r="D21" t="inlineStr">
        <is>
          <t>2024-10-26 20:30:37 +0200</t>
        </is>
      </c>
      <c r="E21" t="inlineStr">
        <is>
          <t>unfulfilled</t>
        </is>
      </c>
      <c r="G21" t="inlineStr">
        <is>
          <t>yes</t>
        </is>
      </c>
      <c r="H21" t="inlineStr">
        <is>
          <t>EUR</t>
        </is>
      </c>
      <c r="I21" t="n">
        <v>682</v>
      </c>
      <c r="J21" t="n">
        <v>0</v>
      </c>
      <c r="K21" t="n">
        <v>122.98</v>
      </c>
      <c r="M21" t="inlineStr">
        <is>
          <t>GV20</t>
        </is>
      </c>
      <c r="N21" t="n">
        <v>168</v>
      </c>
      <c r="O21" t="inlineStr">
        <is>
          <t>Eco Bike Delivery</t>
        </is>
      </c>
      <c r="P21" t="inlineStr">
        <is>
          <t>2024-10-26 20:30:37 +0200</t>
        </is>
      </c>
      <c r="Q21" t="n">
        <v>1</v>
      </c>
      <c r="R21" t="inlineStr">
        <is>
          <t>Portami a Ballare Necklace - Yellow / onesize</t>
        </is>
      </c>
      <c r="S21" t="n">
        <v>260</v>
      </c>
      <c r="U21" t="inlineStr">
        <is>
          <t>015790001250</t>
        </is>
      </c>
      <c r="V21" t="b">
        <v>1</v>
      </c>
      <c r="W21" t="b">
        <v>1</v>
      </c>
      <c r="X21" t="inlineStr">
        <is>
          <t>pending</t>
        </is>
      </c>
      <c r="Y21" t="inlineStr">
        <is>
          <t>Ludovica Molinari</t>
        </is>
      </c>
      <c r="Z21" t="inlineStr">
        <is>
          <t>Via Govone 30</t>
        </is>
      </c>
      <c r="AA21" t="inlineStr">
        <is>
          <t>Via Govone 30</t>
        </is>
      </c>
      <c r="AD21" t="inlineStr">
        <is>
          <t>Milano</t>
        </is>
      </c>
      <c r="AE21" t="inlineStr">
        <is>
          <t>'20155</t>
        </is>
      </c>
      <c r="AF21" t="inlineStr">
        <is>
          <t>MI</t>
        </is>
      </c>
      <c r="AG21" t="inlineStr">
        <is>
          <t>IT</t>
        </is>
      </c>
      <c r="AH21" t="inlineStr">
        <is>
          <t>3485842137</t>
        </is>
      </c>
      <c r="AI21" t="inlineStr">
        <is>
          <t>Ludo Ludo</t>
        </is>
      </c>
      <c r="AJ21" t="inlineStr">
        <is>
          <t>Via Govone 30, 2 Piano</t>
        </is>
      </c>
      <c r="AK21" t="inlineStr">
        <is>
          <t>Via Govone 30</t>
        </is>
      </c>
      <c r="AL21" t="inlineStr">
        <is>
          <t>2 Piano</t>
        </is>
      </c>
      <c r="AN21" t="inlineStr">
        <is>
          <t>Milano</t>
        </is>
      </c>
      <c r="AO21" t="inlineStr">
        <is>
          <t>'20155</t>
        </is>
      </c>
      <c r="AP21" t="inlineStr">
        <is>
          <t>MI</t>
        </is>
      </c>
      <c r="AQ21" t="inlineStr">
        <is>
          <t>IT</t>
        </is>
      </c>
      <c r="AR21" t="inlineStr">
        <is>
          <t>3485842137</t>
        </is>
      </c>
      <c r="AT21" t="inlineStr">
        <is>
          <t>lang: it
Invoice Language: it
Do you need our ring sizer?: Yes
Popup Customer Country: IT</t>
        </is>
      </c>
      <c r="AV21" t="inlineStr">
        <is>
          <t>Shopify Payments</t>
        </is>
      </c>
      <c r="AW21" t="inlineStr">
        <is>
          <t>rFIg8s2QteYvj261IWxL5QNz4</t>
        </is>
      </c>
      <c r="AX21" t="n">
        <v>0</v>
      </c>
      <c r="AY21" t="inlineStr">
        <is>
          <t>LIL Milan</t>
        </is>
      </c>
      <c r="AZ21" t="n">
        <v>0</v>
      </c>
      <c r="BB21" t="inlineStr">
        <is>
          <t>Firgun House</t>
        </is>
      </c>
      <c r="BD21" t="n">
        <v>6368468402525</v>
      </c>
      <c r="BF21" t="inlineStr">
        <is>
          <t>Low</t>
        </is>
      </c>
      <c r="BG21" t="inlineStr">
        <is>
          <t>web</t>
        </is>
      </c>
      <c r="BH21" t="n">
        <v>0</v>
      </c>
      <c r="BI21" t="inlineStr">
        <is>
          <t>IT IVA 22%</t>
        </is>
      </c>
      <c r="BJ21" t="n">
        <v>122.98</v>
      </c>
      <c r="BV21" t="inlineStr">
        <is>
          <t>Milan</t>
        </is>
      </c>
      <c r="BW21" t="inlineStr">
        <is>
          <t>Milan</t>
        </is>
      </c>
      <c r="BX21" t="inlineStr">
        <is>
          <t>rFIg8s2QteYvj261IWxL5QNz4</t>
        </is>
      </c>
      <c r="CA21" t="inlineStr">
        <is>
          <t>rIvEWLWWCxBRRv4iBKskadWT4 + rw97tQAeENwkVEp6XyLjL35kR + rFIg8s2QteYvj261IWxL5QNz4</t>
        </is>
      </c>
      <c r="CB21" t="inlineStr">
        <is>
          <t>Ordini LIL</t>
        </is>
      </c>
    </row>
    <row r="22">
      <c r="A22" t="inlineStr">
        <is>
          <t>#42730</t>
        </is>
      </c>
      <c r="B22" t="inlineStr">
        <is>
          <t>nicoleflocco@hotmail.com</t>
        </is>
      </c>
      <c r="C22" t="inlineStr">
        <is>
          <t>paid</t>
        </is>
      </c>
      <c r="D22" t="inlineStr">
        <is>
          <t>2024-10-26 20:38:20 +0200</t>
        </is>
      </c>
      <c r="E22" t="inlineStr">
        <is>
          <t>fulfilled</t>
        </is>
      </c>
      <c r="F22" t="inlineStr">
        <is>
          <t>2024-10-29 19:41:33 +0100</t>
        </is>
      </c>
      <c r="G22" t="inlineStr">
        <is>
          <t>yes</t>
        </is>
      </c>
      <c r="H22" t="inlineStr">
        <is>
          <t>EUR</t>
        </is>
      </c>
      <c r="I22" t="n">
        <v>288</v>
      </c>
      <c r="J22" t="n">
        <v>0</v>
      </c>
      <c r="K22" t="n">
        <v>51.94</v>
      </c>
      <c r="L22" t="n">
        <v>288</v>
      </c>
      <c r="M22" t="inlineStr">
        <is>
          <t>GV20</t>
        </is>
      </c>
      <c r="N22" t="n">
        <v>72</v>
      </c>
      <c r="O22" t="inlineStr">
        <is>
          <t>Eco Bike Delivery</t>
        </is>
      </c>
      <c r="P22" t="inlineStr">
        <is>
          <t>2024-10-26 20:38:20 +0200</t>
        </is>
      </c>
      <c r="Q22" t="n">
        <v>1</v>
      </c>
      <c r="R22" t="inlineStr">
        <is>
          <t>Richiamami Earring - Yellow / Single</t>
        </is>
      </c>
      <c r="S22" t="n">
        <v>180</v>
      </c>
      <c r="U22" t="inlineStr">
        <is>
          <t>015790001252</t>
        </is>
      </c>
      <c r="V22" t="b">
        <v>1</v>
      </c>
      <c r="W22" t="b">
        <v>1</v>
      </c>
      <c r="X22" t="inlineStr">
        <is>
          <t>fulfilled</t>
        </is>
      </c>
      <c r="Y22" t="inlineStr">
        <is>
          <t>Nicole Flocco</t>
        </is>
      </c>
      <c r="Z22" t="inlineStr">
        <is>
          <t>Via dei Missaglia 8, (Citofonare con codice 19 o in portineria)</t>
        </is>
      </c>
      <c r="AA22" t="inlineStr">
        <is>
          <t>Via dei Missaglia 8</t>
        </is>
      </c>
      <c r="AB22" t="inlineStr">
        <is>
          <t>(Citofonare con codice 19 o in portineria)</t>
        </is>
      </c>
      <c r="AD22" t="inlineStr">
        <is>
          <t>Milano</t>
        </is>
      </c>
      <c r="AE22" t="inlineStr">
        <is>
          <t>'20142</t>
        </is>
      </c>
      <c r="AF22" t="inlineStr">
        <is>
          <t>MI</t>
        </is>
      </c>
      <c r="AG22" t="inlineStr">
        <is>
          <t>IT</t>
        </is>
      </c>
      <c r="AH22" t="inlineStr">
        <is>
          <t>3425195109</t>
        </is>
      </c>
      <c r="AI22" t="inlineStr">
        <is>
          <t>Nicole Flocco</t>
        </is>
      </c>
      <c r="AJ22" t="inlineStr">
        <is>
          <t>Via dei Missaglia 8, (Citofonare con codice 19 o in portineria)</t>
        </is>
      </c>
      <c r="AK22" t="inlineStr">
        <is>
          <t>Via dei Missaglia 8</t>
        </is>
      </c>
      <c r="AL22" t="inlineStr">
        <is>
          <t>(Citofonare con codice 19 o in portineria)</t>
        </is>
      </c>
      <c r="AN22" t="inlineStr">
        <is>
          <t>Milano</t>
        </is>
      </c>
      <c r="AO22" t="inlineStr">
        <is>
          <t>'20142</t>
        </is>
      </c>
      <c r="AP22" t="inlineStr">
        <is>
          <t>MI</t>
        </is>
      </c>
      <c r="AQ22" t="inlineStr">
        <is>
          <t>IT</t>
        </is>
      </c>
      <c r="AR22" t="inlineStr">
        <is>
          <t>3425195109</t>
        </is>
      </c>
      <c r="AT22" t="inlineStr">
        <is>
          <t>lang: it
Invoice Language: it
Do you need our ring sizer?: Yes
Popup Customer Country: IT</t>
        </is>
      </c>
      <c r="AV22" t="inlineStr">
        <is>
          <t>PayPal Express Checkout</t>
        </is>
      </c>
      <c r="AW22" t="inlineStr">
        <is>
          <t>rla5mnAAZudedBQOTTA334fkq</t>
        </is>
      </c>
      <c r="AX22" t="n">
        <v>0</v>
      </c>
      <c r="AY22" t="inlineStr">
        <is>
          <t>LIL Milan</t>
        </is>
      </c>
      <c r="AZ22" t="n">
        <v>0</v>
      </c>
      <c r="BB22" t="inlineStr">
        <is>
          <t>Firgun House</t>
        </is>
      </c>
      <c r="BD22" t="n">
        <v>6368475545949</v>
      </c>
      <c r="BF22" t="inlineStr">
        <is>
          <t>Low</t>
        </is>
      </c>
      <c r="BG22" t="inlineStr">
        <is>
          <t>web</t>
        </is>
      </c>
      <c r="BH22" t="n">
        <v>0</v>
      </c>
      <c r="BI22" t="inlineStr">
        <is>
          <t>IT IVA 22%</t>
        </is>
      </c>
      <c r="BJ22" t="n">
        <v>51.94</v>
      </c>
      <c r="BV22" t="inlineStr">
        <is>
          <t>Milan</t>
        </is>
      </c>
      <c r="BW22" t="inlineStr">
        <is>
          <t>Milan</t>
        </is>
      </c>
      <c r="BX22" t="inlineStr">
        <is>
          <t>rla5mnAAZudedBQOTTA334fkq</t>
        </is>
      </c>
      <c r="CA22" t="inlineStr">
        <is>
          <t>rla5mnAAZudedBQOTTA334fkq</t>
        </is>
      </c>
      <c r="CB22" t="inlineStr">
        <is>
          <t>Ordini LIL</t>
        </is>
      </c>
    </row>
    <row r="23">
      <c r="A23" t="inlineStr">
        <is>
          <t>#42730</t>
        </is>
      </c>
      <c r="B23" t="inlineStr">
        <is>
          <t>nicoleflocco@hotmail.com</t>
        </is>
      </c>
      <c r="C23" t="inlineStr">
        <is>
          <t>paid</t>
        </is>
      </c>
      <c r="D23" t="inlineStr">
        <is>
          <t>2024-10-26 20:38:20 +0200</t>
        </is>
      </c>
      <c r="E23" t="inlineStr">
        <is>
          <t>fulfilled</t>
        </is>
      </c>
      <c r="F23" t="inlineStr">
        <is>
          <t>2024-10-29 19:41:33 +0100</t>
        </is>
      </c>
      <c r="G23" t="inlineStr">
        <is>
          <t>yes</t>
        </is>
      </c>
      <c r="H23" t="inlineStr">
        <is>
          <t>EUR</t>
        </is>
      </c>
      <c r="I23" t="n">
        <v>288</v>
      </c>
      <c r="J23" t="n">
        <v>0</v>
      </c>
      <c r="K23" t="n">
        <v>51.94</v>
      </c>
      <c r="M23" t="inlineStr">
        <is>
          <t>GV20</t>
        </is>
      </c>
      <c r="N23" t="n">
        <v>72</v>
      </c>
      <c r="O23" t="inlineStr">
        <is>
          <t>Eco Bike Delivery</t>
        </is>
      </c>
      <c r="P23" t="inlineStr">
        <is>
          <t>2024-10-26 20:38:20 +0200</t>
        </is>
      </c>
      <c r="Q23" t="n">
        <v>1</v>
      </c>
      <c r="R23" t="inlineStr">
        <is>
          <t>Primo bacio Necklace - Yellow / 38cm</t>
        </is>
      </c>
      <c r="S23" t="n">
        <v>180</v>
      </c>
      <c r="U23" t="inlineStr">
        <is>
          <t>015790001025</t>
        </is>
      </c>
      <c r="V23" t="b">
        <v>1</v>
      </c>
      <c r="W23" t="b">
        <v>1</v>
      </c>
      <c r="X23" t="inlineStr">
        <is>
          <t>fulfilled</t>
        </is>
      </c>
      <c r="Y23" t="inlineStr">
        <is>
          <t>Nicole Flocco</t>
        </is>
      </c>
      <c r="Z23" t="inlineStr">
        <is>
          <t>Via dei Missaglia 8, (Citofonare con codice 19 o in portineria)</t>
        </is>
      </c>
      <c r="AA23" t="inlineStr">
        <is>
          <t>Via dei Missaglia 8</t>
        </is>
      </c>
      <c r="AB23" t="inlineStr">
        <is>
          <t>(Citofonare con codice 19 o in portineria)</t>
        </is>
      </c>
      <c r="AD23" t="inlineStr">
        <is>
          <t>Milano</t>
        </is>
      </c>
      <c r="AE23" t="inlineStr">
        <is>
          <t>'20142</t>
        </is>
      </c>
      <c r="AF23" t="inlineStr">
        <is>
          <t>MI</t>
        </is>
      </c>
      <c r="AG23" t="inlineStr">
        <is>
          <t>IT</t>
        </is>
      </c>
      <c r="AH23" t="inlineStr">
        <is>
          <t>3425195109</t>
        </is>
      </c>
      <c r="AI23" t="inlineStr">
        <is>
          <t>Nicole Flocco</t>
        </is>
      </c>
      <c r="AJ23" t="inlineStr">
        <is>
          <t>Via dei Missaglia 8, (Citofonare con codice 19 o in portineria)</t>
        </is>
      </c>
      <c r="AK23" t="inlineStr">
        <is>
          <t>Via dei Missaglia 8</t>
        </is>
      </c>
      <c r="AL23" t="inlineStr">
        <is>
          <t>(Citofonare con codice 19 o in portineria)</t>
        </is>
      </c>
      <c r="AN23" t="inlineStr">
        <is>
          <t>Milano</t>
        </is>
      </c>
      <c r="AO23" t="inlineStr">
        <is>
          <t>'20142</t>
        </is>
      </c>
      <c r="AP23" t="inlineStr">
        <is>
          <t>MI</t>
        </is>
      </c>
      <c r="AQ23" t="inlineStr">
        <is>
          <t>IT</t>
        </is>
      </c>
      <c r="AR23" t="inlineStr">
        <is>
          <t>3425195109</t>
        </is>
      </c>
      <c r="AT23" t="inlineStr">
        <is>
          <t>lang: it
Invoice Language: it
Do you need our ring sizer?: Yes
Popup Customer Country: IT</t>
        </is>
      </c>
      <c r="AV23" t="inlineStr">
        <is>
          <t>PayPal Express Checkout</t>
        </is>
      </c>
      <c r="AW23" t="inlineStr">
        <is>
          <t>rla5mnAAZudedBQOTTA334fkq</t>
        </is>
      </c>
      <c r="AX23" t="n">
        <v>0</v>
      </c>
      <c r="AY23" t="inlineStr">
        <is>
          <t>LIL Milan</t>
        </is>
      </c>
      <c r="AZ23" t="n">
        <v>0</v>
      </c>
      <c r="BB23" t="inlineStr">
        <is>
          <t>Firgun House</t>
        </is>
      </c>
      <c r="BD23" t="n">
        <v>6368475545949</v>
      </c>
      <c r="BF23" t="inlineStr">
        <is>
          <t>Low</t>
        </is>
      </c>
      <c r="BG23" t="inlineStr">
        <is>
          <t>web</t>
        </is>
      </c>
      <c r="BH23" t="n">
        <v>0</v>
      </c>
      <c r="BI23" t="inlineStr">
        <is>
          <t>IT IVA 22%</t>
        </is>
      </c>
      <c r="BJ23" t="n">
        <v>51.94</v>
      </c>
      <c r="BV23" t="inlineStr">
        <is>
          <t>Milan</t>
        </is>
      </c>
      <c r="BW23" t="inlineStr">
        <is>
          <t>Milan</t>
        </is>
      </c>
      <c r="BX23" t="inlineStr">
        <is>
          <t>rla5mnAAZudedBQOTTA334fkq</t>
        </is>
      </c>
      <c r="CA23" t="inlineStr">
        <is>
          <t>rla5mnAAZudedBQOTTA334fkq</t>
        </is>
      </c>
      <c r="CB23" t="inlineStr">
        <is>
          <t>Ordini LIL</t>
        </is>
      </c>
    </row>
    <row r="24">
      <c r="A24" t="inlineStr">
        <is>
          <t>#42731</t>
        </is>
      </c>
      <c r="B24" t="inlineStr">
        <is>
          <t>monikafazio@tiscali.it</t>
        </is>
      </c>
      <c r="C24" t="inlineStr">
        <is>
          <t>paid</t>
        </is>
      </c>
      <c r="D24" t="inlineStr">
        <is>
          <t>2024-10-26 20:42:01 +0200</t>
        </is>
      </c>
      <c r="E24" t="inlineStr">
        <is>
          <t>fulfilled</t>
        </is>
      </c>
      <c r="F24" t="inlineStr">
        <is>
          <t>2024-10-27 09:05:23 +0100</t>
        </is>
      </c>
      <c r="G24" t="inlineStr">
        <is>
          <t>yes</t>
        </is>
      </c>
      <c r="H24" t="inlineStr">
        <is>
          <t>EUR</t>
        </is>
      </c>
      <c r="I24" t="n">
        <v>128</v>
      </c>
      <c r="J24" t="n">
        <v>10</v>
      </c>
      <c r="K24" t="n">
        <v>24.88</v>
      </c>
      <c r="L24" t="n">
        <v>138</v>
      </c>
      <c r="M24" t="inlineStr">
        <is>
          <t>GV20</t>
        </is>
      </c>
      <c r="N24" t="n">
        <v>32</v>
      </c>
      <c r="O24" t="inlineStr">
        <is>
          <t>Ups Standard Shipping</t>
        </is>
      </c>
      <c r="P24" t="inlineStr">
        <is>
          <t>2024-10-26 20:42:00 +0200</t>
        </is>
      </c>
      <c r="Q24" t="n">
        <v>1</v>
      </c>
      <c r="R24" t="inlineStr">
        <is>
          <t>Firefly Ring - Yellow / 17</t>
        </is>
      </c>
      <c r="S24" t="n">
        <v>160</v>
      </c>
      <c r="U24" t="inlineStr">
        <is>
          <t>015790000504</t>
        </is>
      </c>
      <c r="V24" t="b">
        <v>1</v>
      </c>
      <c r="W24" t="b">
        <v>1</v>
      </c>
      <c r="X24" t="inlineStr">
        <is>
          <t>fulfilled</t>
        </is>
      </c>
      <c r="Y24" t="inlineStr">
        <is>
          <t>Monika Fazio</t>
        </is>
      </c>
      <c r="Z24" t="inlineStr">
        <is>
          <t>Via Flavio Stilicone 197</t>
        </is>
      </c>
      <c r="AA24" t="inlineStr">
        <is>
          <t>Via Flavio Stilicone 197</t>
        </is>
      </c>
      <c r="AD24" t="inlineStr">
        <is>
          <t>Roma</t>
        </is>
      </c>
      <c r="AE24" t="inlineStr">
        <is>
          <t>'00175</t>
        </is>
      </c>
      <c r="AF24" t="inlineStr">
        <is>
          <t>RM</t>
        </is>
      </c>
      <c r="AG24" t="inlineStr">
        <is>
          <t>IT</t>
        </is>
      </c>
      <c r="AH24" t="inlineStr">
        <is>
          <t>329 865 3077</t>
        </is>
      </c>
      <c r="AI24" t="inlineStr">
        <is>
          <t>Monika Fazio</t>
        </is>
      </c>
      <c r="AJ24" t="inlineStr">
        <is>
          <t>Via Flavio Stilicone 197</t>
        </is>
      </c>
      <c r="AK24" t="inlineStr">
        <is>
          <t>Via Flavio Stilicone 197</t>
        </is>
      </c>
      <c r="AN24" t="inlineStr">
        <is>
          <t>Roma</t>
        </is>
      </c>
      <c r="AO24" t="inlineStr">
        <is>
          <t>'00175</t>
        </is>
      </c>
      <c r="AP24" t="inlineStr">
        <is>
          <t>RM</t>
        </is>
      </c>
      <c r="AQ24" t="inlineStr">
        <is>
          <t>IT</t>
        </is>
      </c>
      <c r="AR24" t="inlineStr">
        <is>
          <t>329 865 3077</t>
        </is>
      </c>
      <c r="AT24" t="inlineStr">
        <is>
          <t>lang: it
Invoice Language: it
Do you need our ring sizer?: No
Popup Customer Country: IT</t>
        </is>
      </c>
      <c r="AV24" t="inlineStr">
        <is>
          <t>Shopify Payments</t>
        </is>
      </c>
      <c r="AW24" t="inlineStr">
        <is>
          <t>rYor0ZUqSSQYAWaSw1MHjnxDH</t>
        </is>
      </c>
      <c r="AX24" t="n">
        <v>0</v>
      </c>
      <c r="AY24" t="inlineStr">
        <is>
          <t>LIL Milan</t>
        </is>
      </c>
      <c r="AZ24" t="n">
        <v>0</v>
      </c>
      <c r="BB24" t="inlineStr">
        <is>
          <t>Firgun House</t>
        </is>
      </c>
      <c r="BD24" t="n">
        <v>6368479641949</v>
      </c>
      <c r="BF24" t="inlineStr">
        <is>
          <t>Low</t>
        </is>
      </c>
      <c r="BG24" t="inlineStr">
        <is>
          <t>web</t>
        </is>
      </c>
      <c r="BH24" t="n">
        <v>0</v>
      </c>
      <c r="BI24" t="inlineStr">
        <is>
          <t>IT IVA 22%</t>
        </is>
      </c>
      <c r="BJ24" t="n">
        <v>24.88</v>
      </c>
      <c r="BV24" t="inlineStr">
        <is>
          <t>Rome</t>
        </is>
      </c>
      <c r="BW24" t="inlineStr">
        <is>
          <t>Rome</t>
        </is>
      </c>
      <c r="BX24" t="inlineStr">
        <is>
          <t>rYor0ZUqSSQYAWaSw1MHjnxDH</t>
        </is>
      </c>
      <c r="CA24" t="inlineStr">
        <is>
          <t>rYor0ZUqSSQYAWaSw1MHjnxDH</t>
        </is>
      </c>
      <c r="CB24" t="inlineStr">
        <is>
          <t>Ordini LIL</t>
        </is>
      </c>
    </row>
    <row r="25">
      <c r="A25" t="inlineStr">
        <is>
          <t>#42732</t>
        </is>
      </c>
      <c r="B25" t="inlineStr">
        <is>
          <t>manuela.scognamiglio10@gmail.com</t>
        </is>
      </c>
      <c r="C25" t="inlineStr">
        <is>
          <t>paid</t>
        </is>
      </c>
      <c r="D25" t="inlineStr">
        <is>
          <t>2024-10-26 20:45:35 +0200</t>
        </is>
      </c>
      <c r="E25" t="inlineStr">
        <is>
          <t>fulfilled</t>
        </is>
      </c>
      <c r="F25" t="inlineStr">
        <is>
          <t>2024-10-28 10:14:01 +0100</t>
        </is>
      </c>
      <c r="G25" t="inlineStr">
        <is>
          <t>yes</t>
        </is>
      </c>
      <c r="H25" t="inlineStr">
        <is>
          <t>EUR</t>
        </is>
      </c>
      <c r="I25" t="n">
        <v>96</v>
      </c>
      <c r="J25" t="n">
        <v>10</v>
      </c>
      <c r="K25" t="n">
        <v>19.11</v>
      </c>
      <c r="L25" t="n">
        <v>106</v>
      </c>
      <c r="M25" t="inlineStr">
        <is>
          <t>GV20</t>
        </is>
      </c>
      <c r="N25" t="n">
        <v>24</v>
      </c>
      <c r="O25" t="inlineStr">
        <is>
          <t>Eco Bike Delivery</t>
        </is>
      </c>
      <c r="P25" t="inlineStr">
        <is>
          <t>2024-10-26 20:45:34 +0200</t>
        </is>
      </c>
      <c r="Q25" t="n">
        <v>1</v>
      </c>
      <c r="R25" t="inlineStr">
        <is>
          <t>Pensavo fosse amore - Yellow / F</t>
        </is>
      </c>
      <c r="S25" t="n">
        <v>120</v>
      </c>
      <c r="U25" t="inlineStr">
        <is>
          <t>015790001004</t>
        </is>
      </c>
      <c r="V25" t="b">
        <v>1</v>
      </c>
      <c r="W25" t="b">
        <v>1</v>
      </c>
      <c r="X25" t="inlineStr">
        <is>
          <t>fulfilled</t>
        </is>
      </c>
      <c r="Y25" t="inlineStr">
        <is>
          <t>Manuela Scognamiglio</t>
        </is>
      </c>
      <c r="Z25" t="inlineStr">
        <is>
          <t>Via Bernina 34</t>
        </is>
      </c>
      <c r="AA25" t="inlineStr">
        <is>
          <t>Via Bernina 34</t>
        </is>
      </c>
      <c r="AC25" t="inlineStr">
        <is>
          <t>Publicis srl</t>
        </is>
      </c>
      <c r="AD25" t="inlineStr">
        <is>
          <t>Milano</t>
        </is>
      </c>
      <c r="AE25" t="inlineStr">
        <is>
          <t>'20159</t>
        </is>
      </c>
      <c r="AF25" t="inlineStr">
        <is>
          <t>MI</t>
        </is>
      </c>
      <c r="AG25" t="inlineStr">
        <is>
          <t>IT</t>
        </is>
      </c>
      <c r="AH25" t="inlineStr">
        <is>
          <t>3314699302</t>
        </is>
      </c>
      <c r="AI25" t="inlineStr">
        <is>
          <t>Manuela Scognamiglio</t>
        </is>
      </c>
      <c r="AJ25" t="inlineStr">
        <is>
          <t>Via Bernina 34</t>
        </is>
      </c>
      <c r="AK25" t="inlineStr">
        <is>
          <t>Via Bernina 34</t>
        </is>
      </c>
      <c r="AM25" t="inlineStr">
        <is>
          <t>Publicis srl</t>
        </is>
      </c>
      <c r="AN25" t="inlineStr">
        <is>
          <t>Milano</t>
        </is>
      </c>
      <c r="AO25" t="inlineStr">
        <is>
          <t>'20159</t>
        </is>
      </c>
      <c r="AP25" t="inlineStr">
        <is>
          <t>MI</t>
        </is>
      </c>
      <c r="AQ25" t="inlineStr">
        <is>
          <t>IT</t>
        </is>
      </c>
      <c r="AR25" t="inlineStr">
        <is>
          <t>3314699302</t>
        </is>
      </c>
      <c r="AT25" t="inlineStr">
        <is>
          <t>lang: it
Invoice Language: it
Do you need our ring sizer?: No
Popup Customer Country: IT</t>
        </is>
      </c>
      <c r="AV25" t="inlineStr">
        <is>
          <t>PayPal Express Checkout</t>
        </is>
      </c>
      <c r="AW25" t="inlineStr">
        <is>
          <t>rpZPrm7cFeb1BCRTzhXdiyMp4</t>
        </is>
      </c>
      <c r="AX25" t="n">
        <v>0</v>
      </c>
      <c r="AY25" t="inlineStr">
        <is>
          <t>LIL Milan</t>
        </is>
      </c>
      <c r="AZ25" t="n">
        <v>0</v>
      </c>
      <c r="BB25" t="inlineStr">
        <is>
          <t>Firgun House</t>
        </is>
      </c>
      <c r="BD25" t="n">
        <v>6368483475805</v>
      </c>
      <c r="BF25" t="inlineStr">
        <is>
          <t>Low</t>
        </is>
      </c>
      <c r="BG25" t="inlineStr">
        <is>
          <t>web</t>
        </is>
      </c>
      <c r="BH25" t="n">
        <v>0</v>
      </c>
      <c r="BI25" t="inlineStr">
        <is>
          <t>IT IVA 22%</t>
        </is>
      </c>
      <c r="BJ25" t="n">
        <v>19.11</v>
      </c>
      <c r="BV25" t="inlineStr">
        <is>
          <t>Milan</t>
        </is>
      </c>
      <c r="BW25" t="inlineStr">
        <is>
          <t>Milan</t>
        </is>
      </c>
      <c r="BX25" t="inlineStr">
        <is>
          <t>rpZPrm7cFeb1BCRTzhXdiyMp4</t>
        </is>
      </c>
      <c r="CA25" t="inlineStr">
        <is>
          <t>rpZPrm7cFeb1BCRTzhXdiyMp4</t>
        </is>
      </c>
      <c r="CB25" t="inlineStr">
        <is>
          <t>Ordini LIL</t>
        </is>
      </c>
    </row>
    <row r="26">
      <c r="A26" t="inlineStr">
        <is>
          <t>#42733</t>
        </is>
      </c>
      <c r="B26" t="inlineStr">
        <is>
          <t>federicozarrilli@hotmail.it</t>
        </is>
      </c>
      <c r="C26" t="inlineStr">
        <is>
          <t>paid</t>
        </is>
      </c>
      <c r="D26" t="inlineStr">
        <is>
          <t>2024-10-26 21:02:24 +0200</t>
        </is>
      </c>
      <c r="E26" t="inlineStr">
        <is>
          <t>partial</t>
        </is>
      </c>
      <c r="G26" t="inlineStr">
        <is>
          <t>no</t>
        </is>
      </c>
      <c r="H26" t="inlineStr">
        <is>
          <t>EUR</t>
        </is>
      </c>
      <c r="I26" t="n">
        <v>352</v>
      </c>
      <c r="J26" t="n">
        <v>0</v>
      </c>
      <c r="K26" t="n">
        <v>63.48</v>
      </c>
      <c r="L26" t="n">
        <v>176</v>
      </c>
      <c r="M26" t="inlineStr">
        <is>
          <t>GV20</t>
        </is>
      </c>
      <c r="N26" t="n">
        <v>44</v>
      </c>
      <c r="O26" t="inlineStr">
        <is>
          <t>Ups Standard Shipping</t>
        </is>
      </c>
      <c r="P26" t="inlineStr">
        <is>
          <t>2024-10-26 21:02:24 +0200</t>
        </is>
      </c>
      <c r="Q26" t="n">
        <v>0</v>
      </c>
      <c r="R26" t="inlineStr">
        <is>
          <t>Curvy - Yellow / Right / White</t>
        </is>
      </c>
      <c r="S26" t="n">
        <v>220</v>
      </c>
      <c r="U26" t="inlineStr">
        <is>
          <t>015790000054</t>
        </is>
      </c>
      <c r="V26" t="b">
        <v>1</v>
      </c>
      <c r="W26" t="b">
        <v>1</v>
      </c>
      <c r="X26" t="inlineStr">
        <is>
          <t>fulfilled</t>
        </is>
      </c>
      <c r="Y26" t="inlineStr">
        <is>
          <t>Friedrich Zarrilli</t>
        </is>
      </c>
      <c r="Z26" t="inlineStr">
        <is>
          <t>Via Nuova Circonvallazione 36, GVM SNC CENTRO REVISIONI 36/38</t>
        </is>
      </c>
      <c r="AA26" t="inlineStr">
        <is>
          <t>Via Nuova Circonvallazione 36</t>
        </is>
      </c>
      <c r="AB26" t="inlineStr">
        <is>
          <t>GVM SNC CENTRO REVISIONI 36/38</t>
        </is>
      </c>
      <c r="AC26" t="inlineStr">
        <is>
          <t>G.V.M snc</t>
        </is>
      </c>
      <c r="AD26" t="inlineStr">
        <is>
          <t>Cassolnovo</t>
        </is>
      </c>
      <c r="AE26" t="inlineStr">
        <is>
          <t>'27023</t>
        </is>
      </c>
      <c r="AF26" t="inlineStr">
        <is>
          <t>PV</t>
        </is>
      </c>
      <c r="AG26" t="inlineStr">
        <is>
          <t>IT</t>
        </is>
      </c>
      <c r="AH26" t="inlineStr">
        <is>
          <t>+393938938324</t>
        </is>
      </c>
      <c r="AI26" t="inlineStr">
        <is>
          <t>Friedrich Zarrilli</t>
        </is>
      </c>
      <c r="AJ26" t="inlineStr">
        <is>
          <t>Via Nuova Circonvallazione 36, GVM SNC CENTRO REVISIONI 36/38</t>
        </is>
      </c>
      <c r="AK26" t="inlineStr">
        <is>
          <t>Via Nuova Circonvallazione 36</t>
        </is>
      </c>
      <c r="AL26" t="inlineStr">
        <is>
          <t>GVM SNC CENTRO REVISIONI 36/38</t>
        </is>
      </c>
      <c r="AM26" t="inlineStr">
        <is>
          <t>G.V.M snc</t>
        </is>
      </c>
      <c r="AN26" t="inlineStr">
        <is>
          <t>Cassolnovo</t>
        </is>
      </c>
      <c r="AO26" t="inlineStr">
        <is>
          <t>'27023</t>
        </is>
      </c>
      <c r="AP26" t="inlineStr">
        <is>
          <t>PV</t>
        </is>
      </c>
      <c r="AQ26" t="inlineStr">
        <is>
          <t>IT</t>
        </is>
      </c>
      <c r="AR26" t="inlineStr">
        <is>
          <t>+393938938324</t>
        </is>
      </c>
      <c r="AT26" t="inlineStr">
        <is>
          <t>lang: it
Invoice Language: it
Do you need our ring sizer?: No
Popup Customer Country: IT</t>
        </is>
      </c>
      <c r="AV26" t="inlineStr">
        <is>
          <t>PayPal Express Checkout</t>
        </is>
      </c>
      <c r="AW26" t="inlineStr">
        <is>
          <t>rj8qb7L0Fil1Knj6ToJOeORvz</t>
        </is>
      </c>
      <c r="AX26" t="n">
        <v>0</v>
      </c>
      <c r="AY26" t="inlineStr">
        <is>
          <t>LIL Milan</t>
        </is>
      </c>
      <c r="AZ26" t="n">
        <v>176</v>
      </c>
      <c r="BB26" t="inlineStr">
        <is>
          <t>Firgun House</t>
        </is>
      </c>
      <c r="BD26" t="n">
        <v>6368499827037</v>
      </c>
      <c r="BF26" t="inlineStr">
        <is>
          <t>Low</t>
        </is>
      </c>
      <c r="BG26" t="inlineStr">
        <is>
          <t>web</t>
        </is>
      </c>
      <c r="BH26" t="n">
        <v>0</v>
      </c>
      <c r="BI26" t="inlineStr">
        <is>
          <t>IT IVA 22%</t>
        </is>
      </c>
      <c r="BJ26" t="n">
        <v>63.48</v>
      </c>
      <c r="BV26" t="inlineStr">
        <is>
          <t>Pavia</t>
        </is>
      </c>
      <c r="BW26" t="inlineStr">
        <is>
          <t>Pavia</t>
        </is>
      </c>
      <c r="BX26" t="inlineStr">
        <is>
          <t>rj8qb7L0Fil1Knj6ToJOeORvz</t>
        </is>
      </c>
      <c r="CA26" t="inlineStr">
        <is>
          <t>rj8qb7L0Fil1Knj6ToJOeORvz</t>
        </is>
      </c>
      <c r="CB26" t="inlineStr">
        <is>
          <t>Ordini LIL</t>
        </is>
      </c>
    </row>
    <row r="27">
      <c r="A27" t="inlineStr">
        <is>
          <t>#42733</t>
        </is>
      </c>
      <c r="B27" t="inlineStr">
        <is>
          <t>federicozarrilli@hotmail.it</t>
        </is>
      </c>
      <c r="C27" t="inlineStr">
        <is>
          <t>paid</t>
        </is>
      </c>
      <c r="D27" t="inlineStr">
        <is>
          <t>2024-10-26 21:02:24 +0200</t>
        </is>
      </c>
      <c r="E27" t="inlineStr">
        <is>
          <t>partial</t>
        </is>
      </c>
      <c r="G27" t="inlineStr">
        <is>
          <t>no</t>
        </is>
      </c>
      <c r="H27" t="inlineStr">
        <is>
          <t>EUR</t>
        </is>
      </c>
      <c r="I27" t="n">
        <v>352</v>
      </c>
      <c r="J27" t="n">
        <v>0</v>
      </c>
      <c r="K27" t="n">
        <v>63.48</v>
      </c>
      <c r="M27" t="inlineStr">
        <is>
          <t>GV20</t>
        </is>
      </c>
      <c r="N27" t="n">
        <v>44</v>
      </c>
      <c r="O27" t="inlineStr">
        <is>
          <t>Ups Standard Shipping</t>
        </is>
      </c>
      <c r="P27" t="inlineStr">
        <is>
          <t>2024-10-26 21:02:24 +0200</t>
        </is>
      </c>
      <c r="Q27" t="n">
        <v>1</v>
      </c>
      <c r="R27" t="inlineStr">
        <is>
          <t>Curvy - White / Right / White</t>
        </is>
      </c>
      <c r="S27" t="n">
        <v>220</v>
      </c>
      <c r="T27" t="n">
        <v>0</v>
      </c>
      <c r="U27" t="inlineStr">
        <is>
          <t>015790000964</t>
        </is>
      </c>
      <c r="V27" t="b">
        <v>1</v>
      </c>
      <c r="W27" t="b">
        <v>1</v>
      </c>
      <c r="X27" t="inlineStr">
        <is>
          <t>pending</t>
        </is>
      </c>
      <c r="Y27" t="inlineStr">
        <is>
          <t>Friedrich Zarrilli</t>
        </is>
      </c>
      <c r="Z27" t="inlineStr">
        <is>
          <t>Via Nuova Circonvallazione 36, GVM SNC CENTRO REVISIONI 36/38</t>
        </is>
      </c>
      <c r="AA27" t="inlineStr">
        <is>
          <t>Via Nuova Circonvallazione 36</t>
        </is>
      </c>
      <c r="AB27" t="inlineStr">
        <is>
          <t>GVM SNC CENTRO REVISIONI 36/38</t>
        </is>
      </c>
      <c r="AC27" t="inlineStr">
        <is>
          <t>G.V.M snc</t>
        </is>
      </c>
      <c r="AD27" t="inlineStr">
        <is>
          <t>Cassolnovo</t>
        </is>
      </c>
      <c r="AE27" t="inlineStr">
        <is>
          <t>'27023</t>
        </is>
      </c>
      <c r="AF27" t="inlineStr">
        <is>
          <t>PV</t>
        </is>
      </c>
      <c r="AG27" t="inlineStr">
        <is>
          <t>IT</t>
        </is>
      </c>
      <c r="AH27" t="inlineStr">
        <is>
          <t>+393938938324</t>
        </is>
      </c>
      <c r="AI27" t="inlineStr">
        <is>
          <t>Friedrich Zarrilli</t>
        </is>
      </c>
      <c r="AJ27" t="inlineStr">
        <is>
          <t>Via Nuova Circonvallazione 36, GVM SNC CENTRO REVISIONI 36/38</t>
        </is>
      </c>
      <c r="AK27" t="inlineStr">
        <is>
          <t>Via Nuova Circonvallazione 36</t>
        </is>
      </c>
      <c r="AL27" t="inlineStr">
        <is>
          <t>GVM SNC CENTRO REVISIONI 36/38</t>
        </is>
      </c>
      <c r="AM27" t="inlineStr">
        <is>
          <t>G.V.M snc</t>
        </is>
      </c>
      <c r="AN27" t="inlineStr">
        <is>
          <t>Cassolnovo</t>
        </is>
      </c>
      <c r="AO27" t="inlineStr">
        <is>
          <t>'27023</t>
        </is>
      </c>
      <c r="AP27" t="inlineStr">
        <is>
          <t>PV</t>
        </is>
      </c>
      <c r="AQ27" t="inlineStr">
        <is>
          <t>IT</t>
        </is>
      </c>
      <c r="AR27" t="inlineStr">
        <is>
          <t>+393938938324</t>
        </is>
      </c>
      <c r="AT27" t="inlineStr">
        <is>
          <t>lang: it
Invoice Language: it
Do you need our ring sizer?: No
Popup Customer Country: IT</t>
        </is>
      </c>
      <c r="AV27" t="inlineStr">
        <is>
          <t>PayPal Express Checkout</t>
        </is>
      </c>
      <c r="AW27" t="inlineStr">
        <is>
          <t>rj8qb7L0Fil1Knj6ToJOeORvz</t>
        </is>
      </c>
      <c r="AX27" t="n">
        <v>0</v>
      </c>
      <c r="AY27" t="inlineStr">
        <is>
          <t>LIL Milan</t>
        </is>
      </c>
      <c r="AZ27" t="n">
        <v>176</v>
      </c>
      <c r="BB27" t="inlineStr">
        <is>
          <t>Firgun House</t>
        </is>
      </c>
      <c r="BD27" t="n">
        <v>6368499827037</v>
      </c>
      <c r="BF27" t="inlineStr">
        <is>
          <t>Low</t>
        </is>
      </c>
      <c r="BG27" t="inlineStr">
        <is>
          <t>web</t>
        </is>
      </c>
      <c r="BH27" t="n">
        <v>44</v>
      </c>
      <c r="BI27" t="inlineStr">
        <is>
          <t>IT IVA 22%</t>
        </is>
      </c>
      <c r="BJ27" t="n">
        <v>63.48</v>
      </c>
      <c r="BV27" t="inlineStr">
        <is>
          <t>Pavia</t>
        </is>
      </c>
      <c r="BW27" t="inlineStr">
        <is>
          <t>Pavia</t>
        </is>
      </c>
      <c r="BX27" t="inlineStr">
        <is>
          <t>rj8qb7L0Fil1Knj6ToJOeORvz</t>
        </is>
      </c>
      <c r="CA27" t="inlineStr">
        <is>
          <t>rj8qb7L0Fil1Knj6ToJOeORvz</t>
        </is>
      </c>
      <c r="CB27" t="inlineStr">
        <is>
          <t>Ordini LIL</t>
        </is>
      </c>
    </row>
    <row r="28">
      <c r="A28" t="inlineStr">
        <is>
          <t>#42734</t>
        </is>
      </c>
      <c r="B28" t="inlineStr">
        <is>
          <t>Simona.virgilio12@gmail.com</t>
        </is>
      </c>
      <c r="C28" t="inlineStr">
        <is>
          <t>paid</t>
        </is>
      </c>
      <c r="D28" t="inlineStr">
        <is>
          <t>2024-10-26 21:03:11 +0200</t>
        </is>
      </c>
      <c r="E28" t="inlineStr">
        <is>
          <t>fulfilled</t>
        </is>
      </c>
      <c r="F28" t="inlineStr">
        <is>
          <t>2024-10-27 11:53:54 +0100</t>
        </is>
      </c>
      <c r="G28" t="inlineStr">
        <is>
          <t>yes</t>
        </is>
      </c>
      <c r="H28" t="inlineStr">
        <is>
          <t>EUR</t>
        </is>
      </c>
      <c r="I28" t="n">
        <v>256</v>
      </c>
      <c r="J28" t="n">
        <v>0</v>
      </c>
      <c r="K28" t="n">
        <v>46.16</v>
      </c>
      <c r="L28" t="n">
        <v>256</v>
      </c>
      <c r="M28" t="inlineStr">
        <is>
          <t>GV20</t>
        </is>
      </c>
      <c r="N28" t="n">
        <v>64</v>
      </c>
      <c r="O28" t="inlineStr">
        <is>
          <t>Ups Standard Shipping</t>
        </is>
      </c>
      <c r="P28" t="inlineStr">
        <is>
          <t>2024-10-26 21:03:11 +0200</t>
        </is>
      </c>
      <c r="Q28" t="n">
        <v>1</v>
      </c>
      <c r="R28" t="inlineStr">
        <is>
          <t>Boys Tears Necklace - White / 37cm</t>
        </is>
      </c>
      <c r="S28" t="n">
        <v>320</v>
      </c>
      <c r="U28" t="inlineStr">
        <is>
          <t>015790000013</t>
        </is>
      </c>
      <c r="V28" t="b">
        <v>1</v>
      </c>
      <c r="W28" t="b">
        <v>1</v>
      </c>
      <c r="X28" t="inlineStr">
        <is>
          <t>fulfilled</t>
        </is>
      </c>
      <c r="Y28" t="inlineStr">
        <is>
          <t>Simona virgilio</t>
        </is>
      </c>
      <c r="Z28" t="inlineStr">
        <is>
          <t>Via Damasco 9</t>
        </is>
      </c>
      <c r="AA28" t="inlineStr">
        <is>
          <t>Via Damasco 9</t>
        </is>
      </c>
      <c r="AD28" t="inlineStr">
        <is>
          <t>Andria</t>
        </is>
      </c>
      <c r="AE28" t="inlineStr">
        <is>
          <t>'76123</t>
        </is>
      </c>
      <c r="AF28" t="inlineStr">
        <is>
          <t>BT</t>
        </is>
      </c>
      <c r="AG28" t="inlineStr">
        <is>
          <t>IT</t>
        </is>
      </c>
      <c r="AH28" t="inlineStr">
        <is>
          <t>+393297761367</t>
        </is>
      </c>
      <c r="AI28" t="inlineStr">
        <is>
          <t>Simona virgilio</t>
        </is>
      </c>
      <c r="AJ28" t="inlineStr">
        <is>
          <t>Via Damasco 9</t>
        </is>
      </c>
      <c r="AK28" t="inlineStr">
        <is>
          <t>Via Damasco 9</t>
        </is>
      </c>
      <c r="AN28" t="inlineStr">
        <is>
          <t>Andria</t>
        </is>
      </c>
      <c r="AO28" t="inlineStr">
        <is>
          <t>'76123</t>
        </is>
      </c>
      <c r="AP28" t="inlineStr">
        <is>
          <t>BT</t>
        </is>
      </c>
      <c r="AQ28" t="inlineStr">
        <is>
          <t>IT</t>
        </is>
      </c>
      <c r="AR28" t="inlineStr">
        <is>
          <t>+393297761367</t>
        </is>
      </c>
      <c r="AT28" t="inlineStr">
        <is>
          <t>lang: it
Invoice Language: it
Do you need our ring sizer?: No
Popup Customer Country: IT</t>
        </is>
      </c>
      <c r="AV28" t="inlineStr">
        <is>
          <t>Shopify Payments</t>
        </is>
      </c>
      <c r="AW28" t="inlineStr">
        <is>
          <t>rC5rEa0V2ZLIRJNV8XQckAakx</t>
        </is>
      </c>
      <c r="AX28" t="n">
        <v>0</v>
      </c>
      <c r="AY28" t="inlineStr">
        <is>
          <t>LIL Milan</t>
        </is>
      </c>
      <c r="AZ28" t="n">
        <v>0</v>
      </c>
      <c r="BB28" t="inlineStr">
        <is>
          <t>Firgun House</t>
        </is>
      </c>
      <c r="BD28" t="n">
        <v>6368500580701</v>
      </c>
      <c r="BF28" t="inlineStr">
        <is>
          <t>Low</t>
        </is>
      </c>
      <c r="BG28" t="inlineStr">
        <is>
          <t>web</t>
        </is>
      </c>
      <c r="BH28" t="n">
        <v>0</v>
      </c>
      <c r="BI28" t="inlineStr">
        <is>
          <t>IT IVA 22%</t>
        </is>
      </c>
      <c r="BJ28" t="n">
        <v>46.16</v>
      </c>
      <c r="BV28" t="inlineStr">
        <is>
          <t>Barletta-Andria-Trani</t>
        </is>
      </c>
      <c r="BW28" t="inlineStr">
        <is>
          <t>Barletta-Andria-Trani</t>
        </is>
      </c>
      <c r="BX28" t="inlineStr">
        <is>
          <t>rC5rEa0V2ZLIRJNV8XQckAakx</t>
        </is>
      </c>
      <c r="CA28" t="inlineStr">
        <is>
          <t>rC5rEa0V2ZLIRJNV8XQckAakx</t>
        </is>
      </c>
      <c r="CB28" t="inlineStr">
        <is>
          <t>Ordini LIL</t>
        </is>
      </c>
    </row>
    <row r="29">
      <c r="A29" t="inlineStr">
        <is>
          <t>#42735</t>
        </is>
      </c>
      <c r="B29" t="inlineStr">
        <is>
          <t>serena.bergamaschi@gmail.com</t>
        </is>
      </c>
      <c r="C29" t="inlineStr">
        <is>
          <t>paid</t>
        </is>
      </c>
      <c r="D29" t="inlineStr">
        <is>
          <t>2024-10-26 21:22:33 +0200</t>
        </is>
      </c>
      <c r="E29" t="inlineStr">
        <is>
          <t>unfulfilled</t>
        </is>
      </c>
      <c r="G29" t="inlineStr">
        <is>
          <t>yes</t>
        </is>
      </c>
      <c r="H29" t="inlineStr">
        <is>
          <t>EUR</t>
        </is>
      </c>
      <c r="I29" t="n">
        <v>224</v>
      </c>
      <c r="J29" t="n">
        <v>0</v>
      </c>
      <c r="K29" t="n">
        <v>40.39</v>
      </c>
      <c r="L29" t="n">
        <v>224</v>
      </c>
      <c r="M29" t="inlineStr">
        <is>
          <t>GV20</t>
        </is>
      </c>
      <c r="N29" t="n">
        <v>56</v>
      </c>
      <c r="O29" t="inlineStr">
        <is>
          <t>Ups Standard Shipping</t>
        </is>
      </c>
      <c r="P29" t="inlineStr">
        <is>
          <t>2024-10-26 21:22:33 +0200</t>
        </is>
      </c>
      <c r="Q29" t="n">
        <v>2</v>
      </c>
      <c r="R29" t="inlineStr">
        <is>
          <t>Solo tu Earring - Yellow / Single</t>
        </is>
      </c>
      <c r="S29" t="n">
        <v>140</v>
      </c>
      <c r="U29" t="inlineStr">
        <is>
          <t>015790001253</t>
        </is>
      </c>
      <c r="V29" t="b">
        <v>1</v>
      </c>
      <c r="W29" t="b">
        <v>1</v>
      </c>
      <c r="X29" t="inlineStr">
        <is>
          <t>pending</t>
        </is>
      </c>
      <c r="Y29" t="inlineStr">
        <is>
          <t>Serena Maria Bergamaschi</t>
        </is>
      </c>
      <c r="Z29" t="inlineStr">
        <is>
          <t>Via Serra 3910</t>
        </is>
      </c>
      <c r="AA29" t="inlineStr">
        <is>
          <t>Via Serra 3910</t>
        </is>
      </c>
      <c r="AD29" t="inlineStr">
        <is>
          <t>Castel Bolognese</t>
        </is>
      </c>
      <c r="AE29" t="inlineStr">
        <is>
          <t>'48014</t>
        </is>
      </c>
      <c r="AF29" t="inlineStr">
        <is>
          <t>RA</t>
        </is>
      </c>
      <c r="AG29" t="inlineStr">
        <is>
          <t>IT</t>
        </is>
      </c>
      <c r="AH29" t="inlineStr">
        <is>
          <t>+393495186408</t>
        </is>
      </c>
      <c r="AI29" t="inlineStr">
        <is>
          <t>Serena Maria Bergamaschi</t>
        </is>
      </c>
      <c r="AJ29" t="inlineStr">
        <is>
          <t>Via Serra 3910</t>
        </is>
      </c>
      <c r="AK29" t="inlineStr">
        <is>
          <t>Via Serra 3910</t>
        </is>
      </c>
      <c r="AN29" t="inlineStr">
        <is>
          <t>Castel Bolognese</t>
        </is>
      </c>
      <c r="AO29" t="inlineStr">
        <is>
          <t>'48014</t>
        </is>
      </c>
      <c r="AP29" t="inlineStr">
        <is>
          <t>RA</t>
        </is>
      </c>
      <c r="AQ29" t="inlineStr">
        <is>
          <t>IT</t>
        </is>
      </c>
      <c r="AR29" t="inlineStr">
        <is>
          <t>+393495186408</t>
        </is>
      </c>
      <c r="AT29" t="inlineStr">
        <is>
          <t>lang: it
Invoice Language: it
Do you need our ring sizer?: Yes
Popup Customer Country: IT</t>
        </is>
      </c>
      <c r="AV29" t="inlineStr">
        <is>
          <t>Satispay</t>
        </is>
      </c>
      <c r="AW29" t="inlineStr">
        <is>
          <t>rWKRNz959OrCjvPRLNECUD1dg</t>
        </is>
      </c>
      <c r="AX29" t="n">
        <v>0</v>
      </c>
      <c r="AY29" t="inlineStr">
        <is>
          <t>LIL Milan</t>
        </is>
      </c>
      <c r="AZ29" t="n">
        <v>0</v>
      </c>
      <c r="BB29" t="inlineStr">
        <is>
          <t>Firgun House</t>
        </is>
      </c>
      <c r="BD29" t="n">
        <v>6368517357917</v>
      </c>
      <c r="BF29" t="inlineStr">
        <is>
          <t>Low</t>
        </is>
      </c>
      <c r="BG29" t="inlineStr">
        <is>
          <t>web</t>
        </is>
      </c>
      <c r="BH29" t="n">
        <v>0</v>
      </c>
      <c r="BI29" t="inlineStr">
        <is>
          <t>IT IVA 22%</t>
        </is>
      </c>
      <c r="BJ29" t="n">
        <v>40.39</v>
      </c>
      <c r="BS29" t="n">
        <v>393495186408</v>
      </c>
      <c r="BV29" t="inlineStr">
        <is>
          <t>Ravenna</t>
        </is>
      </c>
      <c r="BW29" t="inlineStr">
        <is>
          <t>Ravenna</t>
        </is>
      </c>
      <c r="BX29" t="inlineStr">
        <is>
          <t>rWKRNz959OrCjvPRLNECUD1dg</t>
        </is>
      </c>
      <c r="CA29" t="inlineStr">
        <is>
          <t>rWKRNz959OrCjvPRLNECUD1dg</t>
        </is>
      </c>
      <c r="CB29" t="inlineStr">
        <is>
          <t>Ordini LIL</t>
        </is>
      </c>
    </row>
    <row r="30">
      <c r="A30" t="inlineStr">
        <is>
          <t>#42736</t>
        </is>
      </c>
      <c r="B30" t="inlineStr">
        <is>
          <t>giorgiapaschini@gmail.com</t>
        </is>
      </c>
      <c r="C30" t="inlineStr">
        <is>
          <t>paid</t>
        </is>
      </c>
      <c r="D30" t="inlineStr">
        <is>
          <t>2024-10-26 21:23:37 +0200</t>
        </is>
      </c>
      <c r="E30" t="inlineStr">
        <is>
          <t>fulfilled</t>
        </is>
      </c>
      <c r="F30" t="inlineStr">
        <is>
          <t>2024-10-30 20:08:12 +0100</t>
        </is>
      </c>
      <c r="G30" t="inlineStr">
        <is>
          <t>yes</t>
        </is>
      </c>
      <c r="H30" t="inlineStr">
        <is>
          <t>EUR</t>
        </is>
      </c>
      <c r="I30" t="n">
        <v>112</v>
      </c>
      <c r="J30" t="n">
        <v>10</v>
      </c>
      <c r="K30" t="n">
        <v>22</v>
      </c>
      <c r="L30" t="n">
        <v>122</v>
      </c>
      <c r="M30" t="inlineStr">
        <is>
          <t>GV20</t>
        </is>
      </c>
      <c r="N30" t="n">
        <v>28</v>
      </c>
      <c r="O30" t="inlineStr">
        <is>
          <t>Ups Standard Shipping</t>
        </is>
      </c>
      <c r="P30" t="inlineStr">
        <is>
          <t>2024-10-26 21:23:36 +0200</t>
        </is>
      </c>
      <c r="Q30" t="n">
        <v>1</v>
      </c>
      <c r="R30" t="inlineStr">
        <is>
          <t>Pensavo fosse amore - Yellow / 2</t>
        </is>
      </c>
      <c r="S30" t="n">
        <v>140</v>
      </c>
      <c r="U30" t="inlineStr">
        <is>
          <t>015790001163</t>
        </is>
      </c>
      <c r="V30" t="b">
        <v>1</v>
      </c>
      <c r="W30" t="b">
        <v>1</v>
      </c>
      <c r="X30" t="inlineStr">
        <is>
          <t>fulfilled</t>
        </is>
      </c>
      <c r="Y30" t="inlineStr">
        <is>
          <t>Giorgia Paschini</t>
        </is>
      </c>
      <c r="Z30" t="inlineStr">
        <is>
          <t>Via Zegliacco 4</t>
        </is>
      </c>
      <c r="AA30" t="inlineStr">
        <is>
          <t>Via Zegliacco 4</t>
        </is>
      </c>
      <c r="AD30" t="inlineStr">
        <is>
          <t>Treppo Grande</t>
        </is>
      </c>
      <c r="AE30" t="inlineStr">
        <is>
          <t>'33010</t>
        </is>
      </c>
      <c r="AF30" t="inlineStr">
        <is>
          <t>UD</t>
        </is>
      </c>
      <c r="AG30" t="inlineStr">
        <is>
          <t>IT</t>
        </is>
      </c>
      <c r="AH30" t="inlineStr">
        <is>
          <t>+393389436729</t>
        </is>
      </c>
      <c r="AI30" t="inlineStr">
        <is>
          <t>Giorgia Paschini</t>
        </is>
      </c>
      <c r="AJ30" t="inlineStr">
        <is>
          <t>Via Zegliacco 4</t>
        </is>
      </c>
      <c r="AK30" t="inlineStr">
        <is>
          <t>Via Zegliacco 4</t>
        </is>
      </c>
      <c r="AN30" t="inlineStr">
        <is>
          <t>Treppo Grande</t>
        </is>
      </c>
      <c r="AO30" t="inlineStr">
        <is>
          <t>'33010</t>
        </is>
      </c>
      <c r="AP30" t="inlineStr">
        <is>
          <t>UD</t>
        </is>
      </c>
      <c r="AQ30" t="inlineStr">
        <is>
          <t>IT</t>
        </is>
      </c>
      <c r="AR30" t="inlineStr">
        <is>
          <t>+393389436729</t>
        </is>
      </c>
      <c r="AT30" t="inlineStr">
        <is>
          <t>lang: it
Invoice Language: it
Do you need our ring sizer?: No
Popup Customer Country: IT</t>
        </is>
      </c>
      <c r="AV30" t="inlineStr">
        <is>
          <t>PayPal Express Checkout</t>
        </is>
      </c>
      <c r="AW30" t="inlineStr">
        <is>
          <t>rEpUr0M7TdNtXK52xsQGF9GnY</t>
        </is>
      </c>
      <c r="AX30" t="n">
        <v>0</v>
      </c>
      <c r="AY30" t="inlineStr">
        <is>
          <t>LIL Milan</t>
        </is>
      </c>
      <c r="AZ30" t="n">
        <v>0</v>
      </c>
      <c r="BB30" t="inlineStr">
        <is>
          <t>Firgun House</t>
        </is>
      </c>
      <c r="BD30" t="n">
        <v>6368518373725</v>
      </c>
      <c r="BF30" t="inlineStr">
        <is>
          <t>Low</t>
        </is>
      </c>
      <c r="BG30" t="inlineStr">
        <is>
          <t>web</t>
        </is>
      </c>
      <c r="BH30" t="n">
        <v>0</v>
      </c>
      <c r="BI30" t="inlineStr">
        <is>
          <t>IT IVA 22%</t>
        </is>
      </c>
      <c r="BJ30" t="n">
        <v>22</v>
      </c>
      <c r="BV30" t="inlineStr">
        <is>
          <t>Udine</t>
        </is>
      </c>
      <c r="BW30" t="inlineStr">
        <is>
          <t>Udine</t>
        </is>
      </c>
      <c r="BX30" t="inlineStr">
        <is>
          <t>rEpUr0M7TdNtXK52xsQGF9GnY</t>
        </is>
      </c>
      <c r="CA30" t="inlineStr">
        <is>
          <t>rEpUr0M7TdNtXK52xsQGF9GnY</t>
        </is>
      </c>
      <c r="CB30" t="inlineStr">
        <is>
          <t>Ordini LIL</t>
        </is>
      </c>
    </row>
    <row r="31">
      <c r="A31" t="inlineStr">
        <is>
          <t>#42737</t>
        </is>
      </c>
      <c r="B31" t="inlineStr">
        <is>
          <t>erica.mon@hotmail.it</t>
        </is>
      </c>
      <c r="C31" t="inlineStr">
        <is>
          <t>paid</t>
        </is>
      </c>
      <c r="D31" t="inlineStr">
        <is>
          <t>2024-10-26 21:42:22 +0200</t>
        </is>
      </c>
      <c r="E31" t="inlineStr">
        <is>
          <t>fulfilled</t>
        </is>
      </c>
      <c r="F31" t="inlineStr">
        <is>
          <t>2024-10-27 11:57:36 +0100</t>
        </is>
      </c>
      <c r="G31" t="inlineStr">
        <is>
          <t>yes</t>
        </is>
      </c>
      <c r="H31" t="inlineStr">
        <is>
          <t>EUR</t>
        </is>
      </c>
      <c r="I31" t="n">
        <v>261</v>
      </c>
      <c r="J31" t="n">
        <v>0</v>
      </c>
      <c r="K31" t="n">
        <v>47.06</v>
      </c>
      <c r="L31" t="n">
        <v>261</v>
      </c>
      <c r="M31" t="inlineStr">
        <is>
          <t>GV20</t>
        </is>
      </c>
      <c r="N31" t="n">
        <v>64</v>
      </c>
      <c r="O31" t="inlineStr">
        <is>
          <t>Ups Standard Shipping</t>
        </is>
      </c>
      <c r="P31" t="inlineStr">
        <is>
          <t>2024-10-26 21:42:22 +0200</t>
        </is>
      </c>
      <c r="Q31" t="n">
        <v>1</v>
      </c>
      <c r="R31" t="inlineStr">
        <is>
          <t>LIL Meter</t>
        </is>
      </c>
      <c r="S31" t="n">
        <v>5</v>
      </c>
      <c r="T31" t="n">
        <v>0</v>
      </c>
      <c r="U31" t="inlineStr">
        <is>
          <t>015790000681</t>
        </is>
      </c>
      <c r="V31" t="b">
        <v>1</v>
      </c>
      <c r="W31" t="b">
        <v>1</v>
      </c>
      <c r="X31" t="inlineStr">
        <is>
          <t>fulfilled</t>
        </is>
      </c>
      <c r="Y31" t="inlineStr">
        <is>
          <t>Erica Monica</t>
        </is>
      </c>
      <c r="Z31" t="inlineStr">
        <is>
          <t>Strada Bertogallo, 5/a - Loc. Bertogallo</t>
        </is>
      </c>
      <c r="AA31" t="inlineStr">
        <is>
          <t>Strada Bertogallo, 5/a - Loc. Bertogallo</t>
        </is>
      </c>
      <c r="AD31" t="inlineStr">
        <is>
          <t>Neviano degli Arduini</t>
        </is>
      </c>
      <c r="AE31" t="inlineStr">
        <is>
          <t>'43024</t>
        </is>
      </c>
      <c r="AF31" t="inlineStr">
        <is>
          <t>PR</t>
        </is>
      </c>
      <c r="AG31" t="inlineStr">
        <is>
          <t>IT</t>
        </is>
      </c>
      <c r="AH31" t="inlineStr">
        <is>
          <t>3338979228</t>
        </is>
      </c>
      <c r="AI31" t="inlineStr">
        <is>
          <t>Erica Monica</t>
        </is>
      </c>
      <c r="AJ31" t="inlineStr">
        <is>
          <t>Strada Bertogallo, 5/a - Loc. Bertogallo</t>
        </is>
      </c>
      <c r="AK31" t="inlineStr">
        <is>
          <t>Strada Bertogallo, 5/a - Loc. Bertogallo</t>
        </is>
      </c>
      <c r="AN31" t="inlineStr">
        <is>
          <t>Neviano degli Arduini</t>
        </is>
      </c>
      <c r="AO31" t="inlineStr">
        <is>
          <t>'43024</t>
        </is>
      </c>
      <c r="AP31" t="inlineStr">
        <is>
          <t>PR</t>
        </is>
      </c>
      <c r="AQ31" t="inlineStr">
        <is>
          <t>IT</t>
        </is>
      </c>
      <c r="AR31" t="inlineStr">
        <is>
          <t>3338979228</t>
        </is>
      </c>
      <c r="AT31" t="inlineStr">
        <is>
          <t>lang: it
Invoice Language: it
Do you need our ring sizer?: Yes
Popup Customer Country: IT</t>
        </is>
      </c>
      <c r="AV31" t="inlineStr">
        <is>
          <t>PayPal Express Checkout</t>
        </is>
      </c>
      <c r="AW31" t="inlineStr">
        <is>
          <t>rCO89ot2AN7ySNo1JmVxEJsyM</t>
        </is>
      </c>
      <c r="AX31" t="n">
        <v>0</v>
      </c>
      <c r="AY31" t="inlineStr">
        <is>
          <t>LIL Milan</t>
        </is>
      </c>
      <c r="AZ31" t="n">
        <v>0</v>
      </c>
      <c r="BB31" t="inlineStr">
        <is>
          <t>Firgun House</t>
        </is>
      </c>
      <c r="BD31" t="n">
        <v>6368537215325</v>
      </c>
      <c r="BF31" t="inlineStr">
        <is>
          <t>Low</t>
        </is>
      </c>
      <c r="BG31" t="inlineStr">
        <is>
          <t>web</t>
        </is>
      </c>
      <c r="BH31" t="n">
        <v>0</v>
      </c>
      <c r="BI31" t="inlineStr">
        <is>
          <t>IT IVA 22%</t>
        </is>
      </c>
      <c r="BJ31" t="n">
        <v>47.06</v>
      </c>
      <c r="BV31" t="inlineStr">
        <is>
          <t>Parma</t>
        </is>
      </c>
      <c r="BW31" t="inlineStr">
        <is>
          <t>Parma</t>
        </is>
      </c>
      <c r="BX31" t="inlineStr">
        <is>
          <t>rCO89ot2AN7ySNo1JmVxEJsyM</t>
        </is>
      </c>
      <c r="CA31" t="inlineStr">
        <is>
          <t>rCO89ot2AN7ySNo1JmVxEJsyM</t>
        </is>
      </c>
      <c r="CB31" t="inlineStr">
        <is>
          <t>Ordini LIL</t>
        </is>
      </c>
    </row>
    <row r="32">
      <c r="A32" t="inlineStr">
        <is>
          <t>#42737</t>
        </is>
      </c>
      <c r="B32" t="inlineStr">
        <is>
          <t>erica.mon@hotmail.it</t>
        </is>
      </c>
      <c r="C32" t="inlineStr">
        <is>
          <t>paid</t>
        </is>
      </c>
      <c r="D32" t="inlineStr">
        <is>
          <t>2024-10-26 21:42:22 +0200</t>
        </is>
      </c>
      <c r="E32" t="inlineStr">
        <is>
          <t>fulfilled</t>
        </is>
      </c>
      <c r="F32" t="inlineStr">
        <is>
          <t>2024-10-27 11:57:36 +0100</t>
        </is>
      </c>
      <c r="G32" t="inlineStr">
        <is>
          <t>yes</t>
        </is>
      </c>
      <c r="H32" t="inlineStr">
        <is>
          <t>EUR</t>
        </is>
      </c>
      <c r="I32" t="n">
        <v>261</v>
      </c>
      <c r="J32" t="n">
        <v>0</v>
      </c>
      <c r="K32" t="n">
        <v>47.06</v>
      </c>
      <c r="M32" t="inlineStr">
        <is>
          <t>GV20</t>
        </is>
      </c>
      <c r="N32" t="n">
        <v>64</v>
      </c>
      <c r="O32" t="inlineStr">
        <is>
          <t>Ups Standard Shipping</t>
        </is>
      </c>
      <c r="P32" t="inlineStr">
        <is>
          <t>2024-10-26 21:42:22 +0200</t>
        </is>
      </c>
      <c r="Q32" t="n">
        <v>1</v>
      </c>
      <c r="R32" t="inlineStr">
        <is>
          <t>Boys Tears Necklace - White / 35cm</t>
        </is>
      </c>
      <c r="S32" t="n">
        <v>320</v>
      </c>
      <c r="T32" t="n">
        <v>0</v>
      </c>
      <c r="U32" t="inlineStr">
        <is>
          <t>015790000012</t>
        </is>
      </c>
      <c r="V32" t="b">
        <v>1</v>
      </c>
      <c r="W32" t="b">
        <v>1</v>
      </c>
      <c r="X32" t="inlineStr">
        <is>
          <t>fulfilled</t>
        </is>
      </c>
      <c r="Y32" t="inlineStr">
        <is>
          <t>Erica Monica</t>
        </is>
      </c>
      <c r="Z32" t="inlineStr">
        <is>
          <t>Strada Bertogallo, 5/a - Loc. Bertogallo</t>
        </is>
      </c>
      <c r="AA32" t="inlineStr">
        <is>
          <t>Strada Bertogallo, 5/a - Loc. Bertogallo</t>
        </is>
      </c>
      <c r="AD32" t="inlineStr">
        <is>
          <t>Neviano degli Arduini</t>
        </is>
      </c>
      <c r="AE32" t="inlineStr">
        <is>
          <t>'43024</t>
        </is>
      </c>
      <c r="AF32" t="inlineStr">
        <is>
          <t>PR</t>
        </is>
      </c>
      <c r="AG32" t="inlineStr">
        <is>
          <t>IT</t>
        </is>
      </c>
      <c r="AH32" t="inlineStr">
        <is>
          <t>3338979228</t>
        </is>
      </c>
      <c r="AI32" t="inlineStr">
        <is>
          <t>Erica Monica</t>
        </is>
      </c>
      <c r="AJ32" t="inlineStr">
        <is>
          <t>Strada Bertogallo, 5/a - Loc. Bertogallo</t>
        </is>
      </c>
      <c r="AK32" t="inlineStr">
        <is>
          <t>Strada Bertogallo, 5/a - Loc. Bertogallo</t>
        </is>
      </c>
      <c r="AN32" t="inlineStr">
        <is>
          <t>Neviano degli Arduini</t>
        </is>
      </c>
      <c r="AO32" t="inlineStr">
        <is>
          <t>'43024</t>
        </is>
      </c>
      <c r="AP32" t="inlineStr">
        <is>
          <t>PR</t>
        </is>
      </c>
      <c r="AQ32" t="inlineStr">
        <is>
          <t>IT</t>
        </is>
      </c>
      <c r="AR32" t="inlineStr">
        <is>
          <t>3338979228</t>
        </is>
      </c>
      <c r="AT32" t="inlineStr">
        <is>
          <t>lang: it
Invoice Language: it
Do you need our ring sizer?: Yes
Popup Customer Country: IT</t>
        </is>
      </c>
      <c r="AV32" t="inlineStr">
        <is>
          <t>PayPal Express Checkout</t>
        </is>
      </c>
      <c r="AW32" t="inlineStr">
        <is>
          <t>rCO89ot2AN7ySNo1JmVxEJsyM</t>
        </is>
      </c>
      <c r="AX32" t="n">
        <v>0</v>
      </c>
      <c r="AY32" t="inlineStr">
        <is>
          <t>LIL Milan</t>
        </is>
      </c>
      <c r="AZ32" t="n">
        <v>0</v>
      </c>
      <c r="BB32" t="inlineStr">
        <is>
          <t>Firgun House</t>
        </is>
      </c>
      <c r="BD32" t="n">
        <v>6368537215325</v>
      </c>
      <c r="BF32" t="inlineStr">
        <is>
          <t>Low</t>
        </is>
      </c>
      <c r="BG32" t="inlineStr">
        <is>
          <t>web</t>
        </is>
      </c>
      <c r="BH32" t="n">
        <v>0</v>
      </c>
      <c r="BI32" t="inlineStr">
        <is>
          <t>IT IVA 22%</t>
        </is>
      </c>
      <c r="BJ32" t="n">
        <v>47.06</v>
      </c>
      <c r="BV32" t="inlineStr">
        <is>
          <t>Parma</t>
        </is>
      </c>
      <c r="BW32" t="inlineStr">
        <is>
          <t>Parma</t>
        </is>
      </c>
      <c r="BX32" t="inlineStr">
        <is>
          <t>rCO89ot2AN7ySNo1JmVxEJsyM</t>
        </is>
      </c>
      <c r="CA32" t="inlineStr">
        <is>
          <t>rCO89ot2AN7ySNo1JmVxEJsyM</t>
        </is>
      </c>
      <c r="CB32" t="inlineStr">
        <is>
          <t>Ordini LIL</t>
        </is>
      </c>
    </row>
    <row r="33">
      <c r="A33" t="inlineStr">
        <is>
          <t>#42729</t>
        </is>
      </c>
      <c r="B33" t="inlineStr">
        <is>
          <t>federico.fornaroli90@gmail.com</t>
        </is>
      </c>
      <c r="C33" t="inlineStr">
        <is>
          <t>paid</t>
        </is>
      </c>
      <c r="D33" t="inlineStr">
        <is>
          <t>2024-10-26 20:30:37 +0200</t>
        </is>
      </c>
      <c r="E33" t="inlineStr">
        <is>
          <t>unfulfilled</t>
        </is>
      </c>
      <c r="G33" t="inlineStr">
        <is>
          <t>yes</t>
        </is>
      </c>
      <c r="H33" t="inlineStr">
        <is>
          <t>EUR</t>
        </is>
      </c>
      <c r="I33" t="n">
        <v>682</v>
      </c>
      <c r="J33" t="n">
        <v>0</v>
      </c>
      <c r="K33" t="n">
        <v>122.98</v>
      </c>
      <c r="M33" t="inlineStr">
        <is>
          <t>GV20</t>
        </is>
      </c>
      <c r="N33" t="n">
        <v>168</v>
      </c>
      <c r="O33" t="inlineStr">
        <is>
          <t>Eco Bike Delivery</t>
        </is>
      </c>
      <c r="P33" t="inlineStr">
        <is>
          <t>2024-10-26 20:30:37 +0200</t>
        </is>
      </c>
      <c r="Q33" t="n">
        <v>1</v>
      </c>
      <c r="R33" t="inlineStr">
        <is>
          <t>Girls Tears Necklace - White / 37cm</t>
        </is>
      </c>
      <c r="S33" t="n">
        <v>400</v>
      </c>
      <c r="U33" t="inlineStr">
        <is>
          <t>015790001306</t>
        </is>
      </c>
      <c r="V33" t="b">
        <v>1</v>
      </c>
      <c r="W33" t="b">
        <v>1</v>
      </c>
      <c r="X33" t="inlineStr">
        <is>
          <t>pending</t>
        </is>
      </c>
      <c r="Y33" t="inlineStr">
        <is>
          <t>Ludovica Molinari</t>
        </is>
      </c>
      <c r="Z33" t="inlineStr">
        <is>
          <t>Via Govone 30</t>
        </is>
      </c>
      <c r="AA33" t="inlineStr">
        <is>
          <t>Via Govone 30</t>
        </is>
      </c>
      <c r="AD33" t="inlineStr">
        <is>
          <t>Milano</t>
        </is>
      </c>
      <c r="AE33" t="inlineStr">
        <is>
          <t>'20155</t>
        </is>
      </c>
      <c r="AF33" t="inlineStr">
        <is>
          <t>MI</t>
        </is>
      </c>
      <c r="AG33" t="inlineStr">
        <is>
          <t>IT</t>
        </is>
      </c>
      <c r="AH33" t="inlineStr">
        <is>
          <t>3485842137</t>
        </is>
      </c>
      <c r="AI33" t="inlineStr">
        <is>
          <t>Ludo Ludo</t>
        </is>
      </c>
      <c r="AJ33" t="inlineStr">
        <is>
          <t>Via Govone 30, 2 Piano</t>
        </is>
      </c>
      <c r="AK33" t="inlineStr">
        <is>
          <t>Via Govone 30</t>
        </is>
      </c>
      <c r="AL33" t="inlineStr">
        <is>
          <t>2 Piano</t>
        </is>
      </c>
      <c r="AN33" t="inlineStr">
        <is>
          <t>Milano</t>
        </is>
      </c>
      <c r="AO33" t="inlineStr">
        <is>
          <t>'20155</t>
        </is>
      </c>
      <c r="AP33" t="inlineStr">
        <is>
          <t>MI</t>
        </is>
      </c>
      <c r="AQ33" t="inlineStr">
        <is>
          <t>IT</t>
        </is>
      </c>
      <c r="AR33" t="inlineStr">
        <is>
          <t>3485842137</t>
        </is>
      </c>
      <c r="AT33" t="inlineStr">
        <is>
          <t>lang: it
Invoice Language: it
Do you need our ring sizer?: Yes
Popup Customer Country: IT</t>
        </is>
      </c>
      <c r="AV33" t="inlineStr">
        <is>
          <t>Shopify Payments</t>
        </is>
      </c>
      <c r="AW33" t="inlineStr">
        <is>
          <t>rFIg8s2QteYvj261IWxL5QNz4</t>
        </is>
      </c>
      <c r="AX33" t="n">
        <v>0</v>
      </c>
      <c r="AY33" t="inlineStr">
        <is>
          <t>LIL Milan</t>
        </is>
      </c>
      <c r="AZ33" t="n">
        <v>0</v>
      </c>
      <c r="BB33" t="inlineStr">
        <is>
          <t>Firgun House</t>
        </is>
      </c>
      <c r="BD33" t="n">
        <v>6368468402525</v>
      </c>
      <c r="BF33" t="inlineStr">
        <is>
          <t>Low</t>
        </is>
      </c>
      <c r="BG33" t="inlineStr">
        <is>
          <t>web</t>
        </is>
      </c>
      <c r="BH33" t="n">
        <v>0</v>
      </c>
      <c r="BI33" t="inlineStr">
        <is>
          <t>IT IVA 22%</t>
        </is>
      </c>
      <c r="BJ33" t="n">
        <v>122.98</v>
      </c>
      <c r="BV33" t="inlineStr">
        <is>
          <t>Milan</t>
        </is>
      </c>
      <c r="BW33" t="inlineStr">
        <is>
          <t>Milan</t>
        </is>
      </c>
      <c r="BX33" t="inlineStr">
        <is>
          <t>rFIg8s2QteYvj261IWxL5QNz4</t>
        </is>
      </c>
      <c r="CA33" t="inlineStr">
        <is>
          <t>rIvEWLWWCxBRRv4iBKskadWT4 + rw97tQAeENwkVEp6XyLjL35kR + rFIg8s2QteYvj261IWxL5QNz4</t>
        </is>
      </c>
      <c r="CB33" t="inlineStr">
        <is>
          <t>Ordini LIL</t>
        </is>
      </c>
    </row>
    <row r="34">
      <c r="A34" t="inlineStr">
        <is>
          <t>#42738</t>
        </is>
      </c>
      <c r="B34" t="inlineStr">
        <is>
          <t>letizianuscis@gmail.com</t>
        </is>
      </c>
      <c r="C34" t="inlineStr">
        <is>
          <t>paid</t>
        </is>
      </c>
      <c r="D34" t="inlineStr">
        <is>
          <t>2024-10-26 22:07:15 +0200</t>
        </is>
      </c>
      <c r="E34" t="inlineStr">
        <is>
          <t>fulfilled</t>
        </is>
      </c>
      <c r="F34" t="inlineStr">
        <is>
          <t>2024-10-27 12:00:54 +0100</t>
        </is>
      </c>
      <c r="G34" t="inlineStr">
        <is>
          <t>yes</t>
        </is>
      </c>
      <c r="H34" t="inlineStr">
        <is>
          <t>EUR</t>
        </is>
      </c>
      <c r="I34" t="n">
        <v>684</v>
      </c>
      <c r="J34" t="n">
        <v>0</v>
      </c>
      <c r="K34" t="n">
        <v>123.34</v>
      </c>
      <c r="L34" t="n">
        <v>684</v>
      </c>
      <c r="M34" t="inlineStr">
        <is>
          <t>GV20</t>
        </is>
      </c>
      <c r="N34" t="n">
        <v>156</v>
      </c>
      <c r="O34" t="inlineStr">
        <is>
          <t>Ups Standard Shipping</t>
        </is>
      </c>
      <c r="P34" t="inlineStr">
        <is>
          <t>2024-10-26 22:07:14 +0200</t>
        </is>
      </c>
      <c r="Q34" t="n">
        <v>1</v>
      </c>
      <c r="R34" t="inlineStr">
        <is>
          <t>LIL Extender - Yellow</t>
        </is>
      </c>
      <c r="S34" t="n">
        <v>60</v>
      </c>
      <c r="U34" t="inlineStr">
        <is>
          <t>015790000031</t>
        </is>
      </c>
      <c r="V34" t="b">
        <v>1</v>
      </c>
      <c r="W34" t="b">
        <v>1</v>
      </c>
      <c r="X34" t="inlineStr">
        <is>
          <t>fulfilled</t>
        </is>
      </c>
      <c r="Y34" t="inlineStr">
        <is>
          <t>Letizia Nuscis</t>
        </is>
      </c>
      <c r="Z34" t="inlineStr">
        <is>
          <t>via Cavalieri di Vittorio Veneto 18</t>
        </is>
      </c>
      <c r="AA34" t="inlineStr">
        <is>
          <t>via Cavalieri di Vittorio Veneto 18</t>
        </is>
      </c>
      <c r="AD34" t="inlineStr">
        <is>
          <t>Ponzano Veneto</t>
        </is>
      </c>
      <c r="AE34" t="inlineStr">
        <is>
          <t>'31050</t>
        </is>
      </c>
      <c r="AF34" t="inlineStr">
        <is>
          <t>TV</t>
        </is>
      </c>
      <c r="AG34" t="inlineStr">
        <is>
          <t>IT</t>
        </is>
      </c>
      <c r="AH34" t="inlineStr">
        <is>
          <t>3480422127</t>
        </is>
      </c>
      <c r="AI34" t="inlineStr">
        <is>
          <t>Letizia Nuscis</t>
        </is>
      </c>
      <c r="AJ34" t="inlineStr">
        <is>
          <t>via Cavalieri di Vittorio Veneto 18</t>
        </is>
      </c>
      <c r="AK34" t="inlineStr">
        <is>
          <t>via Cavalieri di Vittorio Veneto 18</t>
        </is>
      </c>
      <c r="AN34" t="inlineStr">
        <is>
          <t>Ponzano Veneto</t>
        </is>
      </c>
      <c r="AO34" t="inlineStr">
        <is>
          <t>'31050</t>
        </is>
      </c>
      <c r="AP34" t="inlineStr">
        <is>
          <t>TV</t>
        </is>
      </c>
      <c r="AQ34" t="inlineStr">
        <is>
          <t>IT</t>
        </is>
      </c>
      <c r="AR34" t="inlineStr">
        <is>
          <t>3480422127</t>
        </is>
      </c>
      <c r="AT34" t="inlineStr">
        <is>
          <t>lang: it
Invoice Language: it
Do you need our ring sizer?: Yes
Popup Customer Country: IT</t>
        </is>
      </c>
      <c r="AV34" t="inlineStr">
        <is>
          <t>PayPal Express Checkout</t>
        </is>
      </c>
      <c r="AW34" t="inlineStr">
        <is>
          <t>rP9un4c7xtjSuUC8ksFfJ6H1H</t>
        </is>
      </c>
      <c r="AX34" t="n">
        <v>0</v>
      </c>
      <c r="AY34" t="inlineStr">
        <is>
          <t>LIL Milan</t>
        </is>
      </c>
      <c r="AZ34" t="n">
        <v>0</v>
      </c>
      <c r="BB34" t="inlineStr">
        <is>
          <t>Firgun House</t>
        </is>
      </c>
      <c r="BD34" t="n">
        <v>6368559694173</v>
      </c>
      <c r="BF34" t="inlineStr">
        <is>
          <t>Low</t>
        </is>
      </c>
      <c r="BG34" t="inlineStr">
        <is>
          <t>web</t>
        </is>
      </c>
      <c r="BH34" t="n">
        <v>0</v>
      </c>
      <c r="BI34" t="inlineStr">
        <is>
          <t>IT IVA 22%</t>
        </is>
      </c>
      <c r="BJ34" t="n">
        <v>123.34</v>
      </c>
      <c r="BV34" t="inlineStr">
        <is>
          <t>Treviso</t>
        </is>
      </c>
      <c r="BW34" t="inlineStr">
        <is>
          <t>Treviso</t>
        </is>
      </c>
      <c r="BX34" t="inlineStr">
        <is>
          <t>rP9un4c7xtjSuUC8ksFfJ6H1H</t>
        </is>
      </c>
      <c r="CA34" t="inlineStr">
        <is>
          <t>rP9un4c7xtjSuUC8ksFfJ6H1H</t>
        </is>
      </c>
      <c r="CB34" t="inlineStr">
        <is>
          <t>Ordini LIL</t>
        </is>
      </c>
    </row>
    <row r="35">
      <c r="A35" t="inlineStr">
        <is>
          <t>#42716</t>
        </is>
      </c>
      <c r="B35" t="inlineStr">
        <is>
          <t>cippa.ms@gmail.com</t>
        </is>
      </c>
      <c r="C35" t="inlineStr">
        <is>
          <t>paid</t>
        </is>
      </c>
      <c r="D35" t="inlineStr">
        <is>
          <t>2024-10-26 18:38:23 +0200</t>
        </is>
      </c>
      <c r="E35" t="inlineStr">
        <is>
          <t>unfulfilled</t>
        </is>
      </c>
      <c r="G35" t="inlineStr">
        <is>
          <t>yes</t>
        </is>
      </c>
      <c r="H35" t="inlineStr">
        <is>
          <t>EUR</t>
        </is>
      </c>
      <c r="I35" t="n">
        <v>378</v>
      </c>
      <c r="J35" t="n">
        <v>0</v>
      </c>
      <c r="K35" t="n">
        <v>68.16</v>
      </c>
      <c r="L35" t="n">
        <v>378</v>
      </c>
      <c r="M35" t="inlineStr">
        <is>
          <t>GV20</t>
        </is>
      </c>
      <c r="N35" t="n">
        <v>92</v>
      </c>
      <c r="O35" t="inlineStr">
        <is>
          <t>Ups Standard Shipping</t>
        </is>
      </c>
      <c r="P35" t="inlineStr">
        <is>
          <t>2024-10-26 18:38:22 +0200</t>
        </is>
      </c>
      <c r="Q35" t="n">
        <v>1</v>
      </c>
      <c r="R35" t="inlineStr">
        <is>
          <t>Baby - Yellow</t>
        </is>
      </c>
      <c r="S35" t="n">
        <v>180</v>
      </c>
      <c r="U35" t="inlineStr">
        <is>
          <t>015790001199</t>
        </is>
      </c>
      <c r="V35" t="b">
        <v>1</v>
      </c>
      <c r="W35" t="b">
        <v>1</v>
      </c>
      <c r="X35" t="inlineStr">
        <is>
          <t>pending</t>
        </is>
      </c>
      <c r="Y35" t="inlineStr">
        <is>
          <t>Marta Scolaro</t>
        </is>
      </c>
      <c r="Z35" t="inlineStr">
        <is>
          <t>Via Giovanni da pian del carpine, n.15</t>
        </is>
      </c>
      <c r="AA35" t="inlineStr">
        <is>
          <t>Via Giovanni da pian del carpine, n.15</t>
        </is>
      </c>
      <c r="AD35" t="inlineStr">
        <is>
          <t>Castelfranco Veneto</t>
        </is>
      </c>
      <c r="AE35" t="inlineStr">
        <is>
          <t>'31033</t>
        </is>
      </c>
      <c r="AF35" t="inlineStr">
        <is>
          <t>TV</t>
        </is>
      </c>
      <c r="AG35" t="inlineStr">
        <is>
          <t>IT</t>
        </is>
      </c>
      <c r="AH35" t="inlineStr">
        <is>
          <t>+393490885566</t>
        </is>
      </c>
      <c r="AI35" t="inlineStr">
        <is>
          <t>Marta Scolaro</t>
        </is>
      </c>
      <c r="AJ35" t="inlineStr">
        <is>
          <t>Via Giovanni da pian del carpine, n.15</t>
        </is>
      </c>
      <c r="AK35" t="inlineStr">
        <is>
          <t>Via Giovanni da pian del carpine, n.15</t>
        </is>
      </c>
      <c r="AN35" t="inlineStr">
        <is>
          <t>Castelfranco Veneto</t>
        </is>
      </c>
      <c r="AO35" t="inlineStr">
        <is>
          <t>'31033</t>
        </is>
      </c>
      <c r="AP35" t="inlineStr">
        <is>
          <t>TV</t>
        </is>
      </c>
      <c r="AQ35" t="inlineStr">
        <is>
          <t>IT</t>
        </is>
      </c>
      <c r="AR35" t="inlineStr">
        <is>
          <t>+393490885566</t>
        </is>
      </c>
      <c r="AT35" t="inlineStr">
        <is>
          <t>lang: it
Invoice Language: it
Do you need our ring sizer?: No
Popup Customer Country: IT</t>
        </is>
      </c>
      <c r="AV35" t="inlineStr">
        <is>
          <t>PayPal Express Checkout</t>
        </is>
      </c>
      <c r="AW35" t="inlineStr">
        <is>
          <t>riD64TN7PlSLnAqeKVCbGYF2y</t>
        </is>
      </c>
      <c r="AX35" t="n">
        <v>0</v>
      </c>
      <c r="AY35" t="inlineStr">
        <is>
          <t>LIL Milan</t>
        </is>
      </c>
      <c r="AZ35" t="n">
        <v>0</v>
      </c>
      <c r="BB35" t="inlineStr">
        <is>
          <t>Firgun House</t>
        </is>
      </c>
      <c r="BD35" t="n">
        <v>6368345882973</v>
      </c>
      <c r="BF35" t="inlineStr">
        <is>
          <t>Low</t>
        </is>
      </c>
      <c r="BG35" t="inlineStr">
        <is>
          <t>web</t>
        </is>
      </c>
      <c r="BH35" t="n">
        <v>0</v>
      </c>
      <c r="BI35" t="inlineStr">
        <is>
          <t>IT IVA 22%</t>
        </is>
      </c>
      <c r="BJ35" t="n">
        <v>68.16</v>
      </c>
      <c r="BV35" t="inlineStr">
        <is>
          <t>Treviso</t>
        </is>
      </c>
      <c r="BW35" t="inlineStr">
        <is>
          <t>Treviso</t>
        </is>
      </c>
      <c r="BX35" t="inlineStr">
        <is>
          <t>riD64TN7PlSLnAqeKVCbGYF2y</t>
        </is>
      </c>
      <c r="CA35" t="inlineStr">
        <is>
          <t>riD64TN7PlSLnAqeKVCbGYF2y</t>
        </is>
      </c>
      <c r="CB35" t="inlineStr">
        <is>
          <t>Ordini LIL</t>
        </is>
      </c>
    </row>
    <row r="36">
      <c r="A36" t="inlineStr">
        <is>
          <t>#42716</t>
        </is>
      </c>
      <c r="B36" t="inlineStr">
        <is>
          <t>cippa.ms@gmail.com</t>
        </is>
      </c>
      <c r="C36" t="inlineStr">
        <is>
          <t>paid</t>
        </is>
      </c>
      <c r="D36" t="inlineStr">
        <is>
          <t>2024-10-26 18:38:23 +0200</t>
        </is>
      </c>
      <c r="E36" t="inlineStr">
        <is>
          <t>unfulfilled</t>
        </is>
      </c>
      <c r="G36" t="inlineStr">
        <is>
          <t>yes</t>
        </is>
      </c>
      <c r="H36" t="inlineStr">
        <is>
          <t>EUR</t>
        </is>
      </c>
      <c r="I36" t="n">
        <v>378</v>
      </c>
      <c r="J36" t="n">
        <v>0</v>
      </c>
      <c r="K36" t="n">
        <v>68.16</v>
      </c>
      <c r="M36" t="inlineStr">
        <is>
          <t>GV20</t>
        </is>
      </c>
      <c r="N36" t="n">
        <v>92</v>
      </c>
      <c r="O36" t="inlineStr">
        <is>
          <t>Ups Standard Shipping</t>
        </is>
      </c>
      <c r="P36" t="inlineStr">
        <is>
          <t>2024-10-26 18:38:22 +0200</t>
        </is>
      </c>
      <c r="Q36" t="n">
        <v>1</v>
      </c>
      <c r="R36" t="inlineStr">
        <is>
          <t>Tag Me - Yellow / None</t>
        </is>
      </c>
      <c r="S36" t="n">
        <v>280</v>
      </c>
      <c r="U36" t="inlineStr">
        <is>
          <t>015790000521</t>
        </is>
      </c>
      <c r="V36" t="b">
        <v>1</v>
      </c>
      <c r="W36" t="b">
        <v>1</v>
      </c>
      <c r="X36" t="inlineStr">
        <is>
          <t>pending</t>
        </is>
      </c>
      <c r="Y36" t="inlineStr">
        <is>
          <t>Marta Scolaro</t>
        </is>
      </c>
      <c r="Z36" t="inlineStr">
        <is>
          <t>Via Giovanni da pian del carpine, n.15</t>
        </is>
      </c>
      <c r="AA36" t="inlineStr">
        <is>
          <t>Via Giovanni da pian del carpine, n.15</t>
        </is>
      </c>
      <c r="AD36" t="inlineStr">
        <is>
          <t>Castelfranco Veneto</t>
        </is>
      </c>
      <c r="AE36" t="inlineStr">
        <is>
          <t>'31033</t>
        </is>
      </c>
      <c r="AF36" t="inlineStr">
        <is>
          <t>TV</t>
        </is>
      </c>
      <c r="AG36" t="inlineStr">
        <is>
          <t>IT</t>
        </is>
      </c>
      <c r="AH36" t="inlineStr">
        <is>
          <t>+393490885566</t>
        </is>
      </c>
      <c r="AI36" t="inlineStr">
        <is>
          <t>Marta Scolaro</t>
        </is>
      </c>
      <c r="AJ36" t="inlineStr">
        <is>
          <t>Via Giovanni da pian del carpine, n.15</t>
        </is>
      </c>
      <c r="AK36" t="inlineStr">
        <is>
          <t>Via Giovanni da pian del carpine, n.15</t>
        </is>
      </c>
      <c r="AN36" t="inlineStr">
        <is>
          <t>Castelfranco Veneto</t>
        </is>
      </c>
      <c r="AO36" t="inlineStr">
        <is>
          <t>'31033</t>
        </is>
      </c>
      <c r="AP36" t="inlineStr">
        <is>
          <t>TV</t>
        </is>
      </c>
      <c r="AQ36" t="inlineStr">
        <is>
          <t>IT</t>
        </is>
      </c>
      <c r="AR36" t="inlineStr">
        <is>
          <t>+393490885566</t>
        </is>
      </c>
      <c r="AT36" t="inlineStr">
        <is>
          <t>lang: it
Invoice Language: it
Do you need our ring sizer?: No
Popup Customer Country: IT</t>
        </is>
      </c>
      <c r="AV36" t="inlineStr">
        <is>
          <t>PayPal Express Checkout</t>
        </is>
      </c>
      <c r="AW36" t="inlineStr">
        <is>
          <t>riD64TN7PlSLnAqeKVCbGYF2y</t>
        </is>
      </c>
      <c r="AX36" t="n">
        <v>0</v>
      </c>
      <c r="AY36" t="inlineStr">
        <is>
          <t>LIL Milan</t>
        </is>
      </c>
      <c r="AZ36" t="n">
        <v>0</v>
      </c>
      <c r="BB36" t="inlineStr">
        <is>
          <t>Firgun House</t>
        </is>
      </c>
      <c r="BD36" t="n">
        <v>6368345882973</v>
      </c>
      <c r="BF36" t="inlineStr">
        <is>
          <t>Low</t>
        </is>
      </c>
      <c r="BG36" t="inlineStr">
        <is>
          <t>web</t>
        </is>
      </c>
      <c r="BH36" t="n">
        <v>0</v>
      </c>
      <c r="BI36" t="inlineStr">
        <is>
          <t>IT IVA 22%</t>
        </is>
      </c>
      <c r="BJ36" t="n">
        <v>68.16</v>
      </c>
      <c r="BV36" t="inlineStr">
        <is>
          <t>Treviso</t>
        </is>
      </c>
      <c r="BW36" t="inlineStr">
        <is>
          <t>Treviso</t>
        </is>
      </c>
      <c r="BX36" t="inlineStr">
        <is>
          <t>riD64TN7PlSLnAqeKVCbGYF2y</t>
        </is>
      </c>
      <c r="CA36" t="inlineStr">
        <is>
          <t>riD64TN7PlSLnAqeKVCbGYF2y</t>
        </is>
      </c>
      <c r="CB36" t="inlineStr">
        <is>
          <t>Ordini LIL</t>
        </is>
      </c>
    </row>
    <row r="37">
      <c r="A37" t="inlineStr">
        <is>
          <t>#42690</t>
        </is>
      </c>
      <c r="B37" t="inlineStr">
        <is>
          <t>gidesantiss@gmail.com</t>
        </is>
      </c>
      <c r="C37" t="inlineStr">
        <is>
          <t>paid</t>
        </is>
      </c>
      <c r="D37" t="inlineStr">
        <is>
          <t>2024-10-26 15:55:44 +0200</t>
        </is>
      </c>
      <c r="E37" t="inlineStr">
        <is>
          <t>unfulfilled</t>
        </is>
      </c>
      <c r="G37" t="inlineStr">
        <is>
          <t>no</t>
        </is>
      </c>
      <c r="H37" t="inlineStr">
        <is>
          <t>EUR</t>
        </is>
      </c>
      <c r="I37" t="n">
        <v>144</v>
      </c>
      <c r="J37" t="n">
        <v>0</v>
      </c>
      <c r="K37" t="n">
        <v>25.97</v>
      </c>
      <c r="L37" t="n">
        <v>144</v>
      </c>
      <c r="M37" t="inlineStr">
        <is>
          <t>GV20</t>
        </is>
      </c>
      <c r="N37" t="n">
        <v>36</v>
      </c>
      <c r="O37" t="inlineStr">
        <is>
          <t>Firgun House</t>
        </is>
      </c>
      <c r="P37" t="inlineStr">
        <is>
          <t>2024-10-26 15:55:44 +0200</t>
        </is>
      </c>
      <c r="Q37" t="n">
        <v>1</v>
      </c>
      <c r="R37" t="inlineStr">
        <is>
          <t>Glow Ring - Yellow / 17</t>
        </is>
      </c>
      <c r="S37" t="n">
        <v>180</v>
      </c>
      <c r="U37" t="inlineStr">
        <is>
          <t>015790000343</t>
        </is>
      </c>
      <c r="V37" t="b">
        <v>1</v>
      </c>
      <c r="W37" t="b">
        <v>1</v>
      </c>
      <c r="X37" t="inlineStr">
        <is>
          <t>pending</t>
        </is>
      </c>
      <c r="Y37" t="inlineStr">
        <is>
          <t>Giulia De santis</t>
        </is>
      </c>
      <c r="Z37" t="inlineStr">
        <is>
          <t>Via Carlo Farini 32</t>
        </is>
      </c>
      <c r="AA37" t="inlineStr">
        <is>
          <t>Via Carlo Farini 32</t>
        </is>
      </c>
      <c r="AD37" t="inlineStr">
        <is>
          <t>Milano</t>
        </is>
      </c>
      <c r="AE37" t="inlineStr">
        <is>
          <t>'20159</t>
        </is>
      </c>
      <c r="AF37" t="inlineStr">
        <is>
          <t>MI</t>
        </is>
      </c>
      <c r="AG37" t="inlineStr">
        <is>
          <t>IT</t>
        </is>
      </c>
      <c r="AQ37" t="inlineStr">
        <is>
          <t>IT</t>
        </is>
      </c>
      <c r="AT37" t="inlineStr">
        <is>
          <t>lang: it
Invoice Language: it
Do you need our ring sizer?: No
Popup Customer Country: IT</t>
        </is>
      </c>
      <c r="AV37" t="inlineStr">
        <is>
          <t>PayPal Express Checkout</t>
        </is>
      </c>
      <c r="AW37" t="inlineStr">
        <is>
          <t>rO5lNYZ3LjGlVXa5TpCnMtTuu</t>
        </is>
      </c>
      <c r="AX37" t="n">
        <v>0</v>
      </c>
      <c r="AY37" t="inlineStr">
        <is>
          <t>LIL Milan</t>
        </is>
      </c>
      <c r="AZ37" t="n">
        <v>0</v>
      </c>
      <c r="BB37" t="inlineStr">
        <is>
          <t>Firgun House</t>
        </is>
      </c>
      <c r="BD37" t="n">
        <v>6368108052829</v>
      </c>
      <c r="BF37" t="inlineStr">
        <is>
          <t>Low</t>
        </is>
      </c>
      <c r="BG37" t="inlineStr">
        <is>
          <t>web</t>
        </is>
      </c>
      <c r="BH37" t="n">
        <v>0</v>
      </c>
      <c r="BI37" t="inlineStr">
        <is>
          <t>IT IVA 22%</t>
        </is>
      </c>
      <c r="BJ37" t="n">
        <v>25.97</v>
      </c>
      <c r="BV37" t="inlineStr">
        <is>
          <t>Milan</t>
        </is>
      </c>
      <c r="BX37" t="inlineStr">
        <is>
          <t>rO5lNYZ3LjGlVXa5TpCnMtTuu</t>
        </is>
      </c>
      <c r="CA37" t="inlineStr">
        <is>
          <t>rO5lNYZ3LjGlVXa5TpCnMtTuu</t>
        </is>
      </c>
      <c r="CB37" t="inlineStr">
        <is>
          <t>Ordini LIL</t>
        </is>
      </c>
    </row>
    <row r="38">
      <c r="A38" t="inlineStr">
        <is>
          <t>#43001</t>
        </is>
      </c>
      <c r="B38" t="inlineStr">
        <is>
          <t>elenamacri95@gmail.com</t>
        </is>
      </c>
      <c r="C38" t="inlineStr">
        <is>
          <t>paid</t>
        </is>
      </c>
      <c r="D38" t="inlineStr">
        <is>
          <t>2024-10-30 23:07:27 +0100</t>
        </is>
      </c>
      <c r="E38" t="inlineStr">
        <is>
          <t>fulfilled</t>
        </is>
      </c>
      <c r="F38" t="inlineStr">
        <is>
          <t>2024-10-31 09:45:48 +0100</t>
        </is>
      </c>
      <c r="G38" t="inlineStr">
        <is>
          <t>yes</t>
        </is>
      </c>
      <c r="H38" t="inlineStr">
        <is>
          <t>EUR</t>
        </is>
      </c>
      <c r="I38" t="n">
        <v>20</v>
      </c>
      <c r="J38" t="n">
        <v>0</v>
      </c>
      <c r="K38" t="n">
        <v>3.61</v>
      </c>
      <c r="L38" t="n">
        <v>20</v>
      </c>
      <c r="N38" t="n">
        <v>0</v>
      </c>
      <c r="P38" t="inlineStr">
        <is>
          <t>2024-10-30 23:07:27 +0100</t>
        </is>
      </c>
      <c r="Q38" t="n">
        <v>1</v>
      </c>
      <c r="R38" t="inlineStr">
        <is>
          <t>Repair Service - Spedizione</t>
        </is>
      </c>
      <c r="S38" t="n">
        <v>20</v>
      </c>
      <c r="U38" t="inlineStr">
        <is>
          <t>015790001068</t>
        </is>
      </c>
      <c r="V38" t="b">
        <v>0</v>
      </c>
      <c r="W38" t="b">
        <v>1</v>
      </c>
      <c r="X38" t="inlineStr">
        <is>
          <t>fulfilled</t>
        </is>
      </c>
      <c r="Y38" t="inlineStr">
        <is>
          <t>Elena Macri</t>
        </is>
      </c>
      <c r="Z38" t="inlineStr">
        <is>
          <t>Via enrico guastalla 6</t>
        </is>
      </c>
      <c r="AA38" t="inlineStr">
        <is>
          <t>Via enrico guastalla 6</t>
        </is>
      </c>
      <c r="AD38" t="inlineStr">
        <is>
          <t>Roma</t>
        </is>
      </c>
      <c r="AE38" t="inlineStr">
        <is>
          <t>'00152</t>
        </is>
      </c>
      <c r="AF38" t="inlineStr">
        <is>
          <t>RM</t>
        </is>
      </c>
      <c r="AG38" t="inlineStr">
        <is>
          <t>IT</t>
        </is>
      </c>
      <c r="AH38" t="inlineStr">
        <is>
          <t>3349585716</t>
        </is>
      </c>
      <c r="AQ38" t="inlineStr">
        <is>
          <t>IT</t>
        </is>
      </c>
      <c r="AT38" t="inlineStr">
        <is>
          <t>lang: it
Invoice Language: it
Do you need our ring sizer?: No
Popup Customer Country: IT</t>
        </is>
      </c>
      <c r="AV38" t="inlineStr">
        <is>
          <t>Shopify Payments</t>
        </is>
      </c>
      <c r="AW38" t="inlineStr">
        <is>
          <t>rUxOVRAWWYzITyNBbFu1OrQL6</t>
        </is>
      </c>
      <c r="AX38" t="n">
        <v>0</v>
      </c>
      <c r="AY38" t="inlineStr">
        <is>
          <t>LIL Milan</t>
        </is>
      </c>
      <c r="AZ38" t="n">
        <v>0</v>
      </c>
      <c r="BB38" t="inlineStr">
        <is>
          <t>Firgun House</t>
        </is>
      </c>
      <c r="BD38" t="n">
        <v>6376194539869</v>
      </c>
      <c r="BF38" t="inlineStr">
        <is>
          <t>Low</t>
        </is>
      </c>
      <c r="BG38" t="inlineStr">
        <is>
          <t>web</t>
        </is>
      </c>
      <c r="BH38" t="n">
        <v>0</v>
      </c>
      <c r="BI38" t="inlineStr">
        <is>
          <t>IT IVA 22%</t>
        </is>
      </c>
      <c r="BJ38" t="n">
        <v>3.61</v>
      </c>
      <c r="BV38" t="inlineStr">
        <is>
          <t>Rome</t>
        </is>
      </c>
      <c r="BX38" t="inlineStr">
        <is>
          <t>rUxOVRAWWYzITyNBbFu1OrQL6</t>
        </is>
      </c>
      <c r="CA38" t="inlineStr">
        <is>
          <t>rUxOVRAWWYzITyNBbFu1OrQL6</t>
        </is>
      </c>
      <c r="CB38" t="inlineStr">
        <is>
          <t>Ordini LIL</t>
        </is>
      </c>
    </row>
    <row r="39">
      <c r="A39" t="inlineStr">
        <is>
          <t>#42693</t>
        </is>
      </c>
      <c r="B39" t="inlineStr">
        <is>
          <t>garganosimonetta@gmail.com</t>
        </is>
      </c>
      <c r="C39" t="inlineStr">
        <is>
          <t>paid</t>
        </is>
      </c>
      <c r="D39" t="inlineStr">
        <is>
          <t>2024-10-26 16:08:02 +0200</t>
        </is>
      </c>
      <c r="E39" t="inlineStr">
        <is>
          <t>unfulfilled</t>
        </is>
      </c>
      <c r="G39" t="inlineStr">
        <is>
          <t>yes</t>
        </is>
      </c>
      <c r="H39" t="inlineStr">
        <is>
          <t>EUR</t>
        </is>
      </c>
      <c r="I39" t="n">
        <v>112</v>
      </c>
      <c r="J39" t="n">
        <v>10</v>
      </c>
      <c r="K39" t="n">
        <v>22</v>
      </c>
      <c r="L39" t="n">
        <v>122</v>
      </c>
      <c r="M39" t="inlineStr">
        <is>
          <t>GV20</t>
        </is>
      </c>
      <c r="N39" t="n">
        <v>28</v>
      </c>
      <c r="O39" t="inlineStr">
        <is>
          <t>Ups Standard Shipping</t>
        </is>
      </c>
      <c r="P39" t="inlineStr">
        <is>
          <t>2024-10-26 16:08:01 +0200</t>
        </is>
      </c>
      <c r="Q39" t="n">
        <v>1</v>
      </c>
      <c r="R39" t="inlineStr">
        <is>
          <t>Insieme Ring - Yellow / onesize (10-17)</t>
        </is>
      </c>
      <c r="S39" t="n">
        <v>140</v>
      </c>
      <c r="U39" t="inlineStr">
        <is>
          <t>015790001254</t>
        </is>
      </c>
      <c r="V39" t="b">
        <v>1</v>
      </c>
      <c r="W39" t="b">
        <v>1</v>
      </c>
      <c r="X39" t="inlineStr">
        <is>
          <t>pending</t>
        </is>
      </c>
      <c r="Y39" t="inlineStr">
        <is>
          <t>Simonetta Gargano</t>
        </is>
      </c>
      <c r="Z39" t="inlineStr">
        <is>
          <t>Via fratelli Cairoli 39/B</t>
        </is>
      </c>
      <c r="AA39" t="inlineStr">
        <is>
          <t>Via fratelli Cairoli 39/B</t>
        </is>
      </c>
      <c r="AD39" t="inlineStr">
        <is>
          <t>Adelfia</t>
        </is>
      </c>
      <c r="AE39" t="inlineStr">
        <is>
          <t>'70010</t>
        </is>
      </c>
      <c r="AF39" t="inlineStr">
        <is>
          <t>BA</t>
        </is>
      </c>
      <c r="AG39" t="inlineStr">
        <is>
          <t>IT</t>
        </is>
      </c>
      <c r="AH39" t="inlineStr">
        <is>
          <t>3408281760</t>
        </is>
      </c>
      <c r="AI39" t="inlineStr">
        <is>
          <t>Simonetta Gargano</t>
        </is>
      </c>
      <c r="AJ39" t="inlineStr">
        <is>
          <t>Via fratelli Cairoli 39/B</t>
        </is>
      </c>
      <c r="AK39" t="inlineStr">
        <is>
          <t>Via fratelli Cairoli 39/B</t>
        </is>
      </c>
      <c r="AN39" t="inlineStr">
        <is>
          <t>Adelfia</t>
        </is>
      </c>
      <c r="AO39" t="inlineStr">
        <is>
          <t>'70010</t>
        </is>
      </c>
      <c r="AP39" t="inlineStr">
        <is>
          <t>BA</t>
        </is>
      </c>
      <c r="AQ39" t="inlineStr">
        <is>
          <t>IT</t>
        </is>
      </c>
      <c r="AR39" t="inlineStr">
        <is>
          <t>3408281760</t>
        </is>
      </c>
      <c r="AT39" t="inlineStr">
        <is>
          <t>lang: en
Invoice Language: en
Do you need our ring sizer?: Yes
Popup Customer Country: IT</t>
        </is>
      </c>
      <c r="AV39" t="inlineStr">
        <is>
          <t>PayPal Express Checkout</t>
        </is>
      </c>
      <c r="AW39" t="inlineStr">
        <is>
          <t>rO9qtRCYRWE7EDw11F3VobLWA</t>
        </is>
      </c>
      <c r="AX39" t="n">
        <v>0</v>
      </c>
      <c r="AY39" t="inlineStr">
        <is>
          <t>LIL Milan</t>
        </is>
      </c>
      <c r="AZ39" t="n">
        <v>0</v>
      </c>
      <c r="BB39" t="inlineStr">
        <is>
          <t>Firgun House</t>
        </is>
      </c>
      <c r="BD39" t="n">
        <v>6368127484253</v>
      </c>
      <c r="BF39" t="inlineStr">
        <is>
          <t>Low</t>
        </is>
      </c>
      <c r="BG39" t="inlineStr">
        <is>
          <t>web</t>
        </is>
      </c>
      <c r="BH39" t="n">
        <v>0</v>
      </c>
      <c r="BI39" t="inlineStr">
        <is>
          <t>IT IVA 22%</t>
        </is>
      </c>
      <c r="BJ39" t="n">
        <v>22</v>
      </c>
      <c r="BV39" t="inlineStr">
        <is>
          <t>Bari</t>
        </is>
      </c>
      <c r="BW39" t="inlineStr">
        <is>
          <t>Bari</t>
        </is>
      </c>
      <c r="BX39" t="inlineStr">
        <is>
          <t>rO9qtRCYRWE7EDw11F3VobLWA</t>
        </is>
      </c>
      <c r="CA39" t="inlineStr">
        <is>
          <t>rO9qtRCYRWE7EDw11F3VobLWA</t>
        </is>
      </c>
      <c r="CB39" t="inlineStr">
        <is>
          <t>Ordini LIL</t>
        </is>
      </c>
    </row>
    <row r="40">
      <c r="A40" t="inlineStr">
        <is>
          <t>#42694</t>
        </is>
      </c>
      <c r="B40" t="inlineStr">
        <is>
          <t>mrn.gianmarco@gmail.com</t>
        </is>
      </c>
      <c r="C40" t="inlineStr">
        <is>
          <t>paid</t>
        </is>
      </c>
      <c r="D40" t="inlineStr">
        <is>
          <t>2024-10-26 16:10:42 +0200</t>
        </is>
      </c>
      <c r="E40" t="inlineStr">
        <is>
          <t>fulfilled</t>
        </is>
      </c>
      <c r="F40" t="inlineStr">
        <is>
          <t>2024-10-26 16:10:42 +0200</t>
        </is>
      </c>
      <c r="G40" t="inlineStr">
        <is>
          <t>no</t>
        </is>
      </c>
      <c r="H40" t="inlineStr">
        <is>
          <t>EUR</t>
        </is>
      </c>
      <c r="I40" t="n">
        <v>240</v>
      </c>
      <c r="J40" t="n">
        <v>0</v>
      </c>
      <c r="K40" t="n">
        <v>43.28</v>
      </c>
      <c r="L40" t="n">
        <v>240</v>
      </c>
      <c r="N40" t="n">
        <v>0</v>
      </c>
      <c r="P40" t="inlineStr">
        <is>
          <t>2024-10-26 16:10:42 +0200</t>
        </is>
      </c>
      <c r="Q40" t="n">
        <v>1</v>
      </c>
      <c r="R40" t="inlineStr">
        <is>
          <t>Billie - Yellow / 0</t>
        </is>
      </c>
      <c r="S40" t="n">
        <v>240</v>
      </c>
      <c r="U40" t="inlineStr">
        <is>
          <t>015790001448</t>
        </is>
      </c>
      <c r="V40" t="b">
        <v>1</v>
      </c>
      <c r="W40" t="b">
        <v>1</v>
      </c>
      <c r="X40" t="inlineStr">
        <is>
          <t>fulfilled</t>
        </is>
      </c>
      <c r="Y40" t="inlineStr">
        <is>
          <t>Gianmarco Marani</t>
        </is>
      </c>
      <c r="AQ40" t="inlineStr">
        <is>
          <t>IT</t>
        </is>
      </c>
      <c r="AV40" t="inlineStr">
        <is>
          <t>Qromo</t>
        </is>
      </c>
      <c r="AW40" t="inlineStr">
        <is>
          <t>rxrDf7SDalHfhgdk3LUks6NY0</t>
        </is>
      </c>
      <c r="AX40" t="n">
        <v>0</v>
      </c>
      <c r="AY40" t="inlineStr">
        <is>
          <t>LIL Milan</t>
        </is>
      </c>
      <c r="AZ40" t="n">
        <v>0</v>
      </c>
      <c r="BA40" t="inlineStr">
        <is>
          <t>Veronica Varetta</t>
        </is>
      </c>
      <c r="BB40" t="inlineStr">
        <is>
          <t>LIL House</t>
        </is>
      </c>
      <c r="BC40" t="n">
        <v>22</v>
      </c>
      <c r="BD40" t="n">
        <v>6368131678557</v>
      </c>
      <c r="BF40" t="inlineStr">
        <is>
          <t>Low</t>
        </is>
      </c>
      <c r="BG40" t="inlineStr">
        <is>
          <t>pos</t>
        </is>
      </c>
      <c r="BH40" t="n">
        <v>0</v>
      </c>
      <c r="BI40" t="inlineStr">
        <is>
          <t>IT IVA 22%</t>
        </is>
      </c>
      <c r="BJ40" t="n">
        <v>43.28</v>
      </c>
      <c r="BT40" t="inlineStr">
        <is>
          <t>22-2723</t>
        </is>
      </c>
      <c r="BX40" t="inlineStr">
        <is>
          <t>rxrDf7SDalHfhgdk3LUks6NY0</t>
        </is>
      </c>
      <c r="CA40" t="inlineStr">
        <is>
          <t>rxrDf7SDalHfhgdk3LUks6NY0</t>
        </is>
      </c>
      <c r="CB40" t="inlineStr">
        <is>
          <t>Ordini LIL</t>
        </is>
      </c>
    </row>
    <row r="41">
      <c r="A41" t="inlineStr">
        <is>
          <t>#42695</t>
        </is>
      </c>
      <c r="B41" t="inlineStr">
        <is>
          <t>cate26@hotmail.it</t>
        </is>
      </c>
      <c r="C41" t="inlineStr">
        <is>
          <t>paid</t>
        </is>
      </c>
      <c r="D41" t="inlineStr">
        <is>
          <t>2024-10-26 16:18:31 +0200</t>
        </is>
      </c>
      <c r="E41" t="inlineStr">
        <is>
          <t>fulfilled</t>
        </is>
      </c>
      <c r="F41" t="inlineStr">
        <is>
          <t>2024-10-27 08:04:03 +0100</t>
        </is>
      </c>
      <c r="G41" t="inlineStr">
        <is>
          <t>yes</t>
        </is>
      </c>
      <c r="H41" t="inlineStr">
        <is>
          <t>EUR</t>
        </is>
      </c>
      <c r="I41" t="n">
        <v>120</v>
      </c>
      <c r="J41" t="n">
        <v>10</v>
      </c>
      <c r="K41" t="n">
        <v>23.44</v>
      </c>
      <c r="L41" t="n">
        <v>130</v>
      </c>
      <c r="M41" t="inlineStr">
        <is>
          <t>GV20</t>
        </is>
      </c>
      <c r="N41" t="n">
        <v>28</v>
      </c>
      <c r="O41" t="inlineStr">
        <is>
          <t>Ups Standard Shipping</t>
        </is>
      </c>
      <c r="P41" t="inlineStr">
        <is>
          <t>2024-10-26 16:18:31 +0200</t>
        </is>
      </c>
      <c r="Q41" t="n">
        <v>1</v>
      </c>
      <c r="R41" t="inlineStr">
        <is>
          <t>Piercing Aid</t>
        </is>
      </c>
      <c r="S41" t="n">
        <v>8</v>
      </c>
      <c r="U41" t="inlineStr">
        <is>
          <t>015790001289</t>
        </is>
      </c>
      <c r="V41" t="b">
        <v>1</v>
      </c>
      <c r="W41" t="b">
        <v>1</v>
      </c>
      <c r="X41" t="inlineStr">
        <is>
          <t>fulfilled</t>
        </is>
      </c>
      <c r="Y41" t="inlineStr">
        <is>
          <t>Caterina Cristofori</t>
        </is>
      </c>
      <c r="Z41" t="inlineStr">
        <is>
          <t>Via Dei Cedri 26</t>
        </is>
      </c>
      <c r="AA41" t="inlineStr">
        <is>
          <t>Via Dei Cedri 26</t>
        </is>
      </c>
      <c r="AD41" t="inlineStr">
        <is>
          <t>Ferrara</t>
        </is>
      </c>
      <c r="AE41" t="inlineStr">
        <is>
          <t>'44123</t>
        </is>
      </c>
      <c r="AF41" t="inlineStr">
        <is>
          <t>FE</t>
        </is>
      </c>
      <c r="AG41" t="inlineStr">
        <is>
          <t>IT</t>
        </is>
      </c>
      <c r="AH41" t="inlineStr">
        <is>
          <t>+393407925289</t>
        </is>
      </c>
      <c r="AI41" t="inlineStr">
        <is>
          <t>Caterina Cristofori</t>
        </is>
      </c>
      <c r="AJ41" t="inlineStr">
        <is>
          <t>Via Dei Cedri 26</t>
        </is>
      </c>
      <c r="AK41" t="inlineStr">
        <is>
          <t>Via Dei Cedri 26</t>
        </is>
      </c>
      <c r="AN41" t="inlineStr">
        <is>
          <t>Ferrara</t>
        </is>
      </c>
      <c r="AO41" t="inlineStr">
        <is>
          <t>'44123</t>
        </is>
      </c>
      <c r="AP41" t="inlineStr">
        <is>
          <t>FE</t>
        </is>
      </c>
      <c r="AQ41" t="inlineStr">
        <is>
          <t>IT</t>
        </is>
      </c>
      <c r="AR41" t="inlineStr">
        <is>
          <t>+393407925289</t>
        </is>
      </c>
      <c r="AT41" t="inlineStr">
        <is>
          <t>lang: it
Invoice Language: it
Do you need our ring sizer?: No
Popup Customer Country: IT</t>
        </is>
      </c>
      <c r="AV41" t="inlineStr">
        <is>
          <t>PayPal Express Checkout</t>
        </is>
      </c>
      <c r="AW41" t="inlineStr">
        <is>
          <t>rhHpOgYFC96SLLXnSU3tZkudm</t>
        </is>
      </c>
      <c r="AX41" t="n">
        <v>0</v>
      </c>
      <c r="AY41" t="inlineStr">
        <is>
          <t>LIL Milan</t>
        </is>
      </c>
      <c r="AZ41" t="n">
        <v>0</v>
      </c>
      <c r="BB41" t="inlineStr">
        <is>
          <t>Firgun House</t>
        </is>
      </c>
      <c r="BD41" t="n">
        <v>6368144392541</v>
      </c>
      <c r="BF41" t="inlineStr">
        <is>
          <t>Low</t>
        </is>
      </c>
      <c r="BG41" t="inlineStr">
        <is>
          <t>web</t>
        </is>
      </c>
      <c r="BH41" t="n">
        <v>0</v>
      </c>
      <c r="BI41" t="inlineStr">
        <is>
          <t>IT IVA 22%</t>
        </is>
      </c>
      <c r="BJ41" t="n">
        <v>23.44</v>
      </c>
      <c r="BV41" t="inlineStr">
        <is>
          <t>Ferrara</t>
        </is>
      </c>
      <c r="BW41" t="inlineStr">
        <is>
          <t>Ferrara</t>
        </is>
      </c>
      <c r="BX41" t="inlineStr">
        <is>
          <t>rhHpOgYFC96SLLXnSU3tZkudm</t>
        </is>
      </c>
      <c r="CA41" t="inlineStr">
        <is>
          <t>rhHpOgYFC96SLLXnSU3tZkudm</t>
        </is>
      </c>
      <c r="CB41" t="inlineStr">
        <is>
          <t>Ordini LIL</t>
        </is>
      </c>
    </row>
    <row r="42">
      <c r="A42" t="inlineStr">
        <is>
          <t>#42695</t>
        </is>
      </c>
      <c r="B42" t="inlineStr">
        <is>
          <t>cate26@hotmail.it</t>
        </is>
      </c>
      <c r="C42" t="inlineStr">
        <is>
          <t>paid</t>
        </is>
      </c>
      <c r="D42" t="inlineStr">
        <is>
          <t>2024-10-26 16:18:31 +0200</t>
        </is>
      </c>
      <c r="E42" t="inlineStr">
        <is>
          <t>fulfilled</t>
        </is>
      </c>
      <c r="F42" t="inlineStr">
        <is>
          <t>2024-10-27 08:04:03 +0100</t>
        </is>
      </c>
      <c r="G42" t="inlineStr">
        <is>
          <t>yes</t>
        </is>
      </c>
      <c r="H42" t="inlineStr">
        <is>
          <t>EUR</t>
        </is>
      </c>
      <c r="I42" t="n">
        <v>120</v>
      </c>
      <c r="J42" t="n">
        <v>10</v>
      </c>
      <c r="K42" t="n">
        <v>23.44</v>
      </c>
      <c r="M42" t="inlineStr">
        <is>
          <t>GV20</t>
        </is>
      </c>
      <c r="N42" t="n">
        <v>28</v>
      </c>
      <c r="O42" t="inlineStr">
        <is>
          <t>Ups Standard Shipping</t>
        </is>
      </c>
      <c r="P42" t="inlineStr">
        <is>
          <t>2024-10-26 16:18:31 +0200</t>
        </is>
      </c>
      <c r="Q42" t="n">
        <v>1</v>
      </c>
      <c r="R42" t="inlineStr">
        <is>
          <t>Moony Earring - Yellow / Single / White Sustainable Diamond</t>
        </is>
      </c>
      <c r="S42" t="n">
        <v>140</v>
      </c>
      <c r="U42" t="inlineStr">
        <is>
          <t>015790000076</t>
        </is>
      </c>
      <c r="V42" t="b">
        <v>1</v>
      </c>
      <c r="W42" t="b">
        <v>1</v>
      </c>
      <c r="X42" t="inlineStr">
        <is>
          <t>fulfilled</t>
        </is>
      </c>
      <c r="Y42" t="inlineStr">
        <is>
          <t>Caterina Cristofori</t>
        </is>
      </c>
      <c r="Z42" t="inlineStr">
        <is>
          <t>Via Dei Cedri 26</t>
        </is>
      </c>
      <c r="AA42" t="inlineStr">
        <is>
          <t>Via Dei Cedri 26</t>
        </is>
      </c>
      <c r="AD42" t="inlineStr">
        <is>
          <t>Ferrara</t>
        </is>
      </c>
      <c r="AE42" t="inlineStr">
        <is>
          <t>'44123</t>
        </is>
      </c>
      <c r="AF42" t="inlineStr">
        <is>
          <t>FE</t>
        </is>
      </c>
      <c r="AG42" t="inlineStr">
        <is>
          <t>IT</t>
        </is>
      </c>
      <c r="AH42" t="inlineStr">
        <is>
          <t>+393407925289</t>
        </is>
      </c>
      <c r="AI42" t="inlineStr">
        <is>
          <t>Caterina Cristofori</t>
        </is>
      </c>
      <c r="AJ42" t="inlineStr">
        <is>
          <t>Via Dei Cedri 26</t>
        </is>
      </c>
      <c r="AK42" t="inlineStr">
        <is>
          <t>Via Dei Cedri 26</t>
        </is>
      </c>
      <c r="AN42" t="inlineStr">
        <is>
          <t>Ferrara</t>
        </is>
      </c>
      <c r="AO42" t="inlineStr">
        <is>
          <t>'44123</t>
        </is>
      </c>
      <c r="AP42" t="inlineStr">
        <is>
          <t>FE</t>
        </is>
      </c>
      <c r="AQ42" t="inlineStr">
        <is>
          <t>IT</t>
        </is>
      </c>
      <c r="AR42" t="inlineStr">
        <is>
          <t>+393407925289</t>
        </is>
      </c>
      <c r="AT42" t="inlineStr">
        <is>
          <t>lang: it
Invoice Language: it
Do you need our ring sizer?: No
Popup Customer Country: IT</t>
        </is>
      </c>
      <c r="AV42" t="inlineStr">
        <is>
          <t>PayPal Express Checkout</t>
        </is>
      </c>
      <c r="AW42" t="inlineStr">
        <is>
          <t>rhHpOgYFC96SLLXnSU3tZkudm</t>
        </is>
      </c>
      <c r="AX42" t="n">
        <v>0</v>
      </c>
      <c r="AY42" t="inlineStr">
        <is>
          <t>LIL Milan</t>
        </is>
      </c>
      <c r="AZ42" t="n">
        <v>0</v>
      </c>
      <c r="BB42" t="inlineStr">
        <is>
          <t>Firgun House</t>
        </is>
      </c>
      <c r="BD42" t="n">
        <v>6368144392541</v>
      </c>
      <c r="BF42" t="inlineStr">
        <is>
          <t>Low</t>
        </is>
      </c>
      <c r="BG42" t="inlineStr">
        <is>
          <t>web</t>
        </is>
      </c>
      <c r="BH42" t="n">
        <v>0</v>
      </c>
      <c r="BI42" t="inlineStr">
        <is>
          <t>IT IVA 22%</t>
        </is>
      </c>
      <c r="BJ42" t="n">
        <v>23.44</v>
      </c>
      <c r="BV42" t="inlineStr">
        <is>
          <t>Ferrara</t>
        </is>
      </c>
      <c r="BW42" t="inlineStr">
        <is>
          <t>Ferrara</t>
        </is>
      </c>
      <c r="BX42" t="inlineStr">
        <is>
          <t>rhHpOgYFC96SLLXnSU3tZkudm</t>
        </is>
      </c>
      <c r="CA42" t="inlineStr">
        <is>
          <t>rhHpOgYFC96SLLXnSU3tZkudm</t>
        </is>
      </c>
      <c r="CB42" t="inlineStr">
        <is>
          <t>Ordini LIL</t>
        </is>
      </c>
    </row>
    <row r="43">
      <c r="A43" t="inlineStr">
        <is>
          <t>#42698</t>
        </is>
      </c>
      <c r="B43" t="inlineStr">
        <is>
          <t>teresasoldati@live.it</t>
        </is>
      </c>
      <c r="C43" t="inlineStr">
        <is>
          <t>paid</t>
        </is>
      </c>
      <c r="D43" t="inlineStr">
        <is>
          <t>2024-10-26 16:46:03 +0200</t>
        </is>
      </c>
      <c r="E43" t="inlineStr">
        <is>
          <t>fulfilled</t>
        </is>
      </c>
      <c r="F43" t="inlineStr">
        <is>
          <t>2024-10-27 08:05:45 +0100</t>
        </is>
      </c>
      <c r="G43" t="inlineStr">
        <is>
          <t>yes</t>
        </is>
      </c>
      <c r="H43" t="inlineStr">
        <is>
          <t>EUR</t>
        </is>
      </c>
      <c r="I43" t="n">
        <v>80</v>
      </c>
      <c r="J43" t="n">
        <v>10</v>
      </c>
      <c r="K43" t="n">
        <v>16.23</v>
      </c>
      <c r="L43" t="n">
        <v>90</v>
      </c>
      <c r="M43" t="inlineStr">
        <is>
          <t>GV20</t>
        </is>
      </c>
      <c r="N43" t="n">
        <v>20</v>
      </c>
      <c r="O43" t="inlineStr">
        <is>
          <t>Ups Standard Shipping</t>
        </is>
      </c>
      <c r="P43" t="inlineStr">
        <is>
          <t>2024-10-26 16:46:02 +0200</t>
        </is>
      </c>
      <c r="Q43" t="n">
        <v>1</v>
      </c>
      <c r="R43" t="inlineStr">
        <is>
          <t>Nude Ring - Yellow / 17</t>
        </is>
      </c>
      <c r="S43" t="n">
        <v>100</v>
      </c>
      <c r="U43" t="inlineStr">
        <is>
          <t>015790000213</t>
        </is>
      </c>
      <c r="V43" t="b">
        <v>1</v>
      </c>
      <c r="W43" t="b">
        <v>1</v>
      </c>
      <c r="X43" t="inlineStr">
        <is>
          <t>fulfilled</t>
        </is>
      </c>
      <c r="Y43" t="inlineStr">
        <is>
          <t>Teresa Soldati</t>
        </is>
      </c>
      <c r="Z43" t="inlineStr">
        <is>
          <t>VIA LUCCHESE 14</t>
        </is>
      </c>
      <c r="AA43" t="inlineStr">
        <is>
          <t>VIA LUCCHESE 14</t>
        </is>
      </c>
      <c r="AD43" t="inlineStr">
        <is>
          <t>VITTORIO VENETO</t>
        </is>
      </c>
      <c r="AE43" t="inlineStr">
        <is>
          <t>'31029</t>
        </is>
      </c>
      <c r="AF43" t="inlineStr">
        <is>
          <t>TV</t>
        </is>
      </c>
      <c r="AG43" t="inlineStr">
        <is>
          <t>IT</t>
        </is>
      </c>
      <c r="AH43" t="inlineStr">
        <is>
          <t>320 657 0545</t>
        </is>
      </c>
      <c r="AI43" t="inlineStr">
        <is>
          <t>Teresa Soldati</t>
        </is>
      </c>
      <c r="AJ43" t="inlineStr">
        <is>
          <t>VIA LUCCHESE 14</t>
        </is>
      </c>
      <c r="AK43" t="inlineStr">
        <is>
          <t>VIA LUCCHESE 14</t>
        </is>
      </c>
      <c r="AN43" t="inlineStr">
        <is>
          <t>VITTORIO VENETO</t>
        </is>
      </c>
      <c r="AO43" t="inlineStr">
        <is>
          <t>'31029</t>
        </is>
      </c>
      <c r="AP43" t="inlineStr">
        <is>
          <t>TV</t>
        </is>
      </c>
      <c r="AQ43" t="inlineStr">
        <is>
          <t>IT</t>
        </is>
      </c>
      <c r="AR43" t="inlineStr">
        <is>
          <t>320 657 0545</t>
        </is>
      </c>
      <c r="AT43" t="inlineStr">
        <is>
          <t>lang: it
Invoice Language: it
Do you need our ring sizer?: No
Popup Customer Country: IT</t>
        </is>
      </c>
      <c r="AV43" t="inlineStr">
        <is>
          <t>Shopify Payments</t>
        </is>
      </c>
      <c r="AW43" t="inlineStr">
        <is>
          <t>r2gXBSRwQ2W1J0vxLh0YNaFMd</t>
        </is>
      </c>
      <c r="AX43" t="n">
        <v>0</v>
      </c>
      <c r="AY43" t="inlineStr">
        <is>
          <t>LIL Milan</t>
        </is>
      </c>
      <c r="AZ43" t="n">
        <v>0</v>
      </c>
      <c r="BB43" t="inlineStr">
        <is>
          <t>Firgun House</t>
        </is>
      </c>
      <c r="BD43" t="n">
        <v>6368187122013</v>
      </c>
      <c r="BF43" t="inlineStr">
        <is>
          <t>Low</t>
        </is>
      </c>
      <c r="BG43" t="inlineStr">
        <is>
          <t>web</t>
        </is>
      </c>
      <c r="BH43" t="n">
        <v>0</v>
      </c>
      <c r="BI43" t="inlineStr">
        <is>
          <t>IT IVA 22%</t>
        </is>
      </c>
      <c r="BJ43" t="n">
        <v>16.23</v>
      </c>
      <c r="BS43" t="n">
        <v>393206570545</v>
      </c>
      <c r="BV43" t="inlineStr">
        <is>
          <t>Treviso</t>
        </is>
      </c>
      <c r="BW43" t="inlineStr">
        <is>
          <t>Treviso</t>
        </is>
      </c>
      <c r="BX43" t="inlineStr">
        <is>
          <t>r2gXBSRwQ2W1J0vxLh0YNaFMd</t>
        </is>
      </c>
      <c r="CA43" t="inlineStr">
        <is>
          <t>r2gXBSRwQ2W1J0vxLh0YNaFMd</t>
        </is>
      </c>
      <c r="CB43" t="inlineStr">
        <is>
          <t>Ordini LIL</t>
        </is>
      </c>
    </row>
    <row r="44">
      <c r="A44" t="inlineStr">
        <is>
          <t>#42699</t>
        </is>
      </c>
      <c r="B44" t="inlineStr">
        <is>
          <t>martapuntin@libero.it</t>
        </is>
      </c>
      <c r="C44" t="inlineStr">
        <is>
          <t>paid</t>
        </is>
      </c>
      <c r="D44" t="inlineStr">
        <is>
          <t>2024-10-26 16:50:10 +0200</t>
        </is>
      </c>
      <c r="E44" t="inlineStr">
        <is>
          <t>fulfilled</t>
        </is>
      </c>
      <c r="F44" t="inlineStr">
        <is>
          <t>2024-10-29 19:35:17 +0100</t>
        </is>
      </c>
      <c r="G44" t="inlineStr">
        <is>
          <t>yes</t>
        </is>
      </c>
      <c r="H44" t="inlineStr">
        <is>
          <t>EUR</t>
        </is>
      </c>
      <c r="I44" t="n">
        <v>208</v>
      </c>
      <c r="J44" t="n">
        <v>0</v>
      </c>
      <c r="K44" t="n">
        <v>37.51</v>
      </c>
      <c r="L44" t="n">
        <v>208</v>
      </c>
      <c r="M44" t="inlineStr">
        <is>
          <t>GV20</t>
        </is>
      </c>
      <c r="N44" t="n">
        <v>52</v>
      </c>
      <c r="O44" t="inlineStr">
        <is>
          <t>Ups Standard Shipping</t>
        </is>
      </c>
      <c r="P44" t="inlineStr">
        <is>
          <t>2024-10-26 16:50:09 +0200</t>
        </is>
      </c>
      <c r="Q44" t="n">
        <v>1</v>
      </c>
      <c r="R44" t="inlineStr">
        <is>
          <t>Portami a Ballare Necklace - Yellow / onesize</t>
        </is>
      </c>
      <c r="S44" t="n">
        <v>260</v>
      </c>
      <c r="U44" t="inlineStr">
        <is>
          <t>015790001250</t>
        </is>
      </c>
      <c r="V44" t="b">
        <v>1</v>
      </c>
      <c r="W44" t="b">
        <v>1</v>
      </c>
      <c r="X44" t="inlineStr">
        <is>
          <t>fulfilled</t>
        </is>
      </c>
      <c r="Y44" t="inlineStr">
        <is>
          <t>Marta Puntin</t>
        </is>
      </c>
      <c r="Z44" t="inlineStr">
        <is>
          <t>Località San Zili 14</t>
        </is>
      </c>
      <c r="AA44" t="inlineStr">
        <is>
          <t>Località San Zili 14</t>
        </is>
      </c>
      <c r="AD44" t="inlineStr">
        <is>
          <t>Aquileia</t>
        </is>
      </c>
      <c r="AE44" t="inlineStr">
        <is>
          <t>'33051</t>
        </is>
      </c>
      <c r="AF44" t="inlineStr">
        <is>
          <t>UD</t>
        </is>
      </c>
      <c r="AG44" t="inlineStr">
        <is>
          <t>IT</t>
        </is>
      </c>
      <c r="AH44" t="inlineStr">
        <is>
          <t>3926146716</t>
        </is>
      </c>
      <c r="AI44" t="inlineStr">
        <is>
          <t>Marta Puntin</t>
        </is>
      </c>
      <c r="AJ44" t="inlineStr">
        <is>
          <t>Località San Zili 14</t>
        </is>
      </c>
      <c r="AK44" t="inlineStr">
        <is>
          <t>Località San Zili 14</t>
        </is>
      </c>
      <c r="AN44" t="inlineStr">
        <is>
          <t>Aquileia</t>
        </is>
      </c>
      <c r="AO44" t="inlineStr">
        <is>
          <t>'33051</t>
        </is>
      </c>
      <c r="AP44" t="inlineStr">
        <is>
          <t>UD</t>
        </is>
      </c>
      <c r="AQ44" t="inlineStr">
        <is>
          <t>IT</t>
        </is>
      </c>
      <c r="AR44" t="inlineStr">
        <is>
          <t>3926146716</t>
        </is>
      </c>
      <c r="AT44" t="inlineStr">
        <is>
          <t>lang: it
Invoice Language: it
Do you need our ring sizer?: Yes
Popup Customer Country: IT</t>
        </is>
      </c>
      <c r="AV44" t="inlineStr">
        <is>
          <t>PayPal Express Checkout</t>
        </is>
      </c>
      <c r="AW44" t="inlineStr">
        <is>
          <t>rMZ5vGuxBTEOphXUwIMmJXHHW</t>
        </is>
      </c>
      <c r="AX44" t="n">
        <v>0</v>
      </c>
      <c r="AY44" t="inlineStr">
        <is>
          <t>LIL Milan</t>
        </is>
      </c>
      <c r="AZ44" t="n">
        <v>0</v>
      </c>
      <c r="BB44" t="inlineStr">
        <is>
          <t>Firgun House</t>
        </is>
      </c>
      <c r="BD44" t="n">
        <v>6368193839453</v>
      </c>
      <c r="BF44" t="inlineStr">
        <is>
          <t>Low</t>
        </is>
      </c>
      <c r="BG44" t="inlineStr">
        <is>
          <t>web</t>
        </is>
      </c>
      <c r="BH44" t="n">
        <v>0</v>
      </c>
      <c r="BI44" t="inlineStr">
        <is>
          <t>IT IVA 22%</t>
        </is>
      </c>
      <c r="BJ44" t="n">
        <v>37.51</v>
      </c>
      <c r="BV44" t="inlineStr">
        <is>
          <t>Udine</t>
        </is>
      </c>
      <c r="BW44" t="inlineStr">
        <is>
          <t>Udine</t>
        </is>
      </c>
      <c r="BX44" t="inlineStr">
        <is>
          <t>rMZ5vGuxBTEOphXUwIMmJXHHW</t>
        </is>
      </c>
      <c r="CA44" t="inlineStr">
        <is>
          <t>rMZ5vGuxBTEOphXUwIMmJXHHW</t>
        </is>
      </c>
      <c r="CB44" t="inlineStr">
        <is>
          <t>Ordini LIL</t>
        </is>
      </c>
    </row>
    <row r="45">
      <c r="A45" t="inlineStr">
        <is>
          <t>#42700</t>
        </is>
      </c>
      <c r="B45" t="inlineStr">
        <is>
          <t>anna.flors@hotmail.it</t>
        </is>
      </c>
      <c r="C45" t="inlineStr">
        <is>
          <t>paid</t>
        </is>
      </c>
      <c r="D45" t="inlineStr">
        <is>
          <t>2024-10-26 17:00:42 +0200</t>
        </is>
      </c>
      <c r="E45" t="inlineStr">
        <is>
          <t>unfulfilled</t>
        </is>
      </c>
      <c r="G45" t="inlineStr">
        <is>
          <t>yes</t>
        </is>
      </c>
      <c r="H45" t="inlineStr">
        <is>
          <t>EUR</t>
        </is>
      </c>
      <c r="I45" t="n">
        <v>320</v>
      </c>
      <c r="J45" t="n">
        <v>0</v>
      </c>
      <c r="K45" t="n">
        <v>59.83</v>
      </c>
      <c r="L45" t="n">
        <v>320</v>
      </c>
      <c r="M45" t="inlineStr">
        <is>
          <t>GV20</t>
        </is>
      </c>
      <c r="N45" t="n">
        <v>80</v>
      </c>
      <c r="O45" t="inlineStr">
        <is>
          <t>UPS Standard International</t>
        </is>
      </c>
      <c r="P45" t="inlineStr">
        <is>
          <t>2024-10-26 17:00:42 +0200</t>
        </is>
      </c>
      <c r="Q45" t="n">
        <v>1</v>
      </c>
      <c r="R45" t="inlineStr">
        <is>
          <t>Portami a Ballare Necklace - Yellow / onesize</t>
        </is>
      </c>
      <c r="S45" t="n">
        <v>260</v>
      </c>
      <c r="U45" t="inlineStr">
        <is>
          <t>015790001250</t>
        </is>
      </c>
      <c r="V45" t="b">
        <v>1</v>
      </c>
      <c r="W45" t="b">
        <v>1</v>
      </c>
      <c r="X45" t="inlineStr">
        <is>
          <t>pending</t>
        </is>
      </c>
      <c r="Y45" t="inlineStr">
        <is>
          <t>Anna Floridia</t>
        </is>
      </c>
      <c r="Z45" t="inlineStr">
        <is>
          <t>17 the waterwheel, Mount Argus Mill Apartments</t>
        </is>
      </c>
      <c r="AA45" t="inlineStr">
        <is>
          <t>17 the waterwheel</t>
        </is>
      </c>
      <c r="AB45" t="inlineStr">
        <is>
          <t>Mount Argus Mill Apartments</t>
        </is>
      </c>
      <c r="AD45" t="inlineStr">
        <is>
          <t>Dublin</t>
        </is>
      </c>
      <c r="AE45" t="inlineStr">
        <is>
          <t>D6W K294</t>
        </is>
      </c>
      <c r="AF45" t="inlineStr">
        <is>
          <t>D</t>
        </is>
      </c>
      <c r="AG45" t="inlineStr">
        <is>
          <t>IE</t>
        </is>
      </c>
      <c r="AH45" t="inlineStr">
        <is>
          <t>+353834666740</t>
        </is>
      </c>
      <c r="AI45" t="inlineStr">
        <is>
          <t>Anna Floridia</t>
        </is>
      </c>
      <c r="AJ45" t="inlineStr">
        <is>
          <t>17 the waterwheel, Mount Argus Mill Apartments</t>
        </is>
      </c>
      <c r="AK45" t="inlineStr">
        <is>
          <t>17 the waterwheel</t>
        </is>
      </c>
      <c r="AL45" t="inlineStr">
        <is>
          <t>Mount Argus Mill Apartments</t>
        </is>
      </c>
      <c r="AN45" t="inlineStr">
        <is>
          <t>Dublin</t>
        </is>
      </c>
      <c r="AO45" t="inlineStr">
        <is>
          <t>D6W K294</t>
        </is>
      </c>
      <c r="AP45" t="inlineStr">
        <is>
          <t>D</t>
        </is>
      </c>
      <c r="AQ45" t="inlineStr">
        <is>
          <t>IE</t>
        </is>
      </c>
      <c r="AR45" t="inlineStr">
        <is>
          <t>+353834666740</t>
        </is>
      </c>
      <c r="AT45" t="inlineStr">
        <is>
          <t>lang: it
Invoice Language: it
Do you need our ring sizer?: Yes
Popup Customer Country: IT</t>
        </is>
      </c>
      <c r="AV45" t="inlineStr">
        <is>
          <t>PayPal Express Checkout</t>
        </is>
      </c>
      <c r="AW45" t="inlineStr">
        <is>
          <t>rEjUkZeGB98zvTP04QgVZtl8e</t>
        </is>
      </c>
      <c r="AX45" t="n">
        <v>0</v>
      </c>
      <c r="AY45" t="inlineStr">
        <is>
          <t>LIL Milan</t>
        </is>
      </c>
      <c r="AZ45" t="n">
        <v>0</v>
      </c>
      <c r="BB45" t="inlineStr">
        <is>
          <t>Firgun House</t>
        </is>
      </c>
      <c r="BD45" t="n">
        <v>6368209764701</v>
      </c>
      <c r="BF45" t="inlineStr">
        <is>
          <t>Low</t>
        </is>
      </c>
      <c r="BG45" t="inlineStr">
        <is>
          <t>web</t>
        </is>
      </c>
      <c r="BH45" t="n">
        <v>0</v>
      </c>
      <c r="BI45" t="inlineStr">
        <is>
          <t>IE VAT 23%</t>
        </is>
      </c>
      <c r="BJ45" t="n">
        <v>59.83</v>
      </c>
      <c r="BV45" t="inlineStr">
        <is>
          <t>Dublin</t>
        </is>
      </c>
      <c r="BW45" t="inlineStr">
        <is>
          <t>Dublin</t>
        </is>
      </c>
      <c r="BX45" t="inlineStr">
        <is>
          <t>rEjUkZeGB98zvTP04QgVZtl8e</t>
        </is>
      </c>
      <c r="CA45" t="inlineStr">
        <is>
          <t>rEjUkZeGB98zvTP04QgVZtl8e</t>
        </is>
      </c>
      <c r="CB45" t="inlineStr">
        <is>
          <t>Ordini LIL</t>
        </is>
      </c>
    </row>
    <row r="46">
      <c r="A46" t="inlineStr">
        <is>
          <t>#42700</t>
        </is>
      </c>
      <c r="B46" t="inlineStr">
        <is>
          <t>anna.flors@hotmail.it</t>
        </is>
      </c>
      <c r="C46" t="inlineStr">
        <is>
          <t>paid</t>
        </is>
      </c>
      <c r="D46" t="inlineStr">
        <is>
          <t>2024-10-26 17:00:42 +0200</t>
        </is>
      </c>
      <c r="E46" t="inlineStr">
        <is>
          <t>unfulfilled</t>
        </is>
      </c>
      <c r="G46" t="inlineStr">
        <is>
          <t>yes</t>
        </is>
      </c>
      <c r="H46" t="inlineStr">
        <is>
          <t>EUR</t>
        </is>
      </c>
      <c r="I46" t="n">
        <v>320</v>
      </c>
      <c r="J46" t="n">
        <v>0</v>
      </c>
      <c r="K46" t="n">
        <v>59.83</v>
      </c>
      <c r="M46" t="inlineStr">
        <is>
          <t>GV20</t>
        </is>
      </c>
      <c r="N46" t="n">
        <v>80</v>
      </c>
      <c r="O46" t="inlineStr">
        <is>
          <t>UPS Standard International</t>
        </is>
      </c>
      <c r="P46" t="inlineStr">
        <is>
          <t>2024-10-26 17:00:42 +0200</t>
        </is>
      </c>
      <c r="Q46" t="n">
        <v>1</v>
      </c>
      <c r="R46" t="inlineStr">
        <is>
          <t>Insieme Ring - Yellow / onesize (10-17)</t>
        </is>
      </c>
      <c r="S46" t="n">
        <v>140</v>
      </c>
      <c r="U46" t="inlineStr">
        <is>
          <t>015790001254</t>
        </is>
      </c>
      <c r="V46" t="b">
        <v>1</v>
      </c>
      <c r="W46" t="b">
        <v>1</v>
      </c>
      <c r="X46" t="inlineStr">
        <is>
          <t>pending</t>
        </is>
      </c>
      <c r="Y46" t="inlineStr">
        <is>
          <t>Anna Floridia</t>
        </is>
      </c>
      <c r="Z46" t="inlineStr">
        <is>
          <t>17 the waterwheel, Mount Argus Mill Apartments</t>
        </is>
      </c>
      <c r="AA46" t="inlineStr">
        <is>
          <t>17 the waterwheel</t>
        </is>
      </c>
      <c r="AB46" t="inlineStr">
        <is>
          <t>Mount Argus Mill Apartments</t>
        </is>
      </c>
      <c r="AD46" t="inlineStr">
        <is>
          <t>Dublin</t>
        </is>
      </c>
      <c r="AE46" t="inlineStr">
        <is>
          <t>D6W K294</t>
        </is>
      </c>
      <c r="AF46" t="inlineStr">
        <is>
          <t>D</t>
        </is>
      </c>
      <c r="AG46" t="inlineStr">
        <is>
          <t>IE</t>
        </is>
      </c>
      <c r="AH46" t="inlineStr">
        <is>
          <t>+353834666740</t>
        </is>
      </c>
      <c r="AI46" t="inlineStr">
        <is>
          <t>Anna Floridia</t>
        </is>
      </c>
      <c r="AJ46" t="inlineStr">
        <is>
          <t>17 the waterwheel, Mount Argus Mill Apartments</t>
        </is>
      </c>
      <c r="AK46" t="inlineStr">
        <is>
          <t>17 the waterwheel</t>
        </is>
      </c>
      <c r="AL46" t="inlineStr">
        <is>
          <t>Mount Argus Mill Apartments</t>
        </is>
      </c>
      <c r="AN46" t="inlineStr">
        <is>
          <t>Dublin</t>
        </is>
      </c>
      <c r="AO46" t="inlineStr">
        <is>
          <t>D6W K294</t>
        </is>
      </c>
      <c r="AP46" t="inlineStr">
        <is>
          <t>D</t>
        </is>
      </c>
      <c r="AQ46" t="inlineStr">
        <is>
          <t>IE</t>
        </is>
      </c>
      <c r="AR46" t="inlineStr">
        <is>
          <t>+353834666740</t>
        </is>
      </c>
      <c r="AT46" t="inlineStr">
        <is>
          <t>lang: it
Invoice Language: it
Do you need our ring sizer?: Yes
Popup Customer Country: IT</t>
        </is>
      </c>
      <c r="AV46" t="inlineStr">
        <is>
          <t>PayPal Express Checkout</t>
        </is>
      </c>
      <c r="AW46" t="inlineStr">
        <is>
          <t>rEjUkZeGB98zvTP04QgVZtl8e</t>
        </is>
      </c>
      <c r="AX46" t="n">
        <v>0</v>
      </c>
      <c r="AY46" t="inlineStr">
        <is>
          <t>LIL Milan</t>
        </is>
      </c>
      <c r="AZ46" t="n">
        <v>0</v>
      </c>
      <c r="BB46" t="inlineStr">
        <is>
          <t>Firgun House</t>
        </is>
      </c>
      <c r="BD46" t="n">
        <v>6368209764701</v>
      </c>
      <c r="BF46" t="inlineStr">
        <is>
          <t>Low</t>
        </is>
      </c>
      <c r="BG46" t="inlineStr">
        <is>
          <t>web</t>
        </is>
      </c>
      <c r="BH46" t="n">
        <v>0</v>
      </c>
      <c r="BI46" t="inlineStr">
        <is>
          <t>IE VAT 23%</t>
        </is>
      </c>
      <c r="BJ46" t="n">
        <v>59.83</v>
      </c>
      <c r="BV46" t="inlineStr">
        <is>
          <t>Dublin</t>
        </is>
      </c>
      <c r="BW46" t="inlineStr">
        <is>
          <t>Dublin</t>
        </is>
      </c>
      <c r="BX46" t="inlineStr">
        <is>
          <t>rEjUkZeGB98zvTP04QgVZtl8e</t>
        </is>
      </c>
      <c r="CA46" t="inlineStr">
        <is>
          <t>rEjUkZeGB98zvTP04QgVZtl8e</t>
        </is>
      </c>
      <c r="CB46" t="inlineStr">
        <is>
          <t>Ordini LIL</t>
        </is>
      </c>
    </row>
    <row r="47">
      <c r="A47" t="inlineStr">
        <is>
          <t>#42701</t>
        </is>
      </c>
      <c r="B47" t="inlineStr">
        <is>
          <t>l.merra@outlook.it</t>
        </is>
      </c>
      <c r="C47" t="inlineStr">
        <is>
          <t>paid</t>
        </is>
      </c>
      <c r="D47" t="inlineStr">
        <is>
          <t>2024-10-26 17:04:13 +0200</t>
        </is>
      </c>
      <c r="E47" t="inlineStr">
        <is>
          <t>fulfilled</t>
        </is>
      </c>
      <c r="F47" t="inlineStr">
        <is>
          <t>2024-10-27 08:31:07 +0100</t>
        </is>
      </c>
      <c r="G47" t="inlineStr">
        <is>
          <t>yes</t>
        </is>
      </c>
      <c r="H47" t="inlineStr">
        <is>
          <t>EUR</t>
        </is>
      </c>
      <c r="I47" t="n">
        <v>208</v>
      </c>
      <c r="J47" t="n">
        <v>0</v>
      </c>
      <c r="K47" t="n">
        <v>37.51</v>
      </c>
      <c r="L47" t="n">
        <v>208</v>
      </c>
      <c r="M47" t="inlineStr">
        <is>
          <t>GV20</t>
        </is>
      </c>
      <c r="N47" t="n">
        <v>52</v>
      </c>
      <c r="O47" t="inlineStr">
        <is>
          <t>Ups Standard Shipping</t>
        </is>
      </c>
      <c r="P47" t="inlineStr">
        <is>
          <t>2024-10-26 17:04:12 +0200</t>
        </is>
      </c>
      <c r="Q47" t="n">
        <v>1</v>
      </c>
      <c r="R47" t="inlineStr">
        <is>
          <t>Balmy Necklace - Yellow / 36cm</t>
        </is>
      </c>
      <c r="S47" t="n">
        <v>260</v>
      </c>
      <c r="U47" t="inlineStr">
        <is>
          <t>015790000028</t>
        </is>
      </c>
      <c r="V47" t="b">
        <v>1</v>
      </c>
      <c r="W47" t="b">
        <v>1</v>
      </c>
      <c r="X47" t="inlineStr">
        <is>
          <t>fulfilled</t>
        </is>
      </c>
      <c r="Y47" t="inlineStr">
        <is>
          <t>Laura Merra</t>
        </is>
      </c>
      <c r="Z47" t="inlineStr">
        <is>
          <t>Via Portuense 95, C/o MASTROPASQUA</t>
        </is>
      </c>
      <c r="AA47" t="inlineStr">
        <is>
          <t>Via Portuense 95</t>
        </is>
      </c>
      <c r="AB47" t="inlineStr">
        <is>
          <t>C/o MASTROPASQUA</t>
        </is>
      </c>
      <c r="AD47" t="inlineStr">
        <is>
          <t>Roma</t>
        </is>
      </c>
      <c r="AE47" t="inlineStr">
        <is>
          <t>'00153</t>
        </is>
      </c>
      <c r="AF47" t="inlineStr">
        <is>
          <t>RM</t>
        </is>
      </c>
      <c r="AG47" t="inlineStr">
        <is>
          <t>IT</t>
        </is>
      </c>
      <c r="AH47" t="inlineStr">
        <is>
          <t>3277750407</t>
        </is>
      </c>
      <c r="AI47" t="inlineStr">
        <is>
          <t>Laura Merra</t>
        </is>
      </c>
      <c r="AJ47" t="inlineStr">
        <is>
          <t>Via Portuense 95, C/o MASTROPASQUA</t>
        </is>
      </c>
      <c r="AK47" t="inlineStr">
        <is>
          <t>Via Portuense 95</t>
        </is>
      </c>
      <c r="AL47" t="inlineStr">
        <is>
          <t>C/o MASTROPASQUA</t>
        </is>
      </c>
      <c r="AN47" t="inlineStr">
        <is>
          <t>Roma</t>
        </is>
      </c>
      <c r="AO47" t="inlineStr">
        <is>
          <t>'00153</t>
        </is>
      </c>
      <c r="AP47" t="inlineStr">
        <is>
          <t>RM</t>
        </is>
      </c>
      <c r="AQ47" t="inlineStr">
        <is>
          <t>IT</t>
        </is>
      </c>
      <c r="AR47" t="inlineStr">
        <is>
          <t>3277750407</t>
        </is>
      </c>
      <c r="AT47" t="inlineStr">
        <is>
          <t>lang: it
Invoice Language: it
Do you need our ring sizer?: Yes
Popup Customer Country: IT</t>
        </is>
      </c>
      <c r="AV47" t="inlineStr">
        <is>
          <t>Scalapay</t>
        </is>
      </c>
      <c r="AW47" t="inlineStr">
        <is>
          <t>rHHAGNIUsXQJFhEhpjICzpg6V</t>
        </is>
      </c>
      <c r="AX47" t="n">
        <v>0</v>
      </c>
      <c r="AY47" t="inlineStr">
        <is>
          <t>LIL Milan</t>
        </is>
      </c>
      <c r="AZ47" t="n">
        <v>0</v>
      </c>
      <c r="BB47" t="inlineStr">
        <is>
          <t>Firgun House</t>
        </is>
      </c>
      <c r="BD47" t="n">
        <v>6368215564637</v>
      </c>
      <c r="BF47" t="inlineStr">
        <is>
          <t>Low</t>
        </is>
      </c>
      <c r="BG47" t="inlineStr">
        <is>
          <t>web</t>
        </is>
      </c>
      <c r="BH47" t="n">
        <v>0</v>
      </c>
      <c r="BI47" t="inlineStr">
        <is>
          <t>IT IVA 22%</t>
        </is>
      </c>
      <c r="BJ47" t="n">
        <v>37.51</v>
      </c>
      <c r="BV47" t="inlineStr">
        <is>
          <t>Rome</t>
        </is>
      </c>
      <c r="BW47" t="inlineStr">
        <is>
          <t>Rome</t>
        </is>
      </c>
      <c r="BX47" t="inlineStr">
        <is>
          <t>rHHAGNIUsXQJFhEhpjICzpg6V</t>
        </is>
      </c>
      <c r="CA47" t="inlineStr">
        <is>
          <t>rHHAGNIUsXQJFhEhpjICzpg6V</t>
        </is>
      </c>
      <c r="CB47" t="inlineStr">
        <is>
          <t>Ordini LIL</t>
        </is>
      </c>
    </row>
    <row r="48">
      <c r="A48" t="inlineStr">
        <is>
          <t>#42702</t>
        </is>
      </c>
      <c r="B48" t="inlineStr">
        <is>
          <t>giorgia.wizemann@gmail.com</t>
        </is>
      </c>
      <c r="C48" t="inlineStr">
        <is>
          <t>paid</t>
        </is>
      </c>
      <c r="D48" t="inlineStr">
        <is>
          <t>2024-10-26 17:10:25 +0200</t>
        </is>
      </c>
      <c r="E48" t="inlineStr">
        <is>
          <t>fulfilled</t>
        </is>
      </c>
      <c r="F48" t="inlineStr">
        <is>
          <t>2024-10-27 08:34:18 +0100</t>
        </is>
      </c>
      <c r="G48" t="inlineStr">
        <is>
          <t>yes</t>
        </is>
      </c>
      <c r="H48" t="inlineStr">
        <is>
          <t>EUR</t>
        </is>
      </c>
      <c r="I48" t="n">
        <v>336</v>
      </c>
      <c r="J48" t="n">
        <v>0</v>
      </c>
      <c r="K48" t="n">
        <v>60.59</v>
      </c>
      <c r="L48" t="n">
        <v>336</v>
      </c>
      <c r="M48" t="inlineStr">
        <is>
          <t>GV20</t>
        </is>
      </c>
      <c r="N48" t="n">
        <v>84</v>
      </c>
      <c r="O48" t="inlineStr">
        <is>
          <t>Ups Standard Shipping</t>
        </is>
      </c>
      <c r="P48" t="inlineStr">
        <is>
          <t>2024-10-26 17:10:25 +0200</t>
        </is>
      </c>
      <c r="Q48" t="n">
        <v>1</v>
      </c>
      <c r="R48" t="inlineStr">
        <is>
          <t>Moony Earring - Yellow / Single / White Sustainable Diamond</t>
        </is>
      </c>
      <c r="S48" t="n">
        <v>140</v>
      </c>
      <c r="U48" t="inlineStr">
        <is>
          <t>015790000076</t>
        </is>
      </c>
      <c r="V48" t="b">
        <v>1</v>
      </c>
      <c r="W48" t="b">
        <v>1</v>
      </c>
      <c r="X48" t="inlineStr">
        <is>
          <t>fulfilled</t>
        </is>
      </c>
      <c r="Y48" t="inlineStr">
        <is>
          <t>Jonathan Pound</t>
        </is>
      </c>
      <c r="Z48" t="inlineStr">
        <is>
          <t>Viale Guglielmo Massaia 40, Scala D, interno 11</t>
        </is>
      </c>
      <c r="AA48" t="inlineStr">
        <is>
          <t>Viale Guglielmo Massaia 40</t>
        </is>
      </c>
      <c r="AB48" t="inlineStr">
        <is>
          <t>Scala D, interno 11</t>
        </is>
      </c>
      <c r="AD48" t="inlineStr">
        <is>
          <t>Roma</t>
        </is>
      </c>
      <c r="AE48" t="inlineStr">
        <is>
          <t>'00154</t>
        </is>
      </c>
      <c r="AF48" t="inlineStr">
        <is>
          <t>RM</t>
        </is>
      </c>
      <c r="AG48" t="inlineStr">
        <is>
          <t>IT</t>
        </is>
      </c>
      <c r="AH48" t="inlineStr">
        <is>
          <t>3347672320</t>
        </is>
      </c>
      <c r="AI48" t="inlineStr">
        <is>
          <t>Jonathan Pound</t>
        </is>
      </c>
      <c r="AJ48" t="inlineStr">
        <is>
          <t>Viale Guglielmo Massaia 40, Scala D, interno 11</t>
        </is>
      </c>
      <c r="AK48" t="inlineStr">
        <is>
          <t>Viale Guglielmo Massaia 40</t>
        </is>
      </c>
      <c r="AL48" t="inlineStr">
        <is>
          <t>Scala D, interno 11</t>
        </is>
      </c>
      <c r="AN48" t="inlineStr">
        <is>
          <t>Roma</t>
        </is>
      </c>
      <c r="AO48" t="inlineStr">
        <is>
          <t>'00154</t>
        </is>
      </c>
      <c r="AP48" t="inlineStr">
        <is>
          <t>RM</t>
        </is>
      </c>
      <c r="AQ48" t="inlineStr">
        <is>
          <t>IT</t>
        </is>
      </c>
      <c r="AR48" t="inlineStr">
        <is>
          <t>3347672320</t>
        </is>
      </c>
      <c r="AT48" t="inlineStr">
        <is>
          <t>lang: it
Invoice Language: it
Do you need our ring sizer?: No
Popup Customer Country: IT</t>
        </is>
      </c>
      <c r="AV48" t="inlineStr">
        <is>
          <t>PayPal Express Checkout</t>
        </is>
      </c>
      <c r="AW48" t="inlineStr">
        <is>
          <t>rYNoWrPA8AFDSEaXH5ncfa41H</t>
        </is>
      </c>
      <c r="AX48" t="n">
        <v>0</v>
      </c>
      <c r="AY48" t="inlineStr">
        <is>
          <t>LIL Milan</t>
        </is>
      </c>
      <c r="AZ48" t="n">
        <v>0</v>
      </c>
      <c r="BB48" t="inlineStr">
        <is>
          <t>Firgun House</t>
        </is>
      </c>
      <c r="BD48" t="n">
        <v>6368224739677</v>
      </c>
      <c r="BF48" t="inlineStr">
        <is>
          <t>Low</t>
        </is>
      </c>
      <c r="BG48" t="inlineStr">
        <is>
          <t>web</t>
        </is>
      </c>
      <c r="BH48" t="n">
        <v>0</v>
      </c>
      <c r="BI48" t="inlineStr">
        <is>
          <t>IT IVA 22%</t>
        </is>
      </c>
      <c r="BJ48" t="n">
        <v>60.59</v>
      </c>
      <c r="BV48" t="inlineStr">
        <is>
          <t>Rome</t>
        </is>
      </c>
      <c r="BW48" t="inlineStr">
        <is>
          <t>Rome</t>
        </is>
      </c>
      <c r="BX48" t="inlineStr">
        <is>
          <t>rYNoWrPA8AFDSEaXH5ncfa41H</t>
        </is>
      </c>
      <c r="CA48" t="inlineStr">
        <is>
          <t>rYNoWrPA8AFDSEaXH5ncfa41H</t>
        </is>
      </c>
      <c r="CB48" t="inlineStr">
        <is>
          <t>Ordini LIL</t>
        </is>
      </c>
    </row>
    <row r="49">
      <c r="A49" t="inlineStr">
        <is>
          <t>#42702</t>
        </is>
      </c>
      <c r="B49" t="inlineStr">
        <is>
          <t>giorgia.wizemann@gmail.com</t>
        </is>
      </c>
      <c r="C49" t="inlineStr">
        <is>
          <t>paid</t>
        </is>
      </c>
      <c r="D49" t="inlineStr">
        <is>
          <t>2024-10-26 17:10:25 +0200</t>
        </is>
      </c>
      <c r="E49" t="inlineStr">
        <is>
          <t>fulfilled</t>
        </is>
      </c>
      <c r="F49" t="inlineStr">
        <is>
          <t>2024-10-27 08:34:18 +0100</t>
        </is>
      </c>
      <c r="G49" t="inlineStr">
        <is>
          <t>yes</t>
        </is>
      </c>
      <c r="H49" t="inlineStr">
        <is>
          <t>EUR</t>
        </is>
      </c>
      <c r="I49" t="n">
        <v>336</v>
      </c>
      <c r="J49" t="n">
        <v>0</v>
      </c>
      <c r="K49" t="n">
        <v>60.59</v>
      </c>
      <c r="M49" t="inlineStr">
        <is>
          <t>GV20</t>
        </is>
      </c>
      <c r="N49" t="n">
        <v>84</v>
      </c>
      <c r="O49" t="inlineStr">
        <is>
          <t>Ups Standard Shipping</t>
        </is>
      </c>
      <c r="P49" t="inlineStr">
        <is>
          <t>2024-10-26 17:10:25 +0200</t>
        </is>
      </c>
      <c r="Q49" t="n">
        <v>1</v>
      </c>
      <c r="R49" t="inlineStr">
        <is>
          <t>Dna Bracelet - Yellow / 16cm</t>
        </is>
      </c>
      <c r="S49" t="n">
        <v>280</v>
      </c>
      <c r="U49" t="inlineStr">
        <is>
          <t>015790000395</t>
        </is>
      </c>
      <c r="V49" t="b">
        <v>1</v>
      </c>
      <c r="W49" t="b">
        <v>1</v>
      </c>
      <c r="X49" t="inlineStr">
        <is>
          <t>fulfilled</t>
        </is>
      </c>
      <c r="Y49" t="inlineStr">
        <is>
          <t>Jonathan Pound</t>
        </is>
      </c>
      <c r="Z49" t="inlineStr">
        <is>
          <t>Viale Guglielmo Massaia 40, Scala D, interno 11</t>
        </is>
      </c>
      <c r="AA49" t="inlineStr">
        <is>
          <t>Viale Guglielmo Massaia 40</t>
        </is>
      </c>
      <c r="AB49" t="inlineStr">
        <is>
          <t>Scala D, interno 11</t>
        </is>
      </c>
      <c r="AD49" t="inlineStr">
        <is>
          <t>Roma</t>
        </is>
      </c>
      <c r="AE49" t="inlineStr">
        <is>
          <t>'00154</t>
        </is>
      </c>
      <c r="AF49" t="inlineStr">
        <is>
          <t>RM</t>
        </is>
      </c>
      <c r="AG49" t="inlineStr">
        <is>
          <t>IT</t>
        </is>
      </c>
      <c r="AH49" t="inlineStr">
        <is>
          <t>3347672320</t>
        </is>
      </c>
      <c r="AI49" t="inlineStr">
        <is>
          <t>Jonathan Pound</t>
        </is>
      </c>
      <c r="AJ49" t="inlineStr">
        <is>
          <t>Viale Guglielmo Massaia 40, Scala D, interno 11</t>
        </is>
      </c>
      <c r="AK49" t="inlineStr">
        <is>
          <t>Viale Guglielmo Massaia 40</t>
        </is>
      </c>
      <c r="AL49" t="inlineStr">
        <is>
          <t>Scala D, interno 11</t>
        </is>
      </c>
      <c r="AN49" t="inlineStr">
        <is>
          <t>Roma</t>
        </is>
      </c>
      <c r="AO49" t="inlineStr">
        <is>
          <t>'00154</t>
        </is>
      </c>
      <c r="AP49" t="inlineStr">
        <is>
          <t>RM</t>
        </is>
      </c>
      <c r="AQ49" t="inlineStr">
        <is>
          <t>IT</t>
        </is>
      </c>
      <c r="AR49" t="inlineStr">
        <is>
          <t>3347672320</t>
        </is>
      </c>
      <c r="AT49" t="inlineStr">
        <is>
          <t>lang: it
Invoice Language: it
Do you need our ring sizer?: No
Popup Customer Country: IT</t>
        </is>
      </c>
      <c r="AV49" t="inlineStr">
        <is>
          <t>PayPal Express Checkout</t>
        </is>
      </c>
      <c r="AW49" t="inlineStr">
        <is>
          <t>rYNoWrPA8AFDSEaXH5ncfa41H</t>
        </is>
      </c>
      <c r="AX49" t="n">
        <v>0</v>
      </c>
      <c r="AY49" t="inlineStr">
        <is>
          <t>LIL Milan</t>
        </is>
      </c>
      <c r="AZ49" t="n">
        <v>0</v>
      </c>
      <c r="BB49" t="inlineStr">
        <is>
          <t>Firgun House</t>
        </is>
      </c>
      <c r="BD49" t="n">
        <v>6368224739677</v>
      </c>
      <c r="BF49" t="inlineStr">
        <is>
          <t>Low</t>
        </is>
      </c>
      <c r="BG49" t="inlineStr">
        <is>
          <t>web</t>
        </is>
      </c>
      <c r="BH49" t="n">
        <v>0</v>
      </c>
      <c r="BI49" t="inlineStr">
        <is>
          <t>IT IVA 22%</t>
        </is>
      </c>
      <c r="BJ49" t="n">
        <v>60.59</v>
      </c>
      <c r="BV49" t="inlineStr">
        <is>
          <t>Rome</t>
        </is>
      </c>
      <c r="BW49" t="inlineStr">
        <is>
          <t>Rome</t>
        </is>
      </c>
      <c r="BX49" t="inlineStr">
        <is>
          <t>rYNoWrPA8AFDSEaXH5ncfa41H</t>
        </is>
      </c>
      <c r="CA49" t="inlineStr">
        <is>
          <t>rYNoWrPA8AFDSEaXH5ncfa41H</t>
        </is>
      </c>
      <c r="CB49" t="inlineStr">
        <is>
          <t>Ordini LIL</t>
        </is>
      </c>
    </row>
    <row r="50">
      <c r="A50" t="inlineStr">
        <is>
          <t>#42703</t>
        </is>
      </c>
      <c r="B50" t="inlineStr">
        <is>
          <t>pennazzatoasia@gmail.com</t>
        </is>
      </c>
      <c r="C50" t="inlineStr">
        <is>
          <t>paid</t>
        </is>
      </c>
      <c r="D50" t="inlineStr">
        <is>
          <t>2024-10-26 17:13:33 +0200</t>
        </is>
      </c>
      <c r="E50" t="inlineStr">
        <is>
          <t>fulfilled</t>
        </is>
      </c>
      <c r="F50" t="inlineStr">
        <is>
          <t>2024-10-29 19:37:57 +0100</t>
        </is>
      </c>
      <c r="G50" t="inlineStr">
        <is>
          <t>yes</t>
        </is>
      </c>
      <c r="H50" t="inlineStr">
        <is>
          <t>EUR</t>
        </is>
      </c>
      <c r="I50" t="n">
        <v>144</v>
      </c>
      <c r="J50" t="n">
        <v>10</v>
      </c>
      <c r="K50" t="n">
        <v>27.77</v>
      </c>
      <c r="L50" t="n">
        <v>154</v>
      </c>
      <c r="M50" t="inlineStr">
        <is>
          <t>GV20</t>
        </is>
      </c>
      <c r="N50" t="n">
        <v>36</v>
      </c>
      <c r="O50" t="inlineStr">
        <is>
          <t>Ups Standard Shipping</t>
        </is>
      </c>
      <c r="P50" t="inlineStr">
        <is>
          <t>2024-10-26 17:13:32 +0200</t>
        </is>
      </c>
      <c r="Q50" t="n">
        <v>1</v>
      </c>
      <c r="R50" t="inlineStr">
        <is>
          <t>Richiamami Earring - Yellow / Single</t>
        </is>
      </c>
      <c r="S50" t="n">
        <v>180</v>
      </c>
      <c r="U50" t="inlineStr">
        <is>
          <t>015790001252</t>
        </is>
      </c>
      <c r="V50" t="b">
        <v>1</v>
      </c>
      <c r="W50" t="b">
        <v>1</v>
      </c>
      <c r="X50" t="inlineStr">
        <is>
          <t>fulfilled</t>
        </is>
      </c>
      <c r="Y50" t="inlineStr">
        <is>
          <t>Asia Pennazzato</t>
        </is>
      </c>
      <c r="Z50" t="inlineStr">
        <is>
          <t>Via E. Montale, Pianiga, 54/6</t>
        </is>
      </c>
      <c r="AA50" t="inlineStr">
        <is>
          <t>Via E. Montale, Pianiga</t>
        </is>
      </c>
      <c r="AB50" t="inlineStr">
        <is>
          <t>54/6</t>
        </is>
      </c>
      <c r="AD50" t="inlineStr">
        <is>
          <t>Cazzago Di Pianiga</t>
        </is>
      </c>
      <c r="AE50" t="inlineStr">
        <is>
          <t>'30030</t>
        </is>
      </c>
      <c r="AF50" t="inlineStr">
        <is>
          <t>VE</t>
        </is>
      </c>
      <c r="AG50" t="inlineStr">
        <is>
          <t>IT</t>
        </is>
      </c>
      <c r="AH50" t="inlineStr">
        <is>
          <t>3460818661</t>
        </is>
      </c>
      <c r="AI50" t="inlineStr">
        <is>
          <t>Loris Pennazzato</t>
        </is>
      </c>
      <c r="AJ50" t="inlineStr">
        <is>
          <t>Via Battaglia 127, Rettifiche 3gi</t>
        </is>
      </c>
      <c r="AK50" t="inlineStr">
        <is>
          <t>Via Battaglia 127</t>
        </is>
      </c>
      <c r="AL50" t="inlineStr">
        <is>
          <t>Rettifiche 3gi</t>
        </is>
      </c>
      <c r="AM50" t="inlineStr">
        <is>
          <t>Rettifiche 3gi</t>
        </is>
      </c>
      <c r="AN50" t="inlineStr">
        <is>
          <t>Albignasego</t>
        </is>
      </c>
      <c r="AO50" t="inlineStr">
        <is>
          <t>'35020</t>
        </is>
      </c>
      <c r="AP50" t="inlineStr">
        <is>
          <t>PD</t>
        </is>
      </c>
      <c r="AQ50" t="inlineStr">
        <is>
          <t>IT</t>
        </is>
      </c>
      <c r="AR50" t="inlineStr">
        <is>
          <t>3460818661</t>
        </is>
      </c>
      <c r="AT50" t="inlineStr">
        <is>
          <t>lang: it
Invoice Language: it
Do you need our ring sizer?: No
Popup Customer Country: IT</t>
        </is>
      </c>
      <c r="AV50" t="inlineStr">
        <is>
          <t>Shopify Payments</t>
        </is>
      </c>
      <c r="AW50" t="inlineStr">
        <is>
          <t>raiJ0eOuzoxO36J1VpzBq20Wp</t>
        </is>
      </c>
      <c r="AX50" t="n">
        <v>0</v>
      </c>
      <c r="AY50" t="inlineStr">
        <is>
          <t>LIL Milan</t>
        </is>
      </c>
      <c r="AZ50" t="n">
        <v>0</v>
      </c>
      <c r="BB50" t="inlineStr">
        <is>
          <t>Firgun House</t>
        </is>
      </c>
      <c r="BD50" t="n">
        <v>6368229458269</v>
      </c>
      <c r="BF50" t="inlineStr">
        <is>
          <t>Low</t>
        </is>
      </c>
      <c r="BG50" t="inlineStr">
        <is>
          <t>web</t>
        </is>
      </c>
      <c r="BH50" t="n">
        <v>0</v>
      </c>
      <c r="BI50" t="inlineStr">
        <is>
          <t>IT IVA 22%</t>
        </is>
      </c>
      <c r="BJ50" t="n">
        <v>27.77</v>
      </c>
      <c r="BV50" t="inlineStr">
        <is>
          <t>Venice</t>
        </is>
      </c>
      <c r="BW50" t="inlineStr">
        <is>
          <t>Padua</t>
        </is>
      </c>
      <c r="BX50" t="inlineStr">
        <is>
          <t>raiJ0eOuzoxO36J1VpzBq20Wp</t>
        </is>
      </c>
      <c r="CA50" t="inlineStr">
        <is>
          <t>raiJ0eOuzoxO36J1VpzBq20Wp</t>
        </is>
      </c>
      <c r="CB50" t="inlineStr">
        <is>
          <t>Ordini LIL</t>
        </is>
      </c>
    </row>
    <row r="51">
      <c r="A51" t="inlineStr">
        <is>
          <t>#42716</t>
        </is>
      </c>
      <c r="B51" t="inlineStr">
        <is>
          <t>cippa.ms@gmail.com</t>
        </is>
      </c>
      <c r="C51" t="inlineStr">
        <is>
          <t>paid</t>
        </is>
      </c>
      <c r="D51" t="inlineStr">
        <is>
          <t>2024-10-26 18:38:23 +0200</t>
        </is>
      </c>
      <c r="E51" t="inlineStr">
        <is>
          <t>unfulfilled</t>
        </is>
      </c>
      <c r="G51" t="inlineStr">
        <is>
          <t>yes</t>
        </is>
      </c>
      <c r="H51" t="inlineStr">
        <is>
          <t>EUR</t>
        </is>
      </c>
      <c r="I51" t="n">
        <v>378</v>
      </c>
      <c r="J51" t="n">
        <v>0</v>
      </c>
      <c r="K51" t="n">
        <v>68.16</v>
      </c>
      <c r="M51" t="inlineStr">
        <is>
          <t>GV20</t>
        </is>
      </c>
      <c r="N51" t="n">
        <v>92</v>
      </c>
      <c r="O51" t="inlineStr">
        <is>
          <t>Ups Standard Shipping</t>
        </is>
      </c>
      <c r="P51" t="inlineStr">
        <is>
          <t>2024-10-26 18:38:22 +0200</t>
        </is>
      </c>
      <c r="Q51" t="n">
        <v>1</v>
      </c>
      <c r="R51" t="inlineStr">
        <is>
          <t>Engraving</t>
        </is>
      </c>
      <c r="S51" t="n">
        <v>10</v>
      </c>
      <c r="U51" t="inlineStr">
        <is>
          <t>015790001502</t>
        </is>
      </c>
      <c r="V51" t="b">
        <v>0</v>
      </c>
      <c r="W51" t="b">
        <v>1</v>
      </c>
      <c r="X51" t="inlineStr">
        <is>
          <t>pending</t>
        </is>
      </c>
      <c r="Y51" t="inlineStr">
        <is>
          <t>Marta Scolaro</t>
        </is>
      </c>
      <c r="Z51" t="inlineStr">
        <is>
          <t>Via Giovanni da pian del carpine, n.15</t>
        </is>
      </c>
      <c r="AA51" t="inlineStr">
        <is>
          <t>Via Giovanni da pian del carpine, n.15</t>
        </is>
      </c>
      <c r="AD51" t="inlineStr">
        <is>
          <t>Castelfranco Veneto</t>
        </is>
      </c>
      <c r="AE51" t="inlineStr">
        <is>
          <t>'31033</t>
        </is>
      </c>
      <c r="AF51" t="inlineStr">
        <is>
          <t>TV</t>
        </is>
      </c>
      <c r="AG51" t="inlineStr">
        <is>
          <t>IT</t>
        </is>
      </c>
      <c r="AH51" t="inlineStr">
        <is>
          <t>+393490885566</t>
        </is>
      </c>
      <c r="AI51" t="inlineStr">
        <is>
          <t>Marta Scolaro</t>
        </is>
      </c>
      <c r="AJ51" t="inlineStr">
        <is>
          <t>Via Giovanni da pian del carpine, n.15</t>
        </is>
      </c>
      <c r="AK51" t="inlineStr">
        <is>
          <t>Via Giovanni da pian del carpine, n.15</t>
        </is>
      </c>
      <c r="AN51" t="inlineStr">
        <is>
          <t>Castelfranco Veneto</t>
        </is>
      </c>
      <c r="AO51" t="inlineStr">
        <is>
          <t>'31033</t>
        </is>
      </c>
      <c r="AP51" t="inlineStr">
        <is>
          <t>TV</t>
        </is>
      </c>
      <c r="AQ51" t="inlineStr">
        <is>
          <t>IT</t>
        </is>
      </c>
      <c r="AR51" t="inlineStr">
        <is>
          <t>+393490885566</t>
        </is>
      </c>
      <c r="AT51" t="inlineStr">
        <is>
          <t>lang: it
Invoice Language: it
Do you need our ring sizer?: No
Popup Customer Country: IT</t>
        </is>
      </c>
      <c r="AV51" t="inlineStr">
        <is>
          <t>PayPal Express Checkout</t>
        </is>
      </c>
      <c r="AW51" t="inlineStr">
        <is>
          <t>riD64TN7PlSLnAqeKVCbGYF2y</t>
        </is>
      </c>
      <c r="AX51" t="n">
        <v>0</v>
      </c>
      <c r="AY51" t="inlineStr">
        <is>
          <t>LIL Milan</t>
        </is>
      </c>
      <c r="AZ51" t="n">
        <v>0</v>
      </c>
      <c r="BB51" t="inlineStr">
        <is>
          <t>Firgun House</t>
        </is>
      </c>
      <c r="BD51" t="n">
        <v>6368345882973</v>
      </c>
      <c r="BF51" t="inlineStr">
        <is>
          <t>Low</t>
        </is>
      </c>
      <c r="BG51" t="inlineStr">
        <is>
          <t>web</t>
        </is>
      </c>
      <c r="BH51" t="n">
        <v>0</v>
      </c>
      <c r="BI51" t="inlineStr">
        <is>
          <t>IT IVA 22%</t>
        </is>
      </c>
      <c r="BJ51" t="n">
        <v>68.16</v>
      </c>
      <c r="BV51" t="inlineStr">
        <is>
          <t>Treviso</t>
        </is>
      </c>
      <c r="BW51" t="inlineStr">
        <is>
          <t>Treviso</t>
        </is>
      </c>
      <c r="BX51" t="inlineStr">
        <is>
          <t>riD64TN7PlSLnAqeKVCbGYF2y</t>
        </is>
      </c>
      <c r="CA51" t="inlineStr">
        <is>
          <t>riD64TN7PlSLnAqeKVCbGYF2y</t>
        </is>
      </c>
      <c r="CB51" t="inlineStr">
        <is>
          <t>Ordini LIL</t>
        </is>
      </c>
    </row>
    <row r="52">
      <c r="A52" t="inlineStr">
        <is>
          <t>#42704</t>
        </is>
      </c>
      <c r="B52" t="inlineStr">
        <is>
          <t>francesca.cazzato24@gmail.com</t>
        </is>
      </c>
      <c r="C52" t="inlineStr">
        <is>
          <t>paid</t>
        </is>
      </c>
      <c r="D52" t="inlineStr">
        <is>
          <t>2024-10-26 17:18:15 +0200</t>
        </is>
      </c>
      <c r="E52" t="inlineStr">
        <is>
          <t>fulfilled</t>
        </is>
      </c>
      <c r="F52" t="inlineStr">
        <is>
          <t>2024-10-26 17:18:15 +0200</t>
        </is>
      </c>
      <c r="G52" t="inlineStr">
        <is>
          <t>no</t>
        </is>
      </c>
      <c r="H52" t="inlineStr">
        <is>
          <t>EUR</t>
        </is>
      </c>
      <c r="I52" t="n">
        <v>180</v>
      </c>
      <c r="J52" t="n">
        <v>0</v>
      </c>
      <c r="K52" t="n">
        <v>32.46</v>
      </c>
      <c r="L52" t="n">
        <v>180</v>
      </c>
      <c r="N52" t="n">
        <v>0</v>
      </c>
      <c r="P52" t="inlineStr">
        <is>
          <t>2024-10-26 17:18:14 +0200</t>
        </is>
      </c>
      <c r="Q52" t="n">
        <v>1</v>
      </c>
      <c r="R52" t="inlineStr">
        <is>
          <t>Glow Ring - Yellow / 14</t>
        </is>
      </c>
      <c r="S52" t="n">
        <v>180</v>
      </c>
      <c r="U52" t="inlineStr">
        <is>
          <t>015790000340</t>
        </is>
      </c>
      <c r="V52" t="b">
        <v>1</v>
      </c>
      <c r="W52" t="b">
        <v>1</v>
      </c>
      <c r="X52" t="inlineStr">
        <is>
          <t>fulfilled</t>
        </is>
      </c>
      <c r="Y52" t="inlineStr">
        <is>
          <t>Francesca Cazzato</t>
        </is>
      </c>
      <c r="AQ52" t="inlineStr">
        <is>
          <t>IT</t>
        </is>
      </c>
      <c r="AV52" t="inlineStr">
        <is>
          <t>Qromo</t>
        </is>
      </c>
      <c r="AW52" t="inlineStr">
        <is>
          <t>rghGjHFmNxLsumkThqRYfbFyl</t>
        </is>
      </c>
      <c r="AX52" t="n">
        <v>0</v>
      </c>
      <c r="AY52" t="inlineStr">
        <is>
          <t>LIL Milan</t>
        </is>
      </c>
      <c r="AZ52" t="n">
        <v>0</v>
      </c>
      <c r="BA52" t="inlineStr">
        <is>
          <t>Veronica Varetta</t>
        </is>
      </c>
      <c r="BB52" t="inlineStr">
        <is>
          <t>LIL House</t>
        </is>
      </c>
      <c r="BC52" t="n">
        <v>22</v>
      </c>
      <c r="BD52" t="n">
        <v>6368235848029</v>
      </c>
      <c r="BF52" t="inlineStr">
        <is>
          <t>Low</t>
        </is>
      </c>
      <c r="BG52" t="inlineStr">
        <is>
          <t>pos</t>
        </is>
      </c>
      <c r="BH52" t="n">
        <v>0</v>
      </c>
      <c r="BI52" t="inlineStr">
        <is>
          <t>IT IVA 22%</t>
        </is>
      </c>
      <c r="BJ52" t="n">
        <v>32.46</v>
      </c>
      <c r="BT52" t="inlineStr">
        <is>
          <t>22-2724</t>
        </is>
      </c>
      <c r="BX52" t="inlineStr">
        <is>
          <t>rghGjHFmNxLsumkThqRYfbFyl</t>
        </is>
      </c>
      <c r="CA52" t="inlineStr">
        <is>
          <t>rghGjHFmNxLsumkThqRYfbFyl</t>
        </is>
      </c>
      <c r="CB52" t="inlineStr">
        <is>
          <t>Ordini LIL</t>
        </is>
      </c>
    </row>
    <row r="53">
      <c r="A53" t="inlineStr">
        <is>
          <t>#42705</t>
        </is>
      </c>
      <c r="B53" t="inlineStr">
        <is>
          <t>serena.bergamaschi@gmail.com</t>
        </is>
      </c>
      <c r="C53" t="inlineStr">
        <is>
          <t>paid</t>
        </is>
      </c>
      <c r="D53" t="inlineStr">
        <is>
          <t>2024-10-26 17:19:19 +0200</t>
        </is>
      </c>
      <c r="E53" t="inlineStr">
        <is>
          <t>unfulfilled</t>
        </is>
      </c>
      <c r="G53" t="inlineStr">
        <is>
          <t>yes</t>
        </is>
      </c>
      <c r="H53" t="inlineStr">
        <is>
          <t>EUR</t>
        </is>
      </c>
      <c r="I53" t="n">
        <v>608</v>
      </c>
      <c r="J53" t="n">
        <v>0</v>
      </c>
      <c r="K53" t="n">
        <v>109.64</v>
      </c>
      <c r="L53" t="n">
        <v>608</v>
      </c>
      <c r="M53" t="inlineStr">
        <is>
          <t>GV20</t>
        </is>
      </c>
      <c r="N53" t="n">
        <v>152</v>
      </c>
      <c r="O53" t="inlineStr">
        <is>
          <t>Ups Standard Shipping</t>
        </is>
      </c>
      <c r="P53" t="inlineStr">
        <is>
          <t>2024-10-26 17:19:19 +0200</t>
        </is>
      </c>
      <c r="Q53" t="n">
        <v>1</v>
      </c>
      <c r="R53" t="inlineStr">
        <is>
          <t>Boys Tears Necklace - Yellow / 39cm</t>
        </is>
      </c>
      <c r="S53" t="n">
        <v>320</v>
      </c>
      <c r="U53" t="inlineStr">
        <is>
          <t>015790000010</t>
        </is>
      </c>
      <c r="V53" t="b">
        <v>1</v>
      </c>
      <c r="W53" t="b">
        <v>1</v>
      </c>
      <c r="X53" t="inlineStr">
        <is>
          <t>pending</t>
        </is>
      </c>
      <c r="Y53" t="inlineStr">
        <is>
          <t>Serena Maria Bergamaschi</t>
        </is>
      </c>
      <c r="Z53" t="inlineStr">
        <is>
          <t>Via Serra 3910</t>
        </is>
      </c>
      <c r="AA53" t="inlineStr">
        <is>
          <t>Via Serra 3910</t>
        </is>
      </c>
      <c r="AD53" t="inlineStr">
        <is>
          <t>Castel Bolognese</t>
        </is>
      </c>
      <c r="AE53" t="inlineStr">
        <is>
          <t>'48014</t>
        </is>
      </c>
      <c r="AF53" t="inlineStr">
        <is>
          <t>RA</t>
        </is>
      </c>
      <c r="AG53" t="inlineStr">
        <is>
          <t>IT</t>
        </is>
      </c>
      <c r="AH53" t="inlineStr">
        <is>
          <t>+393495186408</t>
        </is>
      </c>
      <c r="AI53" t="inlineStr">
        <is>
          <t>Serena Maria Bergamaschi</t>
        </is>
      </c>
      <c r="AJ53" t="inlineStr">
        <is>
          <t>Via Serra 3910</t>
        </is>
      </c>
      <c r="AK53" t="inlineStr">
        <is>
          <t>Via Serra 3910</t>
        </is>
      </c>
      <c r="AN53" t="inlineStr">
        <is>
          <t>Castel Bolognese</t>
        </is>
      </c>
      <c r="AO53" t="inlineStr">
        <is>
          <t>'48014</t>
        </is>
      </c>
      <c r="AP53" t="inlineStr">
        <is>
          <t>RA</t>
        </is>
      </c>
      <c r="AQ53" t="inlineStr">
        <is>
          <t>IT</t>
        </is>
      </c>
      <c r="AR53" t="inlineStr">
        <is>
          <t>+393495186408</t>
        </is>
      </c>
      <c r="AT53" t="inlineStr">
        <is>
          <t>lang: it
Invoice Language: it
Do you need our ring sizer?: Yes
Popup Customer Country: IT</t>
        </is>
      </c>
      <c r="AV53" t="inlineStr">
        <is>
          <t>Satispay</t>
        </is>
      </c>
      <c r="AW53" t="inlineStr">
        <is>
          <t>rYewzxnUhUk0Olbgj8N5Og2vE</t>
        </is>
      </c>
      <c r="AX53" t="n">
        <v>0</v>
      </c>
      <c r="AY53" t="inlineStr">
        <is>
          <t>LIL Milan</t>
        </is>
      </c>
      <c r="AZ53" t="n">
        <v>0</v>
      </c>
      <c r="BB53" t="inlineStr">
        <is>
          <t>Firgun House</t>
        </is>
      </c>
      <c r="BD53" t="n">
        <v>6368237355357</v>
      </c>
      <c r="BF53" t="inlineStr">
        <is>
          <t>Low</t>
        </is>
      </c>
      <c r="BG53" t="inlineStr">
        <is>
          <t>web</t>
        </is>
      </c>
      <c r="BH53" t="n">
        <v>0</v>
      </c>
      <c r="BI53" t="inlineStr">
        <is>
          <t>IT IVA 22%</t>
        </is>
      </c>
      <c r="BJ53" t="n">
        <v>109.64</v>
      </c>
      <c r="BV53" t="inlineStr">
        <is>
          <t>Ravenna</t>
        </is>
      </c>
      <c r="BW53" t="inlineStr">
        <is>
          <t>Ravenna</t>
        </is>
      </c>
      <c r="BX53" t="inlineStr">
        <is>
          <t>rYewzxnUhUk0Olbgj8N5Og2vE</t>
        </is>
      </c>
      <c r="CA53" t="inlineStr">
        <is>
          <t>rYewzxnUhUk0Olbgj8N5Og2vE</t>
        </is>
      </c>
      <c r="CB53" t="inlineStr">
        <is>
          <t>Ordini LIL</t>
        </is>
      </c>
    </row>
    <row r="54">
      <c r="A54" t="inlineStr">
        <is>
          <t>#42705</t>
        </is>
      </c>
      <c r="B54" t="inlineStr">
        <is>
          <t>serena.bergamaschi@gmail.com</t>
        </is>
      </c>
      <c r="C54" t="inlineStr">
        <is>
          <t>paid</t>
        </is>
      </c>
      <c r="D54" t="inlineStr">
        <is>
          <t>2024-10-26 17:19:19 +0200</t>
        </is>
      </c>
      <c r="E54" t="inlineStr">
        <is>
          <t>unfulfilled</t>
        </is>
      </c>
      <c r="G54" t="inlineStr">
        <is>
          <t>yes</t>
        </is>
      </c>
      <c r="H54" t="inlineStr">
        <is>
          <t>EUR</t>
        </is>
      </c>
      <c r="I54" t="n">
        <v>608</v>
      </c>
      <c r="J54" t="n">
        <v>0</v>
      </c>
      <c r="K54" t="n">
        <v>109.64</v>
      </c>
      <c r="M54" t="inlineStr">
        <is>
          <t>GV20</t>
        </is>
      </c>
      <c r="N54" t="n">
        <v>152</v>
      </c>
      <c r="O54" t="inlineStr">
        <is>
          <t>Ups Standard Shipping</t>
        </is>
      </c>
      <c r="P54" t="inlineStr">
        <is>
          <t>2024-10-26 17:19:19 +0200</t>
        </is>
      </c>
      <c r="Q54" t="n">
        <v>1</v>
      </c>
      <c r="R54" t="inlineStr">
        <is>
          <t>Richiamami Earring - Yellow / Single</t>
        </is>
      </c>
      <c r="S54" t="n">
        <v>180</v>
      </c>
      <c r="U54" t="inlineStr">
        <is>
          <t>015790001252</t>
        </is>
      </c>
      <c r="V54" t="b">
        <v>1</v>
      </c>
      <c r="W54" t="b">
        <v>1</v>
      </c>
      <c r="X54" t="inlineStr">
        <is>
          <t>pending</t>
        </is>
      </c>
      <c r="Y54" t="inlineStr">
        <is>
          <t>Serena Maria Bergamaschi</t>
        </is>
      </c>
      <c r="Z54" t="inlineStr">
        <is>
          <t>Via Serra 3910</t>
        </is>
      </c>
      <c r="AA54" t="inlineStr">
        <is>
          <t>Via Serra 3910</t>
        </is>
      </c>
      <c r="AD54" t="inlineStr">
        <is>
          <t>Castel Bolognese</t>
        </is>
      </c>
      <c r="AE54" t="inlineStr">
        <is>
          <t>'48014</t>
        </is>
      </c>
      <c r="AF54" t="inlineStr">
        <is>
          <t>RA</t>
        </is>
      </c>
      <c r="AG54" t="inlineStr">
        <is>
          <t>IT</t>
        </is>
      </c>
      <c r="AH54" t="inlineStr">
        <is>
          <t>+393495186408</t>
        </is>
      </c>
      <c r="AI54" t="inlineStr">
        <is>
          <t>Serena Maria Bergamaschi</t>
        </is>
      </c>
      <c r="AJ54" t="inlineStr">
        <is>
          <t>Via Serra 3910</t>
        </is>
      </c>
      <c r="AK54" t="inlineStr">
        <is>
          <t>Via Serra 3910</t>
        </is>
      </c>
      <c r="AN54" t="inlineStr">
        <is>
          <t>Castel Bolognese</t>
        </is>
      </c>
      <c r="AO54" t="inlineStr">
        <is>
          <t>'48014</t>
        </is>
      </c>
      <c r="AP54" t="inlineStr">
        <is>
          <t>RA</t>
        </is>
      </c>
      <c r="AQ54" t="inlineStr">
        <is>
          <t>IT</t>
        </is>
      </c>
      <c r="AR54" t="inlineStr">
        <is>
          <t>+393495186408</t>
        </is>
      </c>
      <c r="AT54" t="inlineStr">
        <is>
          <t>lang: it
Invoice Language: it
Do you need our ring sizer?: Yes
Popup Customer Country: IT</t>
        </is>
      </c>
      <c r="AV54" t="inlineStr">
        <is>
          <t>Satispay</t>
        </is>
      </c>
      <c r="AW54" t="inlineStr">
        <is>
          <t>rYewzxnUhUk0Olbgj8N5Og2vE</t>
        </is>
      </c>
      <c r="AX54" t="n">
        <v>0</v>
      </c>
      <c r="AY54" t="inlineStr">
        <is>
          <t>LIL Milan</t>
        </is>
      </c>
      <c r="AZ54" t="n">
        <v>0</v>
      </c>
      <c r="BB54" t="inlineStr">
        <is>
          <t>Firgun House</t>
        </is>
      </c>
      <c r="BD54" t="n">
        <v>6368237355357</v>
      </c>
      <c r="BF54" t="inlineStr">
        <is>
          <t>Low</t>
        </is>
      </c>
      <c r="BG54" t="inlineStr">
        <is>
          <t>web</t>
        </is>
      </c>
      <c r="BH54" t="n">
        <v>0</v>
      </c>
      <c r="BI54" t="inlineStr">
        <is>
          <t>IT IVA 22%</t>
        </is>
      </c>
      <c r="BJ54" t="n">
        <v>109.64</v>
      </c>
      <c r="BV54" t="inlineStr">
        <is>
          <t>Ravenna</t>
        </is>
      </c>
      <c r="BW54" t="inlineStr">
        <is>
          <t>Ravenna</t>
        </is>
      </c>
      <c r="BX54" t="inlineStr">
        <is>
          <t>rYewzxnUhUk0Olbgj8N5Og2vE</t>
        </is>
      </c>
      <c r="CA54" t="inlineStr">
        <is>
          <t>rYewzxnUhUk0Olbgj8N5Og2vE</t>
        </is>
      </c>
      <c r="CB54" t="inlineStr">
        <is>
          <t>Ordini LIL</t>
        </is>
      </c>
    </row>
    <row r="55">
      <c r="A55" t="inlineStr">
        <is>
          <t>#42706</t>
        </is>
      </c>
      <c r="B55" t="inlineStr">
        <is>
          <t>laura.santoro97@gmail.com</t>
        </is>
      </c>
      <c r="C55" t="inlineStr">
        <is>
          <t>paid</t>
        </is>
      </c>
      <c r="D55" t="inlineStr">
        <is>
          <t>2024-10-26 17:20:25 +0200</t>
        </is>
      </c>
      <c r="E55" t="inlineStr">
        <is>
          <t>fulfilled</t>
        </is>
      </c>
      <c r="F55" t="inlineStr">
        <is>
          <t>2024-10-27 08:36:51 +0100</t>
        </is>
      </c>
      <c r="G55" t="inlineStr">
        <is>
          <t>yes</t>
        </is>
      </c>
      <c r="H55" t="inlineStr">
        <is>
          <t>EUR</t>
        </is>
      </c>
      <c r="I55" t="n">
        <v>138</v>
      </c>
      <c r="J55" t="n">
        <v>10</v>
      </c>
      <c r="K55" t="n">
        <v>26.68</v>
      </c>
      <c r="L55" t="n">
        <v>148</v>
      </c>
      <c r="M55" t="inlineStr">
        <is>
          <t>GV20</t>
        </is>
      </c>
      <c r="N55" t="n">
        <v>32</v>
      </c>
      <c r="O55" t="inlineStr">
        <is>
          <t>Eco Bike Delivery</t>
        </is>
      </c>
      <c r="P55" t="inlineStr">
        <is>
          <t>2024-10-26 17:20:24 +0200</t>
        </is>
      </c>
      <c r="Q55" t="n">
        <v>1</v>
      </c>
      <c r="R55" t="inlineStr">
        <is>
          <t>Whatever Tote</t>
        </is>
      </c>
      <c r="S55" t="n">
        <v>10</v>
      </c>
      <c r="U55" t="inlineStr">
        <is>
          <t>015790000914</t>
        </is>
      </c>
      <c r="V55" t="b">
        <v>1</v>
      </c>
      <c r="W55" t="b">
        <v>1</v>
      </c>
      <c r="X55" t="inlineStr">
        <is>
          <t>fulfilled</t>
        </is>
      </c>
      <c r="Y55" t="inlineStr">
        <is>
          <t>Laura Santoro</t>
        </is>
      </c>
      <c r="Z55" t="inlineStr">
        <is>
          <t>VIA LUIGI PULCI 2</t>
        </is>
      </c>
      <c r="AA55" t="inlineStr">
        <is>
          <t>VIA LUIGI PULCI 2</t>
        </is>
      </c>
      <c r="AD55" t="inlineStr">
        <is>
          <t>MILANO</t>
        </is>
      </c>
      <c r="AE55" t="inlineStr">
        <is>
          <t>'20126</t>
        </is>
      </c>
      <c r="AF55" t="inlineStr">
        <is>
          <t>MI</t>
        </is>
      </c>
      <c r="AG55" t="inlineStr">
        <is>
          <t>IT</t>
        </is>
      </c>
      <c r="AH55" t="inlineStr">
        <is>
          <t>+393471410758</t>
        </is>
      </c>
      <c r="AI55" t="inlineStr">
        <is>
          <t>Laura Santoro</t>
        </is>
      </c>
      <c r="AJ55" t="inlineStr">
        <is>
          <t>VIA LUIGI PULCI 2</t>
        </is>
      </c>
      <c r="AK55" t="inlineStr">
        <is>
          <t>VIA LUIGI PULCI 2</t>
        </is>
      </c>
      <c r="AN55" t="inlineStr">
        <is>
          <t>MILANO</t>
        </is>
      </c>
      <c r="AO55" t="inlineStr">
        <is>
          <t>'20126</t>
        </is>
      </c>
      <c r="AP55" t="inlineStr">
        <is>
          <t>MI</t>
        </is>
      </c>
      <c r="AQ55" t="inlineStr">
        <is>
          <t>IT</t>
        </is>
      </c>
      <c r="AR55" t="inlineStr">
        <is>
          <t>+393471410758</t>
        </is>
      </c>
      <c r="AT55" t="inlineStr">
        <is>
          <t>lang: en
Invoice Language: en
Do you need our ring sizer?: No
Popup Customer Country: IT</t>
        </is>
      </c>
      <c r="AV55" t="inlineStr">
        <is>
          <t>PayPal Express Checkout</t>
        </is>
      </c>
      <c r="AW55" t="inlineStr">
        <is>
          <t>rWnXPWRFYnWdcBwu77csK60nR</t>
        </is>
      </c>
      <c r="AX55" t="n">
        <v>0</v>
      </c>
      <c r="AY55" t="inlineStr">
        <is>
          <t>LIL Milan</t>
        </is>
      </c>
      <c r="AZ55" t="n">
        <v>0</v>
      </c>
      <c r="BB55" t="inlineStr">
        <is>
          <t>Firgun House</t>
        </is>
      </c>
      <c r="BD55" t="n">
        <v>6368238731613</v>
      </c>
      <c r="BF55" t="inlineStr">
        <is>
          <t>Low</t>
        </is>
      </c>
      <c r="BG55" t="inlineStr">
        <is>
          <t>web</t>
        </is>
      </c>
      <c r="BH55" t="n">
        <v>0</v>
      </c>
      <c r="BI55" t="inlineStr">
        <is>
          <t>IT IVA 22%</t>
        </is>
      </c>
      <c r="BJ55" t="n">
        <v>26.68</v>
      </c>
      <c r="BV55" t="inlineStr">
        <is>
          <t>Milan</t>
        </is>
      </c>
      <c r="BW55" t="inlineStr">
        <is>
          <t>Milan</t>
        </is>
      </c>
      <c r="BX55" t="inlineStr">
        <is>
          <t>rWnXPWRFYnWdcBwu77csK60nR</t>
        </is>
      </c>
      <c r="CA55" t="inlineStr">
        <is>
          <t>rWnXPWRFYnWdcBwu77csK60nR</t>
        </is>
      </c>
      <c r="CB55" t="inlineStr">
        <is>
          <t>Ordini LIL</t>
        </is>
      </c>
    </row>
    <row r="56">
      <c r="A56" t="inlineStr">
        <is>
          <t>#42706</t>
        </is>
      </c>
      <c r="B56" t="inlineStr">
        <is>
          <t>laura.santoro97@gmail.com</t>
        </is>
      </c>
      <c r="C56" t="inlineStr">
        <is>
          <t>paid</t>
        </is>
      </c>
      <c r="D56" t="inlineStr">
        <is>
          <t>2024-10-26 17:20:25 +0200</t>
        </is>
      </c>
      <c r="E56" t="inlineStr">
        <is>
          <t>fulfilled</t>
        </is>
      </c>
      <c r="F56" t="inlineStr">
        <is>
          <t>2024-10-27 08:36:51 +0100</t>
        </is>
      </c>
      <c r="G56" t="inlineStr">
        <is>
          <t>yes</t>
        </is>
      </c>
      <c r="H56" t="inlineStr">
        <is>
          <t>EUR</t>
        </is>
      </c>
      <c r="I56" t="n">
        <v>138</v>
      </c>
      <c r="J56" t="n">
        <v>10</v>
      </c>
      <c r="K56" t="n">
        <v>26.68</v>
      </c>
      <c r="M56" t="inlineStr">
        <is>
          <t>GV20</t>
        </is>
      </c>
      <c r="N56" t="n">
        <v>32</v>
      </c>
      <c r="O56" t="inlineStr">
        <is>
          <t>Eco Bike Delivery</t>
        </is>
      </c>
      <c r="P56" t="inlineStr">
        <is>
          <t>2024-10-26 17:20:24 +0200</t>
        </is>
      </c>
      <c r="Q56" t="n">
        <v>1</v>
      </c>
      <c r="R56" t="inlineStr">
        <is>
          <t>Portami via Ring - Yellow / onesize</t>
        </is>
      </c>
      <c r="S56" t="n">
        <v>160</v>
      </c>
      <c r="U56" t="inlineStr">
        <is>
          <t>015790001027</t>
        </is>
      </c>
      <c r="V56" t="b">
        <v>1</v>
      </c>
      <c r="W56" t="b">
        <v>1</v>
      </c>
      <c r="X56" t="inlineStr">
        <is>
          <t>fulfilled</t>
        </is>
      </c>
      <c r="Y56" t="inlineStr">
        <is>
          <t>Laura Santoro</t>
        </is>
      </c>
      <c r="Z56" t="inlineStr">
        <is>
          <t>VIA LUIGI PULCI 2</t>
        </is>
      </c>
      <c r="AA56" t="inlineStr">
        <is>
          <t>VIA LUIGI PULCI 2</t>
        </is>
      </c>
      <c r="AD56" t="inlineStr">
        <is>
          <t>MILANO</t>
        </is>
      </c>
      <c r="AE56" t="inlineStr">
        <is>
          <t>'20126</t>
        </is>
      </c>
      <c r="AF56" t="inlineStr">
        <is>
          <t>MI</t>
        </is>
      </c>
      <c r="AG56" t="inlineStr">
        <is>
          <t>IT</t>
        </is>
      </c>
      <c r="AH56" t="inlineStr">
        <is>
          <t>+393471410758</t>
        </is>
      </c>
      <c r="AI56" t="inlineStr">
        <is>
          <t>Laura Santoro</t>
        </is>
      </c>
      <c r="AJ56" t="inlineStr">
        <is>
          <t>VIA LUIGI PULCI 2</t>
        </is>
      </c>
      <c r="AK56" t="inlineStr">
        <is>
          <t>VIA LUIGI PULCI 2</t>
        </is>
      </c>
      <c r="AN56" t="inlineStr">
        <is>
          <t>MILANO</t>
        </is>
      </c>
      <c r="AO56" t="inlineStr">
        <is>
          <t>'20126</t>
        </is>
      </c>
      <c r="AP56" t="inlineStr">
        <is>
          <t>MI</t>
        </is>
      </c>
      <c r="AQ56" t="inlineStr">
        <is>
          <t>IT</t>
        </is>
      </c>
      <c r="AR56" t="inlineStr">
        <is>
          <t>+393471410758</t>
        </is>
      </c>
      <c r="AT56" t="inlineStr">
        <is>
          <t>lang: en
Invoice Language: en
Do you need our ring sizer?: No
Popup Customer Country: IT</t>
        </is>
      </c>
      <c r="AV56" t="inlineStr">
        <is>
          <t>PayPal Express Checkout</t>
        </is>
      </c>
      <c r="AW56" t="inlineStr">
        <is>
          <t>rWnXPWRFYnWdcBwu77csK60nR</t>
        </is>
      </c>
      <c r="AX56" t="n">
        <v>0</v>
      </c>
      <c r="AY56" t="inlineStr">
        <is>
          <t>LIL Milan</t>
        </is>
      </c>
      <c r="AZ56" t="n">
        <v>0</v>
      </c>
      <c r="BB56" t="inlineStr">
        <is>
          <t>Firgun House</t>
        </is>
      </c>
      <c r="BD56" t="n">
        <v>6368238731613</v>
      </c>
      <c r="BF56" t="inlineStr">
        <is>
          <t>Low</t>
        </is>
      </c>
      <c r="BG56" t="inlineStr">
        <is>
          <t>web</t>
        </is>
      </c>
      <c r="BH56" t="n">
        <v>0</v>
      </c>
      <c r="BI56" t="inlineStr">
        <is>
          <t>IT IVA 22%</t>
        </is>
      </c>
      <c r="BJ56" t="n">
        <v>26.68</v>
      </c>
      <c r="BV56" t="inlineStr">
        <is>
          <t>Milan</t>
        </is>
      </c>
      <c r="BW56" t="inlineStr">
        <is>
          <t>Milan</t>
        </is>
      </c>
      <c r="BX56" t="inlineStr">
        <is>
          <t>rWnXPWRFYnWdcBwu77csK60nR</t>
        </is>
      </c>
      <c r="CA56" t="inlineStr">
        <is>
          <t>rWnXPWRFYnWdcBwu77csK60nR</t>
        </is>
      </c>
      <c r="CB56" t="inlineStr">
        <is>
          <t>Ordini LIL</t>
        </is>
      </c>
    </row>
    <row r="57">
      <c r="A57" t="inlineStr">
        <is>
          <t>#42707</t>
        </is>
      </c>
      <c r="B57" t="inlineStr">
        <is>
          <t>at.alessandroterzi@gmail.com</t>
        </is>
      </c>
      <c r="C57" t="inlineStr">
        <is>
          <t>paid</t>
        </is>
      </c>
      <c r="D57" t="inlineStr">
        <is>
          <t>2024-10-26 17:57:04 +0200</t>
        </is>
      </c>
      <c r="E57" t="inlineStr">
        <is>
          <t>fulfilled</t>
        </is>
      </c>
      <c r="F57" t="inlineStr">
        <is>
          <t>2024-10-26 17:57:04 +0200</t>
        </is>
      </c>
      <c r="G57" t="inlineStr">
        <is>
          <t>no</t>
        </is>
      </c>
      <c r="H57" t="inlineStr">
        <is>
          <t>EUR</t>
        </is>
      </c>
      <c r="I57" t="n">
        <v>240</v>
      </c>
      <c r="J57" t="n">
        <v>0</v>
      </c>
      <c r="K57" t="n">
        <v>43.28</v>
      </c>
      <c r="L57" t="n">
        <v>240</v>
      </c>
      <c r="N57" t="n">
        <v>0</v>
      </c>
      <c r="P57" t="inlineStr">
        <is>
          <t>2024-10-26 17:57:03 +0200</t>
        </is>
      </c>
      <c r="Q57" t="n">
        <v>1</v>
      </c>
      <c r="R57" t="inlineStr">
        <is>
          <t>Boys Tears Bracelet - White</t>
        </is>
      </c>
      <c r="S57" t="n">
        <v>240</v>
      </c>
      <c r="U57" t="inlineStr">
        <is>
          <t>015790000401</t>
        </is>
      </c>
      <c r="V57" t="b">
        <v>1</v>
      </c>
      <c r="W57" t="b">
        <v>1</v>
      </c>
      <c r="X57" t="inlineStr">
        <is>
          <t>fulfilled</t>
        </is>
      </c>
      <c r="Y57" t="inlineStr">
        <is>
          <t>Alessandro Terzi</t>
        </is>
      </c>
      <c r="AQ57" t="inlineStr">
        <is>
          <t>IT</t>
        </is>
      </c>
      <c r="AV57" t="inlineStr">
        <is>
          <t>Qromo</t>
        </is>
      </c>
      <c r="AW57" t="inlineStr">
        <is>
          <t>r8XY4EMGuZZ8INMrk5UygBY40</t>
        </is>
      </c>
      <c r="AX57" t="n">
        <v>0</v>
      </c>
      <c r="AY57" t="inlineStr">
        <is>
          <t>LIL Milan</t>
        </is>
      </c>
      <c r="AZ57" t="n">
        <v>0</v>
      </c>
      <c r="BA57" t="inlineStr">
        <is>
          <t>Veronica Varetta</t>
        </is>
      </c>
      <c r="BB57" t="inlineStr">
        <is>
          <t>LIL House</t>
        </is>
      </c>
      <c r="BC57" t="n">
        <v>22</v>
      </c>
      <c r="BD57" t="n">
        <v>6368292405597</v>
      </c>
      <c r="BF57" t="inlineStr">
        <is>
          <t>Low</t>
        </is>
      </c>
      <c r="BG57" t="inlineStr">
        <is>
          <t>pos</t>
        </is>
      </c>
      <c r="BH57" t="n">
        <v>0</v>
      </c>
      <c r="BI57" t="inlineStr">
        <is>
          <t>IT IVA 22%</t>
        </is>
      </c>
      <c r="BJ57" t="n">
        <v>43.28</v>
      </c>
      <c r="BT57" t="inlineStr">
        <is>
          <t>22-2725</t>
        </is>
      </c>
      <c r="BX57" t="inlineStr">
        <is>
          <t>r8XY4EMGuZZ8INMrk5UygBY40</t>
        </is>
      </c>
      <c r="CA57" t="inlineStr">
        <is>
          <t>r8XY4EMGuZZ8INMrk5UygBY40</t>
        </is>
      </c>
      <c r="CB57" t="inlineStr">
        <is>
          <t>Ordini LIL</t>
        </is>
      </c>
    </row>
    <row r="58">
      <c r="A58" t="inlineStr">
        <is>
          <t>#42708</t>
        </is>
      </c>
      <c r="B58" t="inlineStr">
        <is>
          <t>terzaghi.francesca@gmail.com</t>
        </is>
      </c>
      <c r="C58" t="inlineStr">
        <is>
          <t>paid</t>
        </is>
      </c>
      <c r="D58" t="inlineStr">
        <is>
          <t>2024-10-26 18:00:52 +0200</t>
        </is>
      </c>
      <c r="E58" t="inlineStr">
        <is>
          <t>fulfilled</t>
        </is>
      </c>
      <c r="F58" t="inlineStr">
        <is>
          <t>2024-10-26 18:00:52 +0200</t>
        </is>
      </c>
      <c r="G58" t="inlineStr">
        <is>
          <t>no</t>
        </is>
      </c>
      <c r="H58" t="inlineStr">
        <is>
          <t>EUR</t>
        </is>
      </c>
      <c r="I58" t="n">
        <v>20</v>
      </c>
      <c r="J58" t="n">
        <v>0</v>
      </c>
      <c r="K58" t="n">
        <v>3.61</v>
      </c>
      <c r="L58" t="n">
        <v>20</v>
      </c>
      <c r="N58" t="n">
        <v>0</v>
      </c>
      <c r="P58" t="inlineStr">
        <is>
          <t>2024-10-26 18:00:52 +0200</t>
        </is>
      </c>
      <c r="Q58" t="n">
        <v>1</v>
      </c>
      <c r="R58" t="inlineStr">
        <is>
          <t>Repair Service LIL House - Saldatura bracciale / cavigliera</t>
        </is>
      </c>
      <c r="S58" t="n">
        <v>20</v>
      </c>
      <c r="U58" t="inlineStr">
        <is>
          <t>015790001059</t>
        </is>
      </c>
      <c r="V58" t="b">
        <v>0</v>
      </c>
      <c r="W58" t="b">
        <v>1</v>
      </c>
      <c r="X58" t="inlineStr">
        <is>
          <t>fulfilled</t>
        </is>
      </c>
      <c r="Y58" t="inlineStr">
        <is>
          <t>Francesca Terzaghi</t>
        </is>
      </c>
      <c r="AQ58" t="inlineStr">
        <is>
          <t>IT</t>
        </is>
      </c>
      <c r="AV58" t="inlineStr">
        <is>
          <t>Qromo</t>
        </is>
      </c>
      <c r="AW58" t="inlineStr">
        <is>
          <t>ryZCJPzNPJwK0ezoVaBUxb0HW</t>
        </is>
      </c>
      <c r="AX58" t="n">
        <v>0</v>
      </c>
      <c r="AY58" t="inlineStr">
        <is>
          <t>LIL Milan</t>
        </is>
      </c>
      <c r="AZ58" t="n">
        <v>0</v>
      </c>
      <c r="BA58" t="inlineStr">
        <is>
          <t>Veronica Varetta</t>
        </is>
      </c>
      <c r="BB58" t="inlineStr">
        <is>
          <t>LIL House</t>
        </is>
      </c>
      <c r="BC58" t="n">
        <v>22</v>
      </c>
      <c r="BD58" t="n">
        <v>6368296665437</v>
      </c>
      <c r="BF58" t="inlineStr">
        <is>
          <t>Low</t>
        </is>
      </c>
      <c r="BG58" t="inlineStr">
        <is>
          <t>pos</t>
        </is>
      </c>
      <c r="BH58" t="n">
        <v>0</v>
      </c>
      <c r="BI58" t="inlineStr">
        <is>
          <t>IT IVA 22%</t>
        </is>
      </c>
      <c r="BJ58" t="n">
        <v>3.61</v>
      </c>
      <c r="BT58" t="inlineStr">
        <is>
          <t>22-2726</t>
        </is>
      </c>
      <c r="BX58" t="inlineStr">
        <is>
          <t>ryZCJPzNPJwK0ezoVaBUxb0HW</t>
        </is>
      </c>
      <c r="CA58" t="inlineStr">
        <is>
          <t>ryZCJPzNPJwK0ezoVaBUxb0HW</t>
        </is>
      </c>
      <c r="CB58" t="inlineStr">
        <is>
          <t>Ordini LIL</t>
        </is>
      </c>
    </row>
    <row r="59">
      <c r="A59" t="inlineStr">
        <is>
          <t>#42709</t>
        </is>
      </c>
      <c r="B59" t="inlineStr">
        <is>
          <t>benny.star@hotmail.it</t>
        </is>
      </c>
      <c r="C59" t="inlineStr">
        <is>
          <t>paid</t>
        </is>
      </c>
      <c r="D59" t="inlineStr">
        <is>
          <t>2024-10-26 18:06:45 +0200</t>
        </is>
      </c>
      <c r="E59" t="inlineStr">
        <is>
          <t>fulfilled</t>
        </is>
      </c>
      <c r="F59" t="inlineStr">
        <is>
          <t>2024-11-02 08:25:32 +0100</t>
        </is>
      </c>
      <c r="G59" t="inlineStr">
        <is>
          <t>yes</t>
        </is>
      </c>
      <c r="H59" t="inlineStr">
        <is>
          <t>EUR</t>
        </is>
      </c>
      <c r="I59" t="n">
        <v>320</v>
      </c>
      <c r="J59" t="n">
        <v>0</v>
      </c>
      <c r="K59" t="n">
        <v>57.71</v>
      </c>
      <c r="L59" t="n">
        <v>320</v>
      </c>
      <c r="M59" t="inlineStr">
        <is>
          <t>GV20</t>
        </is>
      </c>
      <c r="N59" t="n">
        <v>80</v>
      </c>
      <c r="O59" t="inlineStr">
        <is>
          <t>Ups Standard Shipping</t>
        </is>
      </c>
      <c r="P59" t="inlineStr">
        <is>
          <t>2024-10-26 18:06:44 +0200</t>
        </is>
      </c>
      <c r="Q59" t="n">
        <v>1</v>
      </c>
      <c r="R59" t="inlineStr">
        <is>
          <t>Pensavo fosse amore - Yellow / 2</t>
        </is>
      </c>
      <c r="S59" t="n">
        <v>140</v>
      </c>
      <c r="U59" t="inlineStr">
        <is>
          <t>015790001163</t>
        </is>
      </c>
      <c r="V59" t="b">
        <v>1</v>
      </c>
      <c r="W59" t="b">
        <v>1</v>
      </c>
      <c r="X59" t="inlineStr">
        <is>
          <t>fulfilled</t>
        </is>
      </c>
      <c r="Y59" t="inlineStr">
        <is>
          <t>Benedetta Vitale</t>
        </is>
      </c>
      <c r="Z59" t="inlineStr">
        <is>
          <t>Corso Vittorio Emanuele 670</t>
        </is>
      </c>
      <c r="AA59" t="inlineStr">
        <is>
          <t>Corso Vittorio Emanuele 670</t>
        </is>
      </c>
      <c r="AD59" t="inlineStr">
        <is>
          <t>Napoli</t>
        </is>
      </c>
      <c r="AE59" t="inlineStr">
        <is>
          <t>'80122</t>
        </is>
      </c>
      <c r="AG59" t="inlineStr">
        <is>
          <t>IT</t>
        </is>
      </c>
      <c r="AH59" t="inlineStr">
        <is>
          <t>+393204150568</t>
        </is>
      </c>
      <c r="AI59" t="inlineStr">
        <is>
          <t>Benedetta Vitale</t>
        </is>
      </c>
      <c r="AJ59" t="inlineStr">
        <is>
          <t>Corso Vittorio Emanuele 670</t>
        </is>
      </c>
      <c r="AK59" t="inlineStr">
        <is>
          <t>Corso Vittorio Emanuele 670</t>
        </is>
      </c>
      <c r="AN59" t="inlineStr">
        <is>
          <t>Napoli</t>
        </is>
      </c>
      <c r="AO59" t="inlineStr">
        <is>
          <t>'80122</t>
        </is>
      </c>
      <c r="AQ59" t="inlineStr">
        <is>
          <t>IT</t>
        </is>
      </c>
      <c r="AR59" t="inlineStr">
        <is>
          <t>+393204150568</t>
        </is>
      </c>
      <c r="AT59" t="inlineStr">
        <is>
          <t>lang: it
Invoice Language: it
Do you need our ring sizer?: No
Popup Customer Country: IT</t>
        </is>
      </c>
      <c r="AV59" t="inlineStr">
        <is>
          <t>PayPal Express Checkout</t>
        </is>
      </c>
      <c r="AW59" t="inlineStr">
        <is>
          <t>run3EI4ORLrfkuAzx5t9tGIaz</t>
        </is>
      </c>
      <c r="AX59" t="n">
        <v>0</v>
      </c>
      <c r="AY59" t="inlineStr">
        <is>
          <t>LIL Milan</t>
        </is>
      </c>
      <c r="AZ59" t="n">
        <v>0</v>
      </c>
      <c r="BB59" t="inlineStr">
        <is>
          <t>Firgun House</t>
        </is>
      </c>
      <c r="BD59" t="n">
        <v>6368304824669</v>
      </c>
      <c r="BF59" t="inlineStr">
        <is>
          <t>Low</t>
        </is>
      </c>
      <c r="BG59" t="inlineStr">
        <is>
          <t>web</t>
        </is>
      </c>
      <c r="BH59" t="n">
        <v>0</v>
      </c>
      <c r="BI59" t="inlineStr">
        <is>
          <t>IT IVA 22%</t>
        </is>
      </c>
      <c r="BJ59" t="n">
        <v>57.71</v>
      </c>
      <c r="BV59" t="inlineStr">
        <is>
          <t>Naples</t>
        </is>
      </c>
      <c r="BW59" t="inlineStr">
        <is>
          <t>Naples</t>
        </is>
      </c>
      <c r="BX59" t="inlineStr">
        <is>
          <t>run3EI4ORLrfkuAzx5t9tGIaz</t>
        </is>
      </c>
      <c r="CA59" t="inlineStr">
        <is>
          <t>run3EI4ORLrfkuAzx5t9tGIaz</t>
        </is>
      </c>
      <c r="CB59" t="inlineStr">
        <is>
          <t>Ordini LIL</t>
        </is>
      </c>
    </row>
    <row r="60">
      <c r="A60" t="inlineStr">
        <is>
          <t>#42709</t>
        </is>
      </c>
      <c r="B60" t="inlineStr">
        <is>
          <t>benny.star@hotmail.it</t>
        </is>
      </c>
      <c r="C60" t="inlineStr">
        <is>
          <t>paid</t>
        </is>
      </c>
      <c r="D60" t="inlineStr">
        <is>
          <t>2024-10-26 18:06:45 +0200</t>
        </is>
      </c>
      <c r="E60" t="inlineStr">
        <is>
          <t>fulfilled</t>
        </is>
      </c>
      <c r="F60" t="inlineStr">
        <is>
          <t>2024-11-02 08:25:32 +0100</t>
        </is>
      </c>
      <c r="G60" t="inlineStr">
        <is>
          <t>yes</t>
        </is>
      </c>
      <c r="H60" t="inlineStr">
        <is>
          <t>EUR</t>
        </is>
      </c>
      <c r="I60" t="n">
        <v>320</v>
      </c>
      <c r="J60" t="n">
        <v>0</v>
      </c>
      <c r="K60" t="n">
        <v>57.71</v>
      </c>
      <c r="M60" t="inlineStr">
        <is>
          <t>GV20</t>
        </is>
      </c>
      <c r="N60" t="n">
        <v>80</v>
      </c>
      <c r="O60" t="inlineStr">
        <is>
          <t>Ups Standard Shipping</t>
        </is>
      </c>
      <c r="P60" t="inlineStr">
        <is>
          <t>2024-10-26 18:06:44 +0200</t>
        </is>
      </c>
      <c r="Q60" t="n">
        <v>1</v>
      </c>
      <c r="R60" t="inlineStr">
        <is>
          <t>Portami a Ballare Necklace - Yellow / onesize</t>
        </is>
      </c>
      <c r="S60" t="n">
        <v>260</v>
      </c>
      <c r="U60" t="inlineStr">
        <is>
          <t>015790001250</t>
        </is>
      </c>
      <c r="V60" t="b">
        <v>1</v>
      </c>
      <c r="W60" t="b">
        <v>1</v>
      </c>
      <c r="X60" t="inlineStr">
        <is>
          <t>fulfilled</t>
        </is>
      </c>
      <c r="Y60" t="inlineStr">
        <is>
          <t>Benedetta Vitale</t>
        </is>
      </c>
      <c r="Z60" t="inlineStr">
        <is>
          <t>Corso Vittorio Emanuele 670</t>
        </is>
      </c>
      <c r="AA60" t="inlineStr">
        <is>
          <t>Corso Vittorio Emanuele 670</t>
        </is>
      </c>
      <c r="AD60" t="inlineStr">
        <is>
          <t>Napoli</t>
        </is>
      </c>
      <c r="AE60" t="inlineStr">
        <is>
          <t>'80122</t>
        </is>
      </c>
      <c r="AG60" t="inlineStr">
        <is>
          <t>IT</t>
        </is>
      </c>
      <c r="AH60" t="inlineStr">
        <is>
          <t>+393204150568</t>
        </is>
      </c>
      <c r="AI60" t="inlineStr">
        <is>
          <t>Benedetta Vitale</t>
        </is>
      </c>
      <c r="AJ60" t="inlineStr">
        <is>
          <t>Corso Vittorio Emanuele 670</t>
        </is>
      </c>
      <c r="AK60" t="inlineStr">
        <is>
          <t>Corso Vittorio Emanuele 670</t>
        </is>
      </c>
      <c r="AN60" t="inlineStr">
        <is>
          <t>Napoli</t>
        </is>
      </c>
      <c r="AO60" t="inlineStr">
        <is>
          <t>'80122</t>
        </is>
      </c>
      <c r="AQ60" t="inlineStr">
        <is>
          <t>IT</t>
        </is>
      </c>
      <c r="AR60" t="inlineStr">
        <is>
          <t>+393204150568</t>
        </is>
      </c>
      <c r="AT60" t="inlineStr">
        <is>
          <t>lang: it
Invoice Language: it
Do you need our ring sizer?: No
Popup Customer Country: IT</t>
        </is>
      </c>
      <c r="AV60" t="inlineStr">
        <is>
          <t>PayPal Express Checkout</t>
        </is>
      </c>
      <c r="AW60" t="inlineStr">
        <is>
          <t>run3EI4ORLrfkuAzx5t9tGIaz</t>
        </is>
      </c>
      <c r="AX60" t="n">
        <v>0</v>
      </c>
      <c r="AY60" t="inlineStr">
        <is>
          <t>LIL Milan</t>
        </is>
      </c>
      <c r="AZ60" t="n">
        <v>0</v>
      </c>
      <c r="BB60" t="inlineStr">
        <is>
          <t>Firgun House</t>
        </is>
      </c>
      <c r="BD60" t="n">
        <v>6368304824669</v>
      </c>
      <c r="BF60" t="inlineStr">
        <is>
          <t>Low</t>
        </is>
      </c>
      <c r="BG60" t="inlineStr">
        <is>
          <t>web</t>
        </is>
      </c>
      <c r="BH60" t="n">
        <v>0</v>
      </c>
      <c r="BI60" t="inlineStr">
        <is>
          <t>IT IVA 22%</t>
        </is>
      </c>
      <c r="BJ60" t="n">
        <v>57.71</v>
      </c>
      <c r="BV60" t="inlineStr">
        <is>
          <t>Naples</t>
        </is>
      </c>
      <c r="BW60" t="inlineStr">
        <is>
          <t>Naples</t>
        </is>
      </c>
      <c r="BX60" t="inlineStr">
        <is>
          <t>run3EI4ORLrfkuAzx5t9tGIaz</t>
        </is>
      </c>
      <c r="CA60" t="inlineStr">
        <is>
          <t>run3EI4ORLrfkuAzx5t9tGIaz</t>
        </is>
      </c>
      <c r="CB60" t="inlineStr">
        <is>
          <t>Ordini LIL</t>
        </is>
      </c>
    </row>
    <row r="61">
      <c r="A61" t="inlineStr">
        <is>
          <t>#42710</t>
        </is>
      </c>
      <c r="B61" t="inlineStr">
        <is>
          <t>marina.s.kim@gmail.com</t>
        </is>
      </c>
      <c r="C61" t="inlineStr">
        <is>
          <t>paid</t>
        </is>
      </c>
      <c r="D61" t="inlineStr">
        <is>
          <t>2024-10-26 18:10:36 +0200</t>
        </is>
      </c>
      <c r="E61" t="inlineStr">
        <is>
          <t>fulfilled</t>
        </is>
      </c>
      <c r="F61" t="inlineStr">
        <is>
          <t>2024-10-26 18:10:37 +0200</t>
        </is>
      </c>
      <c r="G61" t="inlineStr">
        <is>
          <t>no</t>
        </is>
      </c>
      <c r="H61" t="inlineStr">
        <is>
          <t>EUR</t>
        </is>
      </c>
      <c r="I61" t="n">
        <v>20</v>
      </c>
      <c r="J61" t="n">
        <v>0</v>
      </c>
      <c r="K61" t="n">
        <v>3.61</v>
      </c>
      <c r="L61" t="n">
        <v>20</v>
      </c>
      <c r="N61" t="n">
        <v>0</v>
      </c>
      <c r="P61" t="inlineStr">
        <is>
          <t>2024-10-26 18:10:36 +0200</t>
        </is>
      </c>
      <c r="Q61" t="n">
        <v>1</v>
      </c>
      <c r="R61" t="inlineStr">
        <is>
          <t>Repair Service LIL House - Saldatura bracciale / cavigliera</t>
        </is>
      </c>
      <c r="S61" t="n">
        <v>20</v>
      </c>
      <c r="U61" t="inlineStr">
        <is>
          <t>015790001059</t>
        </is>
      </c>
      <c r="V61" t="b">
        <v>0</v>
      </c>
      <c r="W61" t="b">
        <v>1</v>
      </c>
      <c r="X61" t="inlineStr">
        <is>
          <t>fulfilled</t>
        </is>
      </c>
      <c r="Y61" t="inlineStr">
        <is>
          <t>Marina Kim</t>
        </is>
      </c>
      <c r="AQ61" t="inlineStr">
        <is>
          <t>IT</t>
        </is>
      </c>
      <c r="AV61" t="inlineStr">
        <is>
          <t>Qromo</t>
        </is>
      </c>
      <c r="AW61" t="inlineStr">
        <is>
          <t>rhsCNRaLaaqRtLd6MsPSoMKq9</t>
        </is>
      </c>
      <c r="AX61" t="n">
        <v>0</v>
      </c>
      <c r="AY61" t="inlineStr">
        <is>
          <t>LIL Milan</t>
        </is>
      </c>
      <c r="AZ61" t="n">
        <v>0</v>
      </c>
      <c r="BA61" t="inlineStr">
        <is>
          <t>Veronica Varetta</t>
        </is>
      </c>
      <c r="BB61" t="inlineStr">
        <is>
          <t>LIL House</t>
        </is>
      </c>
      <c r="BC61" t="n">
        <v>22</v>
      </c>
      <c r="BD61" t="n">
        <v>6368309641565</v>
      </c>
      <c r="BF61" t="inlineStr">
        <is>
          <t>Low</t>
        </is>
      </c>
      <c r="BG61" t="inlineStr">
        <is>
          <t>pos</t>
        </is>
      </c>
      <c r="BH61" t="n">
        <v>0</v>
      </c>
      <c r="BI61" t="inlineStr">
        <is>
          <t>IT IVA 22%</t>
        </is>
      </c>
      <c r="BJ61" t="n">
        <v>3.61</v>
      </c>
      <c r="BT61" t="inlineStr">
        <is>
          <t>22-2727</t>
        </is>
      </c>
      <c r="BX61" t="inlineStr">
        <is>
          <t>rhsCNRaLaaqRtLd6MsPSoMKq9</t>
        </is>
      </c>
      <c r="CA61" t="inlineStr">
        <is>
          <t>rhsCNRaLaaqRtLd6MsPSoMKq9</t>
        </is>
      </c>
      <c r="CB61" t="inlineStr">
        <is>
          <t>Ordini LIL</t>
        </is>
      </c>
    </row>
    <row r="62">
      <c r="A62" t="inlineStr">
        <is>
          <t>#42711</t>
        </is>
      </c>
      <c r="B62" t="inlineStr">
        <is>
          <t>giuliabolondi1@gmail.com</t>
        </is>
      </c>
      <c r="C62" t="inlineStr">
        <is>
          <t>paid</t>
        </is>
      </c>
      <c r="D62" t="inlineStr">
        <is>
          <t>2024-10-26 18:12:15 +0200</t>
        </is>
      </c>
      <c r="E62" t="inlineStr">
        <is>
          <t>fulfilled</t>
        </is>
      </c>
      <c r="F62" t="inlineStr">
        <is>
          <t>2024-10-26 18:12:15 +0200</t>
        </is>
      </c>
      <c r="G62" t="inlineStr">
        <is>
          <t>no</t>
        </is>
      </c>
      <c r="H62" t="inlineStr">
        <is>
          <t>EUR</t>
        </is>
      </c>
      <c r="I62" t="n">
        <v>180</v>
      </c>
      <c r="J62" t="n">
        <v>0</v>
      </c>
      <c r="K62" t="n">
        <v>32.46</v>
      </c>
      <c r="L62" t="n">
        <v>180</v>
      </c>
      <c r="N62" t="n">
        <v>0</v>
      </c>
      <c r="P62" t="inlineStr">
        <is>
          <t>2024-10-26 18:12:14 +0200</t>
        </is>
      </c>
      <c r="Q62" t="n">
        <v>1</v>
      </c>
      <c r="R62" t="inlineStr">
        <is>
          <t>Primo bacio Necklace - Yellow / 38cm</t>
        </is>
      </c>
      <c r="S62" t="n">
        <v>180</v>
      </c>
      <c r="U62" t="inlineStr">
        <is>
          <t>015790001025</t>
        </is>
      </c>
      <c r="V62" t="b">
        <v>1</v>
      </c>
      <c r="W62" t="b">
        <v>1</v>
      </c>
      <c r="X62" t="inlineStr">
        <is>
          <t>fulfilled</t>
        </is>
      </c>
      <c r="Y62" t="inlineStr">
        <is>
          <t>Giulia Bolondi</t>
        </is>
      </c>
      <c r="AQ62" t="inlineStr">
        <is>
          <t>IT</t>
        </is>
      </c>
      <c r="AV62" t="inlineStr">
        <is>
          <t>Qromo</t>
        </is>
      </c>
      <c r="AW62" t="inlineStr">
        <is>
          <t>rJPKIKmk5gQUt9Kp3VnK56xns</t>
        </is>
      </c>
      <c r="AX62" t="n">
        <v>0</v>
      </c>
      <c r="AY62" t="inlineStr">
        <is>
          <t>LIL Milan</t>
        </is>
      </c>
      <c r="AZ62" t="n">
        <v>0</v>
      </c>
      <c r="BA62" t="inlineStr">
        <is>
          <t>Veronica Varetta</t>
        </is>
      </c>
      <c r="BB62" t="inlineStr">
        <is>
          <t>LIL House</t>
        </is>
      </c>
      <c r="BC62" t="n">
        <v>22</v>
      </c>
      <c r="BD62" t="n">
        <v>6368312033629</v>
      </c>
      <c r="BF62" t="inlineStr">
        <is>
          <t>Low</t>
        </is>
      </c>
      <c r="BG62" t="inlineStr">
        <is>
          <t>pos</t>
        </is>
      </c>
      <c r="BH62" t="n">
        <v>0</v>
      </c>
      <c r="BI62" t="inlineStr">
        <is>
          <t>IT IVA 22%</t>
        </is>
      </c>
      <c r="BJ62" t="n">
        <v>32.46</v>
      </c>
      <c r="BS62" t="n">
        <v>393347792847</v>
      </c>
      <c r="BT62" t="inlineStr">
        <is>
          <t>22-2728</t>
        </is>
      </c>
      <c r="BX62" t="inlineStr">
        <is>
          <t>rJPKIKmk5gQUt9Kp3VnK56xns</t>
        </is>
      </c>
      <c r="CA62" t="inlineStr">
        <is>
          <t>rJPKIKmk5gQUt9Kp3VnK56xns</t>
        </is>
      </c>
      <c r="CB62" t="inlineStr">
        <is>
          <t>Ordini LIL</t>
        </is>
      </c>
    </row>
    <row r="63">
      <c r="A63" t="inlineStr">
        <is>
          <t>#42712</t>
        </is>
      </c>
      <c r="B63" t="inlineStr">
        <is>
          <t>disenchanted.star@gmail.com</t>
        </is>
      </c>
      <c r="C63" t="inlineStr">
        <is>
          <t>paid</t>
        </is>
      </c>
      <c r="D63" t="inlineStr">
        <is>
          <t>2024-10-26 18:30:08 +0200</t>
        </is>
      </c>
      <c r="E63" t="inlineStr">
        <is>
          <t>fulfilled</t>
        </is>
      </c>
      <c r="F63" t="inlineStr">
        <is>
          <t>2024-10-27 08:39:59 +0100</t>
        </is>
      </c>
      <c r="G63" t="inlineStr">
        <is>
          <t>no</t>
        </is>
      </c>
      <c r="H63" t="inlineStr">
        <is>
          <t>EUR</t>
        </is>
      </c>
      <c r="I63" t="n">
        <v>256</v>
      </c>
      <c r="J63" t="n">
        <v>0</v>
      </c>
      <c r="K63" t="n">
        <v>46.16</v>
      </c>
      <c r="L63" t="n">
        <v>256</v>
      </c>
      <c r="M63" t="inlineStr">
        <is>
          <t>GV20</t>
        </is>
      </c>
      <c r="N63" t="n">
        <v>64</v>
      </c>
      <c r="O63" t="inlineStr">
        <is>
          <t>Ups Standard Shipping</t>
        </is>
      </c>
      <c r="P63" t="inlineStr">
        <is>
          <t>2024-10-26 18:30:08 +0200</t>
        </is>
      </c>
      <c r="Q63" t="n">
        <v>1</v>
      </c>
      <c r="R63" t="inlineStr">
        <is>
          <t>Boys Tears Necklace - Yellow / 39cm</t>
        </is>
      </c>
      <c r="S63" t="n">
        <v>320</v>
      </c>
      <c r="U63" t="inlineStr">
        <is>
          <t>015790000010</t>
        </is>
      </c>
      <c r="V63" t="b">
        <v>1</v>
      </c>
      <c r="W63" t="b">
        <v>1</v>
      </c>
      <c r="X63" t="inlineStr">
        <is>
          <t>fulfilled</t>
        </is>
      </c>
      <c r="Y63" t="inlineStr">
        <is>
          <t>Giada Castoldi</t>
        </is>
      </c>
      <c r="Z63" t="inlineStr">
        <is>
          <t>Via Vespucci 2</t>
        </is>
      </c>
      <c r="AA63" t="inlineStr">
        <is>
          <t>Via Vespucci 2</t>
        </is>
      </c>
      <c r="AC63" t="inlineStr">
        <is>
          <t>Tecnofreight</t>
        </is>
      </c>
      <c r="AD63" t="inlineStr">
        <is>
          <t>OSIO SOTTO</t>
        </is>
      </c>
      <c r="AE63" t="inlineStr">
        <is>
          <t>'24046</t>
        </is>
      </c>
      <c r="AF63" t="inlineStr">
        <is>
          <t>BG</t>
        </is>
      </c>
      <c r="AG63" t="inlineStr">
        <is>
          <t>IT</t>
        </is>
      </c>
      <c r="AH63" t="inlineStr">
        <is>
          <t>3468548429</t>
        </is>
      </c>
      <c r="AI63" t="inlineStr">
        <is>
          <t>Giada Castoldi</t>
        </is>
      </c>
      <c r="AJ63" t="inlineStr">
        <is>
          <t>Via Vespucci 2</t>
        </is>
      </c>
      <c r="AK63" t="inlineStr">
        <is>
          <t>Via Vespucci 2</t>
        </is>
      </c>
      <c r="AM63" t="inlineStr">
        <is>
          <t>Tecnofreight</t>
        </is>
      </c>
      <c r="AN63" t="inlineStr">
        <is>
          <t>OSIO SOTTO</t>
        </is>
      </c>
      <c r="AO63" t="inlineStr">
        <is>
          <t>'24046</t>
        </is>
      </c>
      <c r="AP63" t="inlineStr">
        <is>
          <t>BG</t>
        </is>
      </c>
      <c r="AQ63" t="inlineStr">
        <is>
          <t>IT</t>
        </is>
      </c>
      <c r="AR63" t="inlineStr">
        <is>
          <t>3468548429</t>
        </is>
      </c>
      <c r="AT63" t="inlineStr">
        <is>
          <t>lang: en
Invoice Language: en
Do you need our ring sizer?: Yes
Popup Customer Country: IT</t>
        </is>
      </c>
      <c r="AV63" t="inlineStr">
        <is>
          <t>PayPal Express Checkout</t>
        </is>
      </c>
      <c r="AW63" t="inlineStr">
        <is>
          <t>rRZzGMwXsUPXzDGcyYDupsmmY</t>
        </is>
      </c>
      <c r="AX63" t="n">
        <v>0</v>
      </c>
      <c r="AY63" t="inlineStr">
        <is>
          <t>LIL Milan</t>
        </is>
      </c>
      <c r="AZ63" t="n">
        <v>0</v>
      </c>
      <c r="BB63" t="inlineStr">
        <is>
          <t>Firgun House</t>
        </is>
      </c>
      <c r="BD63" t="n">
        <v>6368334643549</v>
      </c>
      <c r="BF63" t="inlineStr">
        <is>
          <t>Low</t>
        </is>
      </c>
      <c r="BG63" t="inlineStr">
        <is>
          <t>web</t>
        </is>
      </c>
      <c r="BH63" t="n">
        <v>0</v>
      </c>
      <c r="BI63" t="inlineStr">
        <is>
          <t>IT IVA 22%</t>
        </is>
      </c>
      <c r="BJ63" t="n">
        <v>46.16</v>
      </c>
      <c r="BV63" t="inlineStr">
        <is>
          <t>Bergamo</t>
        </is>
      </c>
      <c r="BW63" t="inlineStr">
        <is>
          <t>Bergamo</t>
        </is>
      </c>
      <c r="BX63" t="inlineStr">
        <is>
          <t>rRZzGMwXsUPXzDGcyYDupsmmY</t>
        </is>
      </c>
      <c r="CA63" t="inlineStr">
        <is>
          <t>rRZzGMwXsUPXzDGcyYDupsmmY</t>
        </is>
      </c>
      <c r="CB63" t="inlineStr">
        <is>
          <t>Ordini LIL</t>
        </is>
      </c>
    </row>
    <row r="64">
      <c r="A64" t="inlineStr">
        <is>
          <t>#42713</t>
        </is>
      </c>
      <c r="B64" t="inlineStr">
        <is>
          <t>marcogallorini@woodworm-music.com</t>
        </is>
      </c>
      <c r="C64" t="inlineStr">
        <is>
          <t>paid</t>
        </is>
      </c>
      <c r="D64" t="inlineStr">
        <is>
          <t>2024-10-26 18:30:28 +0200</t>
        </is>
      </c>
      <c r="E64" t="inlineStr">
        <is>
          <t>fulfilled</t>
        </is>
      </c>
      <c r="F64" t="inlineStr">
        <is>
          <t>2024-10-27 08:42:18 +0100</t>
        </is>
      </c>
      <c r="G64" t="inlineStr">
        <is>
          <t>yes</t>
        </is>
      </c>
      <c r="H64" t="inlineStr">
        <is>
          <t>EUR</t>
        </is>
      </c>
      <c r="I64" t="n">
        <v>252</v>
      </c>
      <c r="J64" t="n">
        <v>0</v>
      </c>
      <c r="K64" t="n">
        <v>45.44</v>
      </c>
      <c r="L64" t="n">
        <v>252</v>
      </c>
      <c r="M64" t="inlineStr">
        <is>
          <t>LILGIRL</t>
        </is>
      </c>
      <c r="N64" t="n">
        <v>28</v>
      </c>
      <c r="O64" t="inlineStr">
        <is>
          <t>Ups Standard Shipping</t>
        </is>
      </c>
      <c r="P64" t="inlineStr">
        <is>
          <t>2024-10-26 18:30:28 +0200</t>
        </is>
      </c>
      <c r="Q64" t="n">
        <v>1</v>
      </c>
      <c r="R64" t="inlineStr">
        <is>
          <t>Calypso Ring - Yellow / 17</t>
        </is>
      </c>
      <c r="S64" t="n">
        <v>280</v>
      </c>
      <c r="U64" t="inlineStr">
        <is>
          <t>015790000284</t>
        </is>
      </c>
      <c r="V64" t="b">
        <v>1</v>
      </c>
      <c r="W64" t="b">
        <v>1</v>
      </c>
      <c r="X64" t="inlineStr">
        <is>
          <t>fulfilled</t>
        </is>
      </c>
      <c r="Y64" t="inlineStr">
        <is>
          <t>Marco Gallorini</t>
        </is>
      </c>
      <c r="Z64" t="inlineStr">
        <is>
          <t>via Einstein 16/A, primo piano campanello Woodworm</t>
        </is>
      </c>
      <c r="AA64" t="inlineStr">
        <is>
          <t>via Einstein 16/A</t>
        </is>
      </c>
      <c r="AB64" t="inlineStr">
        <is>
          <t>primo piano campanello Woodworm</t>
        </is>
      </c>
      <c r="AC64" t="inlineStr">
        <is>
          <t>Woodworm</t>
        </is>
      </c>
      <c r="AD64" t="inlineStr">
        <is>
          <t>Arezzo</t>
        </is>
      </c>
      <c r="AE64" t="inlineStr">
        <is>
          <t>'52100</t>
        </is>
      </c>
      <c r="AF64" t="inlineStr">
        <is>
          <t>AR</t>
        </is>
      </c>
      <c r="AG64" t="inlineStr">
        <is>
          <t>IT</t>
        </is>
      </c>
      <c r="AH64" t="inlineStr">
        <is>
          <t>3200975466</t>
        </is>
      </c>
      <c r="AI64" t="inlineStr">
        <is>
          <t>Marco Gallorini</t>
        </is>
      </c>
      <c r="AJ64" t="inlineStr">
        <is>
          <t>via Einstein 16/A, primo piano campanello Woodworm</t>
        </is>
      </c>
      <c r="AK64" t="inlineStr">
        <is>
          <t>via Einstein 16/A</t>
        </is>
      </c>
      <c r="AL64" t="inlineStr">
        <is>
          <t>primo piano campanello Woodworm</t>
        </is>
      </c>
      <c r="AM64" t="inlineStr">
        <is>
          <t>Woodworm</t>
        </is>
      </c>
      <c r="AN64" t="inlineStr">
        <is>
          <t>Arezzo</t>
        </is>
      </c>
      <c r="AO64" t="inlineStr">
        <is>
          <t>'52100</t>
        </is>
      </c>
      <c r="AP64" t="inlineStr">
        <is>
          <t>AR</t>
        </is>
      </c>
      <c r="AQ64" t="inlineStr">
        <is>
          <t>IT</t>
        </is>
      </c>
      <c r="AR64" t="inlineStr">
        <is>
          <t>3200975466</t>
        </is>
      </c>
      <c r="AT64" t="inlineStr">
        <is>
          <t>lang: it
Invoice Language: it
Do you need our ring sizer?: Yes
Popup Customer Country: IT</t>
        </is>
      </c>
      <c r="AV64" t="inlineStr">
        <is>
          <t>PayPal Express Checkout</t>
        </is>
      </c>
      <c r="AW64" t="inlineStr">
        <is>
          <t>re2EBowhXvnl0CjshzQgvJw5S</t>
        </is>
      </c>
      <c r="AX64" t="n">
        <v>0</v>
      </c>
      <c r="AY64" t="inlineStr">
        <is>
          <t>LIL Milan</t>
        </is>
      </c>
      <c r="AZ64" t="n">
        <v>0</v>
      </c>
      <c r="BB64" t="inlineStr">
        <is>
          <t>Firgun House</t>
        </is>
      </c>
      <c r="BD64" t="n">
        <v>6368334938461</v>
      </c>
      <c r="BF64" t="inlineStr">
        <is>
          <t>Low</t>
        </is>
      </c>
      <c r="BG64" t="inlineStr">
        <is>
          <t>web</t>
        </is>
      </c>
      <c r="BH64" t="n">
        <v>0</v>
      </c>
      <c r="BI64" t="inlineStr">
        <is>
          <t>IT IVA 22%</t>
        </is>
      </c>
      <c r="BJ64" t="n">
        <v>45.44</v>
      </c>
      <c r="BV64" t="inlineStr">
        <is>
          <t>Arezzo</t>
        </is>
      </c>
      <c r="BW64" t="inlineStr">
        <is>
          <t>Arezzo</t>
        </is>
      </c>
      <c r="BX64" t="inlineStr">
        <is>
          <t>re2EBowhXvnl0CjshzQgvJw5S</t>
        </is>
      </c>
      <c r="CA64" t="inlineStr">
        <is>
          <t>re2EBowhXvnl0CjshzQgvJw5S</t>
        </is>
      </c>
      <c r="CB64" t="inlineStr">
        <is>
          <t>Ordini LIL</t>
        </is>
      </c>
    </row>
    <row r="65">
      <c r="A65" t="inlineStr">
        <is>
          <t>#42714</t>
        </is>
      </c>
      <c r="B65" t="inlineStr">
        <is>
          <t>gliriglorithestrange@hotmail.it</t>
        </is>
      </c>
      <c r="C65" t="inlineStr">
        <is>
          <t>paid</t>
        </is>
      </c>
      <c r="D65" t="inlineStr">
        <is>
          <t>2024-10-26 18:32:49 +0200</t>
        </is>
      </c>
      <c r="E65" t="inlineStr">
        <is>
          <t>fulfilled</t>
        </is>
      </c>
      <c r="F65" t="inlineStr">
        <is>
          <t>2024-10-27 08:44:27 +0100</t>
        </is>
      </c>
      <c r="G65" t="inlineStr">
        <is>
          <t>yes</t>
        </is>
      </c>
      <c r="H65" t="inlineStr">
        <is>
          <t>EUR</t>
        </is>
      </c>
      <c r="I65" t="n">
        <v>256</v>
      </c>
      <c r="J65" t="n">
        <v>0</v>
      </c>
      <c r="K65" t="n">
        <v>46.16</v>
      </c>
      <c r="L65" t="n">
        <v>256</v>
      </c>
      <c r="M65" t="inlineStr">
        <is>
          <t>GV20</t>
        </is>
      </c>
      <c r="N65" t="n">
        <v>64</v>
      </c>
      <c r="O65" t="inlineStr">
        <is>
          <t>Ups Standard Shipping</t>
        </is>
      </c>
      <c r="P65" t="inlineStr">
        <is>
          <t>2024-10-26 18:32:49 +0200</t>
        </is>
      </c>
      <c r="Q65" t="n">
        <v>1</v>
      </c>
      <c r="R65" t="inlineStr">
        <is>
          <t>Boys Tears Necklace - Yellow / 35cm</t>
        </is>
      </c>
      <c r="S65" t="n">
        <v>320</v>
      </c>
      <c r="U65" t="inlineStr">
        <is>
          <t>015790000008</t>
        </is>
      </c>
      <c r="V65" t="b">
        <v>1</v>
      </c>
      <c r="W65" t="b">
        <v>1</v>
      </c>
      <c r="X65" t="inlineStr">
        <is>
          <t>fulfilled</t>
        </is>
      </c>
      <c r="Y65" t="inlineStr">
        <is>
          <t>Gloria Leva</t>
        </is>
      </c>
      <c r="Z65" t="inlineStr">
        <is>
          <t>Via San Pio X 59, Interno 14</t>
        </is>
      </c>
      <c r="AA65" t="inlineStr">
        <is>
          <t>Via San Pio X 59</t>
        </is>
      </c>
      <c r="AB65" t="inlineStr">
        <is>
          <t>Interno 14</t>
        </is>
      </c>
      <c r="AD65" t="inlineStr">
        <is>
          <t>Trento</t>
        </is>
      </c>
      <c r="AE65" t="inlineStr">
        <is>
          <t>'38122</t>
        </is>
      </c>
      <c r="AF65" t="inlineStr">
        <is>
          <t>TN</t>
        </is>
      </c>
      <c r="AG65" t="inlineStr">
        <is>
          <t>IT</t>
        </is>
      </c>
      <c r="AH65" t="inlineStr">
        <is>
          <t>3402968521</t>
        </is>
      </c>
      <c r="AI65" t="inlineStr">
        <is>
          <t>Gloria Leva</t>
        </is>
      </c>
      <c r="AJ65" t="inlineStr">
        <is>
          <t>Via San Pio X 59, Interno 14</t>
        </is>
      </c>
      <c r="AK65" t="inlineStr">
        <is>
          <t>Via San Pio X 59</t>
        </is>
      </c>
      <c r="AL65" t="inlineStr">
        <is>
          <t>Interno 14</t>
        </is>
      </c>
      <c r="AN65" t="inlineStr">
        <is>
          <t>Trento</t>
        </is>
      </c>
      <c r="AO65" t="inlineStr">
        <is>
          <t>'38122</t>
        </is>
      </c>
      <c r="AP65" t="inlineStr">
        <is>
          <t>TN</t>
        </is>
      </c>
      <c r="AQ65" t="inlineStr">
        <is>
          <t>IT</t>
        </is>
      </c>
      <c r="AR65" t="inlineStr">
        <is>
          <t>3402968521</t>
        </is>
      </c>
      <c r="AT65" t="inlineStr">
        <is>
          <t>lang: it
Invoice Language: it
Do you need our ring sizer?: Yes
Popup Customer Country: IT</t>
        </is>
      </c>
      <c r="AV65" t="inlineStr">
        <is>
          <t>PayPal Express Checkout</t>
        </is>
      </c>
      <c r="AW65" t="inlineStr">
        <is>
          <t>rneMrBBAF10wxcW8gVAfKXJU4</t>
        </is>
      </c>
      <c r="AX65" t="n">
        <v>0</v>
      </c>
      <c r="AY65" t="inlineStr">
        <is>
          <t>LIL Milan</t>
        </is>
      </c>
      <c r="AZ65" t="n">
        <v>0</v>
      </c>
      <c r="BB65" t="inlineStr">
        <is>
          <t>Firgun House</t>
        </is>
      </c>
      <c r="BD65" t="n">
        <v>6368338706781</v>
      </c>
      <c r="BF65" t="inlineStr">
        <is>
          <t>Low</t>
        </is>
      </c>
      <c r="BG65" t="inlineStr">
        <is>
          <t>web</t>
        </is>
      </c>
      <c r="BH65" t="n">
        <v>0</v>
      </c>
      <c r="BI65" t="inlineStr">
        <is>
          <t>IT IVA 22%</t>
        </is>
      </c>
      <c r="BJ65" t="n">
        <v>46.16</v>
      </c>
      <c r="BV65" t="inlineStr">
        <is>
          <t>Trentino</t>
        </is>
      </c>
      <c r="BW65" t="inlineStr">
        <is>
          <t>Trentino</t>
        </is>
      </c>
      <c r="BX65" t="inlineStr">
        <is>
          <t>rneMrBBAF10wxcW8gVAfKXJU4</t>
        </is>
      </c>
      <c r="CA65" t="inlineStr">
        <is>
          <t>rneMrBBAF10wxcW8gVAfKXJU4</t>
        </is>
      </c>
      <c r="CB65" t="inlineStr">
        <is>
          <t>Ordini LIL</t>
        </is>
      </c>
    </row>
    <row r="66">
      <c r="A66" t="inlineStr">
        <is>
          <t>#42715</t>
        </is>
      </c>
      <c r="B66" t="inlineStr">
        <is>
          <t>giulsmoretto@gmail.com</t>
        </is>
      </c>
      <c r="C66" t="inlineStr">
        <is>
          <t>paid</t>
        </is>
      </c>
      <c r="D66" t="inlineStr">
        <is>
          <t>2024-10-26 18:37:21 +0200</t>
        </is>
      </c>
      <c r="E66" t="inlineStr">
        <is>
          <t>fulfilled</t>
        </is>
      </c>
      <c r="F66" t="inlineStr">
        <is>
          <t>2024-10-27 08:46:22 +0100</t>
        </is>
      </c>
      <c r="G66" t="inlineStr">
        <is>
          <t>yes</t>
        </is>
      </c>
      <c r="H66" t="inlineStr">
        <is>
          <t>EUR</t>
        </is>
      </c>
      <c r="I66" t="n">
        <v>256</v>
      </c>
      <c r="J66" t="n">
        <v>0</v>
      </c>
      <c r="K66" t="n">
        <v>46.16</v>
      </c>
      <c r="L66" t="n">
        <v>256</v>
      </c>
      <c r="M66" t="inlineStr">
        <is>
          <t>GV20</t>
        </is>
      </c>
      <c r="N66" t="n">
        <v>64</v>
      </c>
      <c r="O66" t="inlineStr">
        <is>
          <t>Ups Standard Shipping</t>
        </is>
      </c>
      <c r="P66" t="inlineStr">
        <is>
          <t>2024-10-26 18:37:20 +0200</t>
        </is>
      </c>
      <c r="Q66" t="n">
        <v>1</v>
      </c>
      <c r="R66" t="inlineStr">
        <is>
          <t>Sunshine Ring - Yellow / 3 / White</t>
        </is>
      </c>
      <c r="S66" t="n">
        <v>320</v>
      </c>
      <c r="U66" t="inlineStr">
        <is>
          <t>015790000237</t>
        </is>
      </c>
      <c r="V66" t="b">
        <v>1</v>
      </c>
      <c r="W66" t="b">
        <v>1</v>
      </c>
      <c r="X66" t="inlineStr">
        <is>
          <t>fulfilled</t>
        </is>
      </c>
      <c r="Y66" t="inlineStr">
        <is>
          <t>Giulia Moretto</t>
        </is>
      </c>
      <c r="Z66" t="inlineStr">
        <is>
          <t>Via Francia 39</t>
        </is>
      </c>
      <c r="AA66" t="inlineStr">
        <is>
          <t>Via Francia 39</t>
        </is>
      </c>
      <c r="AD66" t="inlineStr">
        <is>
          <t>Castelfranco Veneto</t>
        </is>
      </c>
      <c r="AE66" t="inlineStr">
        <is>
          <t>'31033</t>
        </is>
      </c>
      <c r="AF66" t="inlineStr">
        <is>
          <t>TV</t>
        </is>
      </c>
      <c r="AG66" t="inlineStr">
        <is>
          <t>IT</t>
        </is>
      </c>
      <c r="AH66" t="inlineStr">
        <is>
          <t>3389911732</t>
        </is>
      </c>
      <c r="AI66" t="inlineStr">
        <is>
          <t>Giulia Moretto</t>
        </is>
      </c>
      <c r="AJ66" t="inlineStr">
        <is>
          <t>Via Francia 39</t>
        </is>
      </c>
      <c r="AK66" t="inlineStr">
        <is>
          <t>Via Francia 39</t>
        </is>
      </c>
      <c r="AN66" t="inlineStr">
        <is>
          <t>Castelfranco Veneto</t>
        </is>
      </c>
      <c r="AO66" t="inlineStr">
        <is>
          <t>'31033</t>
        </is>
      </c>
      <c r="AP66" t="inlineStr">
        <is>
          <t>TV</t>
        </is>
      </c>
      <c r="AQ66" t="inlineStr">
        <is>
          <t>IT</t>
        </is>
      </c>
      <c r="AR66" t="inlineStr">
        <is>
          <t>3389911732</t>
        </is>
      </c>
      <c r="AT66" t="inlineStr">
        <is>
          <t>lang: en
Invoice Language: en
Do you need our ring sizer?: No
Popup Customer Country: IT</t>
        </is>
      </c>
      <c r="AV66" t="inlineStr">
        <is>
          <t>Shopify Payments</t>
        </is>
      </c>
      <c r="AW66" t="inlineStr">
        <is>
          <t>re1GNuDJbju3hd1F3lPgkUxcc</t>
        </is>
      </c>
      <c r="AX66" t="n">
        <v>0</v>
      </c>
      <c r="AY66" t="inlineStr">
        <is>
          <t>LIL Milan</t>
        </is>
      </c>
      <c r="AZ66" t="n">
        <v>0</v>
      </c>
      <c r="BB66" t="inlineStr">
        <is>
          <t>Firgun House</t>
        </is>
      </c>
      <c r="BD66" t="n">
        <v>6368344605021</v>
      </c>
      <c r="BF66" t="inlineStr">
        <is>
          <t>Low</t>
        </is>
      </c>
      <c r="BG66" t="inlineStr">
        <is>
          <t>web</t>
        </is>
      </c>
      <c r="BH66" t="n">
        <v>0</v>
      </c>
      <c r="BI66" t="inlineStr">
        <is>
          <t>IT IVA 22%</t>
        </is>
      </c>
      <c r="BJ66" t="n">
        <v>46.16</v>
      </c>
      <c r="BV66" t="inlineStr">
        <is>
          <t>Treviso</t>
        </is>
      </c>
      <c r="BW66" t="inlineStr">
        <is>
          <t>Treviso</t>
        </is>
      </c>
      <c r="BX66" t="inlineStr">
        <is>
          <t>re1GNuDJbju3hd1F3lPgkUxcc</t>
        </is>
      </c>
      <c r="CA66" t="inlineStr">
        <is>
          <t>re1GNuDJbju3hd1F3lPgkUxcc</t>
        </is>
      </c>
      <c r="CB66" t="inlineStr">
        <is>
          <t>Ordini LIL</t>
        </is>
      </c>
    </row>
    <row r="67">
      <c r="A67" t="inlineStr">
        <is>
          <t>#42705</t>
        </is>
      </c>
      <c r="B67" t="inlineStr">
        <is>
          <t>serena.bergamaschi@gmail.com</t>
        </is>
      </c>
      <c r="C67" t="inlineStr">
        <is>
          <t>paid</t>
        </is>
      </c>
      <c r="D67" t="inlineStr">
        <is>
          <t>2024-10-26 17:19:19 +0200</t>
        </is>
      </c>
      <c r="E67" t="inlineStr">
        <is>
          <t>unfulfilled</t>
        </is>
      </c>
      <c r="G67" t="inlineStr">
        <is>
          <t>yes</t>
        </is>
      </c>
      <c r="H67" t="inlineStr">
        <is>
          <t>EUR</t>
        </is>
      </c>
      <c r="I67" t="n">
        <v>608</v>
      </c>
      <c r="J67" t="n">
        <v>0</v>
      </c>
      <c r="K67" t="n">
        <v>109.64</v>
      </c>
      <c r="M67" t="inlineStr">
        <is>
          <t>GV20</t>
        </is>
      </c>
      <c r="N67" t="n">
        <v>152</v>
      </c>
      <c r="O67" t="inlineStr">
        <is>
          <t>Ups Standard Shipping</t>
        </is>
      </c>
      <c r="P67" t="inlineStr">
        <is>
          <t>2024-10-26 17:19:19 +0200</t>
        </is>
      </c>
      <c r="Q67" t="n">
        <v>1</v>
      </c>
      <c r="R67" t="inlineStr">
        <is>
          <t>Portami a Ballare Necklace - Yellow / onesize</t>
        </is>
      </c>
      <c r="S67" t="n">
        <v>260</v>
      </c>
      <c r="U67" t="inlineStr">
        <is>
          <t>015790001250</t>
        </is>
      </c>
      <c r="V67" t="b">
        <v>1</v>
      </c>
      <c r="W67" t="b">
        <v>1</v>
      </c>
      <c r="X67" t="inlineStr">
        <is>
          <t>pending</t>
        </is>
      </c>
      <c r="Y67" t="inlineStr">
        <is>
          <t>Serena Maria Bergamaschi</t>
        </is>
      </c>
      <c r="Z67" t="inlineStr">
        <is>
          <t>Via Serra 3910</t>
        </is>
      </c>
      <c r="AA67" t="inlineStr">
        <is>
          <t>Via Serra 3910</t>
        </is>
      </c>
      <c r="AD67" t="inlineStr">
        <is>
          <t>Castel Bolognese</t>
        </is>
      </c>
      <c r="AE67" t="inlineStr">
        <is>
          <t>'48014</t>
        </is>
      </c>
      <c r="AF67" t="inlineStr">
        <is>
          <t>RA</t>
        </is>
      </c>
      <c r="AG67" t="inlineStr">
        <is>
          <t>IT</t>
        </is>
      </c>
      <c r="AH67" t="inlineStr">
        <is>
          <t>+393495186408</t>
        </is>
      </c>
      <c r="AI67" t="inlineStr">
        <is>
          <t>Serena Maria Bergamaschi</t>
        </is>
      </c>
      <c r="AJ67" t="inlineStr">
        <is>
          <t>Via Serra 3910</t>
        </is>
      </c>
      <c r="AK67" t="inlineStr">
        <is>
          <t>Via Serra 3910</t>
        </is>
      </c>
      <c r="AN67" t="inlineStr">
        <is>
          <t>Castel Bolognese</t>
        </is>
      </c>
      <c r="AO67" t="inlineStr">
        <is>
          <t>'48014</t>
        </is>
      </c>
      <c r="AP67" t="inlineStr">
        <is>
          <t>RA</t>
        </is>
      </c>
      <c r="AQ67" t="inlineStr">
        <is>
          <t>IT</t>
        </is>
      </c>
      <c r="AR67" t="inlineStr">
        <is>
          <t>+393495186408</t>
        </is>
      </c>
      <c r="AT67" t="inlineStr">
        <is>
          <t>lang: it
Invoice Language: it
Do you need our ring sizer?: Yes
Popup Customer Country: IT</t>
        </is>
      </c>
      <c r="AV67" t="inlineStr">
        <is>
          <t>Satispay</t>
        </is>
      </c>
      <c r="AW67" t="inlineStr">
        <is>
          <t>rYewzxnUhUk0Olbgj8N5Og2vE</t>
        </is>
      </c>
      <c r="AX67" t="n">
        <v>0</v>
      </c>
      <c r="AY67" t="inlineStr">
        <is>
          <t>LIL Milan</t>
        </is>
      </c>
      <c r="AZ67" t="n">
        <v>0</v>
      </c>
      <c r="BB67" t="inlineStr">
        <is>
          <t>Firgun House</t>
        </is>
      </c>
      <c r="BD67" t="n">
        <v>6368237355357</v>
      </c>
      <c r="BF67" t="inlineStr">
        <is>
          <t>Low</t>
        </is>
      </c>
      <c r="BG67" t="inlineStr">
        <is>
          <t>web</t>
        </is>
      </c>
      <c r="BH67" t="n">
        <v>0</v>
      </c>
      <c r="BI67" t="inlineStr">
        <is>
          <t>IT IVA 22%</t>
        </is>
      </c>
      <c r="BJ67" t="n">
        <v>109.64</v>
      </c>
      <c r="BV67" t="inlineStr">
        <is>
          <t>Ravenna</t>
        </is>
      </c>
      <c r="BW67" t="inlineStr">
        <is>
          <t>Ravenna</t>
        </is>
      </c>
      <c r="BX67" t="inlineStr">
        <is>
          <t>rYewzxnUhUk0Olbgj8N5Og2vE</t>
        </is>
      </c>
      <c r="CA67" t="inlineStr">
        <is>
          <t>rYewzxnUhUk0Olbgj8N5Og2vE</t>
        </is>
      </c>
      <c r="CB67" t="inlineStr">
        <is>
          <t>Ordini LIL</t>
        </is>
      </c>
    </row>
    <row r="68">
      <c r="A68" t="inlineStr">
        <is>
          <t>#42738</t>
        </is>
      </c>
      <c r="B68" t="inlineStr">
        <is>
          <t>letizianuscis@gmail.com</t>
        </is>
      </c>
      <c r="C68" t="inlineStr">
        <is>
          <t>paid</t>
        </is>
      </c>
      <c r="D68" t="inlineStr">
        <is>
          <t>2024-10-26 22:07:15 +0200</t>
        </is>
      </c>
      <c r="E68" t="inlineStr">
        <is>
          <t>fulfilled</t>
        </is>
      </c>
      <c r="F68" t="inlineStr">
        <is>
          <t>2024-10-27 12:00:54 +0100</t>
        </is>
      </c>
      <c r="G68" t="inlineStr">
        <is>
          <t>yes</t>
        </is>
      </c>
      <c r="H68" t="inlineStr">
        <is>
          <t>EUR</t>
        </is>
      </c>
      <c r="I68" t="n">
        <v>684</v>
      </c>
      <c r="J68" t="n">
        <v>0</v>
      </c>
      <c r="K68" t="n">
        <v>123.34</v>
      </c>
      <c r="M68" t="inlineStr">
        <is>
          <t>GV20</t>
        </is>
      </c>
      <c r="N68" t="n">
        <v>156</v>
      </c>
      <c r="O68" t="inlineStr">
        <is>
          <t>Ups Standard Shipping</t>
        </is>
      </c>
      <c r="P68" t="inlineStr">
        <is>
          <t>2024-10-26 22:07:14 +0200</t>
        </is>
      </c>
      <c r="Q68" t="n">
        <v>1</v>
      </c>
      <c r="R68" t="inlineStr">
        <is>
          <t>LIL Hoop - Yellow / Small / 16mm / Single</t>
        </is>
      </c>
      <c r="S68" t="n">
        <v>120</v>
      </c>
      <c r="U68" t="inlineStr">
        <is>
          <t>015790000081</t>
        </is>
      </c>
      <c r="V68" t="b">
        <v>1</v>
      </c>
      <c r="W68" t="b">
        <v>1</v>
      </c>
      <c r="X68" t="inlineStr">
        <is>
          <t>fulfilled</t>
        </is>
      </c>
      <c r="Y68" t="inlineStr">
        <is>
          <t>Letizia Nuscis</t>
        </is>
      </c>
      <c r="Z68" t="inlineStr">
        <is>
          <t>via Cavalieri di Vittorio Veneto 18</t>
        </is>
      </c>
      <c r="AA68" t="inlineStr">
        <is>
          <t>via Cavalieri di Vittorio Veneto 18</t>
        </is>
      </c>
      <c r="AD68" t="inlineStr">
        <is>
          <t>Ponzano Veneto</t>
        </is>
      </c>
      <c r="AE68" t="inlineStr">
        <is>
          <t>'31050</t>
        </is>
      </c>
      <c r="AF68" t="inlineStr">
        <is>
          <t>TV</t>
        </is>
      </c>
      <c r="AG68" t="inlineStr">
        <is>
          <t>IT</t>
        </is>
      </c>
      <c r="AH68" t="inlineStr">
        <is>
          <t>3480422127</t>
        </is>
      </c>
      <c r="AI68" t="inlineStr">
        <is>
          <t>Letizia Nuscis</t>
        </is>
      </c>
      <c r="AJ68" t="inlineStr">
        <is>
          <t>via Cavalieri di Vittorio Veneto 18</t>
        </is>
      </c>
      <c r="AK68" t="inlineStr">
        <is>
          <t>via Cavalieri di Vittorio Veneto 18</t>
        </is>
      </c>
      <c r="AN68" t="inlineStr">
        <is>
          <t>Ponzano Veneto</t>
        </is>
      </c>
      <c r="AO68" t="inlineStr">
        <is>
          <t>'31050</t>
        </is>
      </c>
      <c r="AP68" t="inlineStr">
        <is>
          <t>TV</t>
        </is>
      </c>
      <c r="AQ68" t="inlineStr">
        <is>
          <t>IT</t>
        </is>
      </c>
      <c r="AR68" t="inlineStr">
        <is>
          <t>3480422127</t>
        </is>
      </c>
      <c r="AT68" t="inlineStr">
        <is>
          <t>lang: it
Invoice Language: it
Do you need our ring sizer?: Yes
Popup Customer Country: IT</t>
        </is>
      </c>
      <c r="AV68" t="inlineStr">
        <is>
          <t>PayPal Express Checkout</t>
        </is>
      </c>
      <c r="AW68" t="inlineStr">
        <is>
          <t>rP9un4c7xtjSuUC8ksFfJ6H1H</t>
        </is>
      </c>
      <c r="AX68" t="n">
        <v>0</v>
      </c>
      <c r="AY68" t="inlineStr">
        <is>
          <t>LIL Milan</t>
        </is>
      </c>
      <c r="AZ68" t="n">
        <v>0</v>
      </c>
      <c r="BB68" t="inlineStr">
        <is>
          <t>Firgun House</t>
        </is>
      </c>
      <c r="BD68" t="n">
        <v>6368559694173</v>
      </c>
      <c r="BF68" t="inlineStr">
        <is>
          <t>Low</t>
        </is>
      </c>
      <c r="BG68" t="inlineStr">
        <is>
          <t>web</t>
        </is>
      </c>
      <c r="BH68" t="n">
        <v>0</v>
      </c>
      <c r="BI68" t="inlineStr">
        <is>
          <t>IT IVA 22%</t>
        </is>
      </c>
      <c r="BJ68" t="n">
        <v>123.34</v>
      </c>
      <c r="BV68" t="inlineStr">
        <is>
          <t>Treviso</t>
        </is>
      </c>
      <c r="BW68" t="inlineStr">
        <is>
          <t>Treviso</t>
        </is>
      </c>
      <c r="BX68" t="inlineStr">
        <is>
          <t>rP9un4c7xtjSuUC8ksFfJ6H1H</t>
        </is>
      </c>
      <c r="CA68" t="inlineStr">
        <is>
          <t>rP9un4c7xtjSuUC8ksFfJ6H1H</t>
        </is>
      </c>
      <c r="CB68" t="inlineStr">
        <is>
          <t>Ordini LIL</t>
        </is>
      </c>
    </row>
    <row r="69">
      <c r="A69" t="inlineStr">
        <is>
          <t>#42738</t>
        </is>
      </c>
      <c r="B69" t="inlineStr">
        <is>
          <t>letizianuscis@gmail.com</t>
        </is>
      </c>
      <c r="C69" t="inlineStr">
        <is>
          <t>paid</t>
        </is>
      </c>
      <c r="D69" t="inlineStr">
        <is>
          <t>2024-10-26 22:07:15 +0200</t>
        </is>
      </c>
      <c r="E69" t="inlineStr">
        <is>
          <t>fulfilled</t>
        </is>
      </c>
      <c r="F69" t="inlineStr">
        <is>
          <t>2024-10-27 12:00:54 +0100</t>
        </is>
      </c>
      <c r="G69" t="inlineStr">
        <is>
          <t>yes</t>
        </is>
      </c>
      <c r="H69" t="inlineStr">
        <is>
          <t>EUR</t>
        </is>
      </c>
      <c r="I69" t="n">
        <v>684</v>
      </c>
      <c r="J69" t="n">
        <v>0</v>
      </c>
      <c r="K69" t="n">
        <v>123.34</v>
      </c>
      <c r="M69" t="inlineStr">
        <is>
          <t>GV20</t>
        </is>
      </c>
      <c r="N69" t="n">
        <v>156</v>
      </c>
      <c r="O69" t="inlineStr">
        <is>
          <t>Ups Standard Shipping</t>
        </is>
      </c>
      <c r="P69" t="inlineStr">
        <is>
          <t>2024-10-26 22:07:14 +0200</t>
        </is>
      </c>
      <c r="Q69" t="n">
        <v>1</v>
      </c>
      <c r="R69" t="inlineStr">
        <is>
          <t>Stardust Necklace - Yellow</t>
        </is>
      </c>
      <c r="S69" t="n">
        <v>660</v>
      </c>
      <c r="U69" t="inlineStr">
        <is>
          <t>15790000027</t>
        </is>
      </c>
      <c r="V69" t="b">
        <v>1</v>
      </c>
      <c r="W69" t="b">
        <v>1</v>
      </c>
      <c r="X69" t="inlineStr">
        <is>
          <t>fulfilled</t>
        </is>
      </c>
      <c r="Y69" t="inlineStr">
        <is>
          <t>Letizia Nuscis</t>
        </is>
      </c>
      <c r="Z69" t="inlineStr">
        <is>
          <t>via Cavalieri di Vittorio Veneto 18</t>
        </is>
      </c>
      <c r="AA69" t="inlineStr">
        <is>
          <t>via Cavalieri di Vittorio Veneto 18</t>
        </is>
      </c>
      <c r="AD69" t="inlineStr">
        <is>
          <t>Ponzano Veneto</t>
        </is>
      </c>
      <c r="AE69" t="inlineStr">
        <is>
          <t>'31050</t>
        </is>
      </c>
      <c r="AF69" t="inlineStr">
        <is>
          <t>TV</t>
        </is>
      </c>
      <c r="AG69" t="inlineStr">
        <is>
          <t>IT</t>
        </is>
      </c>
      <c r="AH69" t="inlineStr">
        <is>
          <t>3480422127</t>
        </is>
      </c>
      <c r="AI69" t="inlineStr">
        <is>
          <t>Letizia Nuscis</t>
        </is>
      </c>
      <c r="AJ69" t="inlineStr">
        <is>
          <t>via Cavalieri di Vittorio Veneto 18</t>
        </is>
      </c>
      <c r="AK69" t="inlineStr">
        <is>
          <t>via Cavalieri di Vittorio Veneto 18</t>
        </is>
      </c>
      <c r="AN69" t="inlineStr">
        <is>
          <t>Ponzano Veneto</t>
        </is>
      </c>
      <c r="AO69" t="inlineStr">
        <is>
          <t>'31050</t>
        </is>
      </c>
      <c r="AP69" t="inlineStr">
        <is>
          <t>TV</t>
        </is>
      </c>
      <c r="AQ69" t="inlineStr">
        <is>
          <t>IT</t>
        </is>
      </c>
      <c r="AR69" t="inlineStr">
        <is>
          <t>3480422127</t>
        </is>
      </c>
      <c r="AT69" t="inlineStr">
        <is>
          <t>lang: it
Invoice Language: it
Do you need our ring sizer?: Yes
Popup Customer Country: IT</t>
        </is>
      </c>
      <c r="AV69" t="inlineStr">
        <is>
          <t>PayPal Express Checkout</t>
        </is>
      </c>
      <c r="AW69" t="inlineStr">
        <is>
          <t>rP9un4c7xtjSuUC8ksFfJ6H1H</t>
        </is>
      </c>
      <c r="AX69" t="n">
        <v>0</v>
      </c>
      <c r="AY69" t="inlineStr">
        <is>
          <t>LIL Milan</t>
        </is>
      </c>
      <c r="AZ69" t="n">
        <v>0</v>
      </c>
      <c r="BB69" t="inlineStr">
        <is>
          <t>Firgun House</t>
        </is>
      </c>
      <c r="BD69" t="n">
        <v>6368559694173</v>
      </c>
      <c r="BF69" t="inlineStr">
        <is>
          <t>Low</t>
        </is>
      </c>
      <c r="BG69" t="inlineStr">
        <is>
          <t>web</t>
        </is>
      </c>
      <c r="BH69" t="n">
        <v>0</v>
      </c>
      <c r="BI69" t="inlineStr">
        <is>
          <t>IT IVA 22%</t>
        </is>
      </c>
      <c r="BJ69" t="n">
        <v>123.34</v>
      </c>
      <c r="BV69" t="inlineStr">
        <is>
          <t>Treviso</t>
        </is>
      </c>
      <c r="BW69" t="inlineStr">
        <is>
          <t>Treviso</t>
        </is>
      </c>
      <c r="BX69" t="inlineStr">
        <is>
          <t>rP9un4c7xtjSuUC8ksFfJ6H1H</t>
        </is>
      </c>
      <c r="CA69" t="inlineStr">
        <is>
          <t>rP9un4c7xtjSuUC8ksFfJ6H1H</t>
        </is>
      </c>
      <c r="CB69" t="inlineStr">
        <is>
          <t>Ordini LIL</t>
        </is>
      </c>
    </row>
    <row r="70">
      <c r="A70" t="inlineStr">
        <is>
          <t>#42739</t>
        </is>
      </c>
      <c r="B70" t="inlineStr">
        <is>
          <t>natalia93.zb@gmail.com</t>
        </is>
      </c>
      <c r="C70" t="inlineStr">
        <is>
          <t>paid</t>
        </is>
      </c>
      <c r="D70" t="inlineStr">
        <is>
          <t>2024-10-26 22:09:26 +0200</t>
        </is>
      </c>
      <c r="E70" t="inlineStr">
        <is>
          <t>fulfilled</t>
        </is>
      </c>
      <c r="F70" t="inlineStr">
        <is>
          <t>2024-10-27 12:02:55 +0100</t>
        </is>
      </c>
      <c r="G70" t="inlineStr">
        <is>
          <t>yes</t>
        </is>
      </c>
      <c r="H70" t="inlineStr">
        <is>
          <t>EUR</t>
        </is>
      </c>
      <c r="I70" t="n">
        <v>256</v>
      </c>
      <c r="J70" t="n">
        <v>0</v>
      </c>
      <c r="K70" t="n">
        <v>46.16</v>
      </c>
      <c r="L70" t="n">
        <v>256</v>
      </c>
      <c r="M70" t="inlineStr">
        <is>
          <t>GV20</t>
        </is>
      </c>
      <c r="N70" t="n">
        <v>64</v>
      </c>
      <c r="O70" t="inlineStr">
        <is>
          <t>Ups Standard Shipping</t>
        </is>
      </c>
      <c r="P70" t="inlineStr">
        <is>
          <t>2024-10-26 22:09:26 +0200</t>
        </is>
      </c>
      <c r="Q70" t="n">
        <v>1</v>
      </c>
      <c r="R70" t="inlineStr">
        <is>
          <t>Boys Tears Necklace - Yellow / 37cm</t>
        </is>
      </c>
      <c r="S70" t="n">
        <v>320</v>
      </c>
      <c r="U70" t="inlineStr">
        <is>
          <t>015790000009</t>
        </is>
      </c>
      <c r="V70" t="b">
        <v>1</v>
      </c>
      <c r="W70" t="b">
        <v>1</v>
      </c>
      <c r="X70" t="inlineStr">
        <is>
          <t>fulfilled</t>
        </is>
      </c>
      <c r="Y70" t="inlineStr">
        <is>
          <t>Luca Graziosi</t>
        </is>
      </c>
      <c r="Z70" t="inlineStr">
        <is>
          <t>Via Giuseppe Ungaretti 54</t>
        </is>
      </c>
      <c r="AA70" t="inlineStr">
        <is>
          <t>Via Giuseppe Ungaretti 54</t>
        </is>
      </c>
      <c r="AD70" t="inlineStr">
        <is>
          <t>Vignola</t>
        </is>
      </c>
      <c r="AE70" t="inlineStr">
        <is>
          <t>'41058</t>
        </is>
      </c>
      <c r="AF70" t="inlineStr">
        <is>
          <t>MO</t>
        </is>
      </c>
      <c r="AG70" t="inlineStr">
        <is>
          <t>IT</t>
        </is>
      </c>
      <c r="AH70" t="inlineStr">
        <is>
          <t>3663291959</t>
        </is>
      </c>
      <c r="AI70" t="inlineStr">
        <is>
          <t>Luca Graziosi</t>
        </is>
      </c>
      <c r="AJ70" t="inlineStr">
        <is>
          <t>Via Giuseppe Ungaretti 54</t>
        </is>
      </c>
      <c r="AK70" t="inlineStr">
        <is>
          <t>Via Giuseppe Ungaretti 54</t>
        </is>
      </c>
      <c r="AN70" t="inlineStr">
        <is>
          <t>Vignola</t>
        </is>
      </c>
      <c r="AO70" t="inlineStr">
        <is>
          <t>'41058</t>
        </is>
      </c>
      <c r="AP70" t="inlineStr">
        <is>
          <t>MO</t>
        </is>
      </c>
      <c r="AQ70" t="inlineStr">
        <is>
          <t>IT</t>
        </is>
      </c>
      <c r="AR70" t="inlineStr">
        <is>
          <t>3663291959</t>
        </is>
      </c>
      <c r="AT70" t="inlineStr">
        <is>
          <t>lang: it
Invoice Language: it
Do you need our ring sizer?: No
Popup Customer Country: IT</t>
        </is>
      </c>
      <c r="AV70" t="inlineStr">
        <is>
          <t>Shopify Payments</t>
        </is>
      </c>
      <c r="AW70" t="inlineStr">
        <is>
          <t>rJpUZ2fODRzrMY5DWr7EjbmFZ</t>
        </is>
      </c>
      <c r="AX70" t="n">
        <v>0</v>
      </c>
      <c r="AY70" t="inlineStr">
        <is>
          <t>LIL Milan</t>
        </is>
      </c>
      <c r="AZ70" t="n">
        <v>0</v>
      </c>
      <c r="BB70" t="inlineStr">
        <is>
          <t>Firgun House</t>
        </is>
      </c>
      <c r="BD70" t="n">
        <v>6368561758557</v>
      </c>
      <c r="BF70" t="inlineStr">
        <is>
          <t>Low</t>
        </is>
      </c>
      <c r="BG70" t="inlineStr">
        <is>
          <t>web</t>
        </is>
      </c>
      <c r="BH70" t="n">
        <v>0</v>
      </c>
      <c r="BI70" t="inlineStr">
        <is>
          <t>IT IVA 22%</t>
        </is>
      </c>
      <c r="BJ70" t="n">
        <v>46.16</v>
      </c>
      <c r="BV70" t="inlineStr">
        <is>
          <t>Modena</t>
        </is>
      </c>
      <c r="BW70" t="inlineStr">
        <is>
          <t>Modena</t>
        </is>
      </c>
      <c r="BX70" t="inlineStr">
        <is>
          <t>rJpUZ2fODRzrMY5DWr7EjbmFZ</t>
        </is>
      </c>
      <c r="CA70" t="inlineStr">
        <is>
          <t>rJpUZ2fODRzrMY5DWr7EjbmFZ</t>
        </is>
      </c>
      <c r="CB70" t="inlineStr">
        <is>
          <t>Ordini LIL</t>
        </is>
      </c>
    </row>
    <row r="71">
      <c r="A71" t="inlineStr">
        <is>
          <t>#42762</t>
        </is>
      </c>
      <c r="B71" t="inlineStr">
        <is>
          <t>lisamerenda.200192@gmail.com</t>
        </is>
      </c>
      <c r="C71" t="inlineStr">
        <is>
          <t>paid</t>
        </is>
      </c>
      <c r="D71" t="inlineStr">
        <is>
          <t>2024-10-27 09:35:56 +0100</t>
        </is>
      </c>
      <c r="E71" t="inlineStr">
        <is>
          <t>fulfilled</t>
        </is>
      </c>
      <c r="F71" t="inlineStr">
        <is>
          <t>2024-11-02 08:34:45 +0100</t>
        </is>
      </c>
      <c r="G71" t="inlineStr">
        <is>
          <t>yes</t>
        </is>
      </c>
      <c r="H71" t="inlineStr">
        <is>
          <t>EUR</t>
        </is>
      </c>
      <c r="I71" t="n">
        <v>208</v>
      </c>
      <c r="J71" t="n">
        <v>0</v>
      </c>
      <c r="K71" t="n">
        <v>37.51</v>
      </c>
      <c r="L71" t="n">
        <v>208</v>
      </c>
      <c r="M71" t="inlineStr">
        <is>
          <t>GV20</t>
        </is>
      </c>
      <c r="N71" t="n">
        <v>52</v>
      </c>
      <c r="O71" t="inlineStr">
        <is>
          <t>Ups Standard Shipping</t>
        </is>
      </c>
      <c r="P71" t="inlineStr">
        <is>
          <t>2024-10-27 09:35:56 +0100</t>
        </is>
      </c>
      <c r="Q71" t="n">
        <v>1</v>
      </c>
      <c r="R71" t="inlineStr">
        <is>
          <t>Portami a Ballare Necklace - Yellow / onesize</t>
        </is>
      </c>
      <c r="S71" t="n">
        <v>260</v>
      </c>
      <c r="U71" t="inlineStr">
        <is>
          <t>015790001250</t>
        </is>
      </c>
      <c r="V71" t="b">
        <v>1</v>
      </c>
      <c r="W71" t="b">
        <v>1</v>
      </c>
      <c r="X71" t="inlineStr">
        <is>
          <t>fulfilled</t>
        </is>
      </c>
      <c r="Y71" t="inlineStr">
        <is>
          <t>Giuseppe Turco</t>
        </is>
      </c>
      <c r="Z71" t="inlineStr">
        <is>
          <t>Via giorgio de chirico II traversa numero civico 12</t>
        </is>
      </c>
      <c r="AA71" t="inlineStr">
        <is>
          <t>Via giorgio de chirico II traversa numero civico 12</t>
        </is>
      </c>
      <c r="AD71" t="inlineStr">
        <is>
          <t>Rende</t>
        </is>
      </c>
      <c r="AE71" t="inlineStr">
        <is>
          <t>'87036</t>
        </is>
      </c>
      <c r="AF71" t="inlineStr">
        <is>
          <t>CS</t>
        </is>
      </c>
      <c r="AG71" t="inlineStr">
        <is>
          <t>IT</t>
        </is>
      </c>
      <c r="AH71" t="inlineStr">
        <is>
          <t>+393498874648</t>
        </is>
      </c>
      <c r="AI71" t="inlineStr">
        <is>
          <t>Giuseppe Turco</t>
        </is>
      </c>
      <c r="AJ71" t="inlineStr">
        <is>
          <t>Via giorgio de chirico II traversa numero civico 12</t>
        </is>
      </c>
      <c r="AK71" t="inlineStr">
        <is>
          <t>Via giorgio de chirico II traversa numero civico 12</t>
        </is>
      </c>
      <c r="AN71" t="inlineStr">
        <is>
          <t>Rende</t>
        </is>
      </c>
      <c r="AO71" t="inlineStr">
        <is>
          <t>'87036</t>
        </is>
      </c>
      <c r="AP71" t="inlineStr">
        <is>
          <t>CS</t>
        </is>
      </c>
      <c r="AQ71" t="inlineStr">
        <is>
          <t>IT</t>
        </is>
      </c>
      <c r="AR71" t="inlineStr">
        <is>
          <t>+393498874648</t>
        </is>
      </c>
      <c r="AT71" t="inlineStr">
        <is>
          <t>lang: en
Invoice Language: en
Do you need our ring sizer?: Yes
Popup Customer Country: IT</t>
        </is>
      </c>
      <c r="AV71" t="inlineStr">
        <is>
          <t>PayPal Express Checkout</t>
        </is>
      </c>
      <c r="AW71" t="inlineStr">
        <is>
          <t>rnHB6w0SWlHk4MLq0VWHolIVj</t>
        </is>
      </c>
      <c r="AX71" t="n">
        <v>0</v>
      </c>
      <c r="AY71" t="inlineStr">
        <is>
          <t>LIL Milan</t>
        </is>
      </c>
      <c r="AZ71" t="n">
        <v>0</v>
      </c>
      <c r="BB71" t="inlineStr">
        <is>
          <t>Firgun House</t>
        </is>
      </c>
      <c r="BD71" t="n">
        <v>6368901759325</v>
      </c>
      <c r="BF71" t="inlineStr">
        <is>
          <t>Low</t>
        </is>
      </c>
      <c r="BG71" t="inlineStr">
        <is>
          <t>web</t>
        </is>
      </c>
      <c r="BH71" t="n">
        <v>0</v>
      </c>
      <c r="BI71" t="inlineStr">
        <is>
          <t>IT IVA 22%</t>
        </is>
      </c>
      <c r="BJ71" t="n">
        <v>37.51</v>
      </c>
      <c r="BV71" t="inlineStr">
        <is>
          <t>Cosenza</t>
        </is>
      </c>
      <c r="BW71" t="inlineStr">
        <is>
          <t>Cosenza</t>
        </is>
      </c>
      <c r="BX71" t="inlineStr">
        <is>
          <t>rnHB6w0SWlHk4MLq0VWHolIVj</t>
        </is>
      </c>
      <c r="CA71" t="inlineStr">
        <is>
          <t>rnHB6w0SWlHk4MLq0VWHolIVj</t>
        </is>
      </c>
      <c r="CB71" t="inlineStr">
        <is>
          <t>Ordini LIL</t>
        </is>
      </c>
    </row>
    <row r="72">
      <c r="A72" t="inlineStr">
        <is>
          <t>#42763</t>
        </is>
      </c>
      <c r="B72" t="inlineStr">
        <is>
          <t>ianinacozlovschi@gmail.com</t>
        </is>
      </c>
      <c r="C72" t="inlineStr">
        <is>
          <t>paid</t>
        </is>
      </c>
      <c r="D72" t="inlineStr">
        <is>
          <t>2024-10-27 10:11:14 +0100</t>
        </is>
      </c>
      <c r="E72" t="inlineStr">
        <is>
          <t>fulfilled</t>
        </is>
      </c>
      <c r="F72" t="inlineStr">
        <is>
          <t>2024-10-27 15:10:49 +0100</t>
        </is>
      </c>
      <c r="G72" t="inlineStr">
        <is>
          <t>yes</t>
        </is>
      </c>
      <c r="H72" t="inlineStr">
        <is>
          <t>EUR</t>
        </is>
      </c>
      <c r="I72" t="n">
        <v>208</v>
      </c>
      <c r="J72" t="n">
        <v>0</v>
      </c>
      <c r="K72" t="n">
        <v>37.51</v>
      </c>
      <c r="L72" t="n">
        <v>208</v>
      </c>
      <c r="M72" t="inlineStr">
        <is>
          <t>GV20</t>
        </is>
      </c>
      <c r="N72" t="n">
        <v>52</v>
      </c>
      <c r="O72" t="inlineStr">
        <is>
          <t>Ups Standard Shipping</t>
        </is>
      </c>
      <c r="P72" t="inlineStr">
        <is>
          <t>2024-10-27 10:11:14 +0100</t>
        </is>
      </c>
      <c r="Q72" t="n">
        <v>1</v>
      </c>
      <c r="R72" t="inlineStr">
        <is>
          <t>Balmy Necklace - Yellow / 36cm</t>
        </is>
      </c>
      <c r="S72" t="n">
        <v>260</v>
      </c>
      <c r="U72" t="inlineStr">
        <is>
          <t>015790000028</t>
        </is>
      </c>
      <c r="V72" t="b">
        <v>1</v>
      </c>
      <c r="W72" t="b">
        <v>1</v>
      </c>
      <c r="X72" t="inlineStr">
        <is>
          <t>fulfilled</t>
        </is>
      </c>
      <c r="Y72" t="inlineStr">
        <is>
          <t>IANINA COZLOVSCHI C/O STUDIO REA SIBILLA</t>
        </is>
      </c>
      <c r="Z72" t="inlineStr">
        <is>
          <t>Piazza XX Settembre 3</t>
        </is>
      </c>
      <c r="AA72" t="inlineStr">
        <is>
          <t>Piazza XX Settembre 3</t>
        </is>
      </c>
      <c r="AD72" t="inlineStr">
        <is>
          <t>Portomaggiore</t>
        </is>
      </c>
      <c r="AE72" t="inlineStr">
        <is>
          <t>'44015</t>
        </is>
      </c>
      <c r="AF72" t="inlineStr">
        <is>
          <t>FE</t>
        </is>
      </c>
      <c r="AG72" t="inlineStr">
        <is>
          <t>IT</t>
        </is>
      </c>
      <c r="AH72" t="inlineStr">
        <is>
          <t>+393299088212</t>
        </is>
      </c>
      <c r="AI72" t="inlineStr">
        <is>
          <t>IANINA COZLOVSCHI C/O STUDIO REA SIBILLA</t>
        </is>
      </c>
      <c r="AJ72" t="inlineStr">
        <is>
          <t>Piazza XX Settembre 3</t>
        </is>
      </c>
      <c r="AK72" t="inlineStr">
        <is>
          <t>Piazza XX Settembre 3</t>
        </is>
      </c>
      <c r="AN72" t="inlineStr">
        <is>
          <t>Portomaggiore</t>
        </is>
      </c>
      <c r="AO72" t="inlineStr">
        <is>
          <t>'44015</t>
        </is>
      </c>
      <c r="AP72" t="inlineStr">
        <is>
          <t>FE</t>
        </is>
      </c>
      <c r="AQ72" t="inlineStr">
        <is>
          <t>IT</t>
        </is>
      </c>
      <c r="AR72" t="inlineStr">
        <is>
          <t>+393299088212</t>
        </is>
      </c>
      <c r="AT72" t="inlineStr">
        <is>
          <t>lang: it
Invoice Language: it
Do you need our ring sizer?: No
Popup Customer Country: IT</t>
        </is>
      </c>
      <c r="AV72" t="inlineStr">
        <is>
          <t>PayPal Express Checkout</t>
        </is>
      </c>
      <c r="AW72" t="inlineStr">
        <is>
          <t>rM7Ar0C3qchE1KFrseRVCUEFw</t>
        </is>
      </c>
      <c r="AX72" t="n">
        <v>0</v>
      </c>
      <c r="AY72" t="inlineStr">
        <is>
          <t>LIL Milan</t>
        </is>
      </c>
      <c r="AZ72" t="n">
        <v>0</v>
      </c>
      <c r="BB72" t="inlineStr">
        <is>
          <t>Firgun House</t>
        </is>
      </c>
      <c r="BD72" t="n">
        <v>6368945209693</v>
      </c>
      <c r="BF72" t="inlineStr">
        <is>
          <t>Low</t>
        </is>
      </c>
      <c r="BG72" t="inlineStr">
        <is>
          <t>web</t>
        </is>
      </c>
      <c r="BH72" t="n">
        <v>0</v>
      </c>
      <c r="BI72" t="inlineStr">
        <is>
          <t>IT IVA 22%</t>
        </is>
      </c>
      <c r="BJ72" t="n">
        <v>37.51</v>
      </c>
      <c r="BV72" t="inlineStr">
        <is>
          <t>Ferrara</t>
        </is>
      </c>
      <c r="BW72" t="inlineStr">
        <is>
          <t>Ferrara</t>
        </is>
      </c>
      <c r="BX72" t="inlineStr">
        <is>
          <t>rM7Ar0C3qchE1KFrseRVCUEFw</t>
        </is>
      </c>
      <c r="CA72" t="inlineStr">
        <is>
          <t>rM7Ar0C3qchE1KFrseRVCUEFw</t>
        </is>
      </c>
      <c r="CB72" t="inlineStr">
        <is>
          <t>Ordini LIL</t>
        </is>
      </c>
    </row>
    <row r="73">
      <c r="A73" t="inlineStr">
        <is>
          <t>#42764</t>
        </is>
      </c>
      <c r="B73" t="inlineStr">
        <is>
          <t>alice.vinci.1994@gmail.com</t>
        </is>
      </c>
      <c r="C73" t="inlineStr">
        <is>
          <t>paid</t>
        </is>
      </c>
      <c r="D73" t="inlineStr">
        <is>
          <t>2024-10-27 10:21:13 +0100</t>
        </is>
      </c>
      <c r="E73" t="inlineStr">
        <is>
          <t>fulfilled</t>
        </is>
      </c>
      <c r="F73" t="inlineStr">
        <is>
          <t>2024-10-27 15:13:03 +0100</t>
        </is>
      </c>
      <c r="G73" t="inlineStr">
        <is>
          <t>yes</t>
        </is>
      </c>
      <c r="H73" t="inlineStr">
        <is>
          <t>EUR</t>
        </is>
      </c>
      <c r="I73" t="n">
        <v>256</v>
      </c>
      <c r="J73" t="n">
        <v>0</v>
      </c>
      <c r="K73" t="n">
        <v>46.16</v>
      </c>
      <c r="L73" t="n">
        <v>256</v>
      </c>
      <c r="M73" t="inlineStr">
        <is>
          <t>GV20</t>
        </is>
      </c>
      <c r="N73" t="n">
        <v>64</v>
      </c>
      <c r="O73" t="inlineStr">
        <is>
          <t>Ups Standard Shipping</t>
        </is>
      </c>
      <c r="P73" t="inlineStr">
        <is>
          <t>2024-10-27 10:21:12 +0100</t>
        </is>
      </c>
      <c r="Q73" t="n">
        <v>1</v>
      </c>
      <c r="R73" t="inlineStr">
        <is>
          <t>Boys Tears Necklace - Yellow / 35cm</t>
        </is>
      </c>
      <c r="S73" t="n">
        <v>320</v>
      </c>
      <c r="U73" t="inlineStr">
        <is>
          <t>015790000008</t>
        </is>
      </c>
      <c r="V73" t="b">
        <v>1</v>
      </c>
      <c r="W73" t="b">
        <v>1</v>
      </c>
      <c r="X73" t="inlineStr">
        <is>
          <t>fulfilled</t>
        </is>
      </c>
      <c r="Y73" t="inlineStr">
        <is>
          <t>Alice Vinci</t>
        </is>
      </c>
      <c r="Z73" t="inlineStr">
        <is>
          <t>Viale dei Combattenti 18, Citofono MARINARO</t>
        </is>
      </c>
      <c r="AA73" t="inlineStr">
        <is>
          <t>Viale dei Combattenti 18</t>
        </is>
      </c>
      <c r="AB73" t="inlineStr">
        <is>
          <t>Citofono MARINARO</t>
        </is>
      </c>
      <c r="AD73" t="inlineStr">
        <is>
          <t>Muggiò</t>
        </is>
      </c>
      <c r="AE73" t="inlineStr">
        <is>
          <t>'20835</t>
        </is>
      </c>
      <c r="AF73" t="inlineStr">
        <is>
          <t>MB</t>
        </is>
      </c>
      <c r="AG73" t="inlineStr">
        <is>
          <t>IT</t>
        </is>
      </c>
      <c r="AH73" t="inlineStr">
        <is>
          <t>3345730381</t>
        </is>
      </c>
      <c r="AI73" t="inlineStr">
        <is>
          <t>Alice Vinci</t>
        </is>
      </c>
      <c r="AJ73" t="inlineStr">
        <is>
          <t>Viale dei Combattenti 18, Citofono MARINARO</t>
        </is>
      </c>
      <c r="AK73" t="inlineStr">
        <is>
          <t>Viale dei Combattenti 18</t>
        </is>
      </c>
      <c r="AL73" t="inlineStr">
        <is>
          <t>Citofono MARINARO</t>
        </is>
      </c>
      <c r="AN73" t="inlineStr">
        <is>
          <t>Muggiò</t>
        </is>
      </c>
      <c r="AO73" t="inlineStr">
        <is>
          <t>'20835</t>
        </is>
      </c>
      <c r="AP73" t="inlineStr">
        <is>
          <t>MB</t>
        </is>
      </c>
      <c r="AQ73" t="inlineStr">
        <is>
          <t>IT</t>
        </is>
      </c>
      <c r="AR73" t="inlineStr">
        <is>
          <t>3345730381</t>
        </is>
      </c>
      <c r="AT73" t="inlineStr">
        <is>
          <t>lang: it
Invoice Language: it
Do you need our ring sizer?: Yes
Popup Customer Country: IT</t>
        </is>
      </c>
      <c r="AV73" t="inlineStr">
        <is>
          <t>Scalapay</t>
        </is>
      </c>
      <c r="AW73" t="inlineStr">
        <is>
          <t>rce2IdqLMoO7Dd5GbpGGVOhcr</t>
        </is>
      </c>
      <c r="AX73" t="n">
        <v>0</v>
      </c>
      <c r="AY73" t="inlineStr">
        <is>
          <t>LIL Milan</t>
        </is>
      </c>
      <c r="AZ73" t="n">
        <v>0</v>
      </c>
      <c r="BB73" t="inlineStr">
        <is>
          <t>Firgun House</t>
        </is>
      </c>
      <c r="BD73" t="n">
        <v>6368958185821</v>
      </c>
      <c r="BF73" t="inlineStr">
        <is>
          <t>Low</t>
        </is>
      </c>
      <c r="BG73" t="inlineStr">
        <is>
          <t>web</t>
        </is>
      </c>
      <c r="BH73" t="n">
        <v>0</v>
      </c>
      <c r="BI73" t="inlineStr">
        <is>
          <t>IT IVA 22%</t>
        </is>
      </c>
      <c r="BJ73" t="n">
        <v>46.16</v>
      </c>
      <c r="BV73" t="inlineStr">
        <is>
          <t>Monza and Brianza</t>
        </is>
      </c>
      <c r="BW73" t="inlineStr">
        <is>
          <t>Monza and Brianza</t>
        </is>
      </c>
      <c r="BX73" t="inlineStr">
        <is>
          <t>rce2IdqLMoO7Dd5GbpGGVOhcr</t>
        </is>
      </c>
      <c r="CA73" t="inlineStr">
        <is>
          <t>rce2IdqLMoO7Dd5GbpGGVOhcr</t>
        </is>
      </c>
      <c r="CB73" t="inlineStr">
        <is>
          <t>Ordini LIL</t>
        </is>
      </c>
    </row>
    <row r="74">
      <c r="A74" t="inlineStr">
        <is>
          <t>#42765</t>
        </is>
      </c>
      <c r="B74" t="inlineStr">
        <is>
          <t>malere@hotmail.it</t>
        </is>
      </c>
      <c r="C74" t="inlineStr">
        <is>
          <t>paid</t>
        </is>
      </c>
      <c r="D74" t="inlineStr">
        <is>
          <t>2024-10-31 18:27:31 +0100</t>
        </is>
      </c>
      <c r="E74" t="inlineStr">
        <is>
          <t>fulfilled</t>
        </is>
      </c>
      <c r="F74" t="inlineStr">
        <is>
          <t>2024-11-02 08:37:53 +0100</t>
        </is>
      </c>
      <c r="G74" t="inlineStr">
        <is>
          <t>no</t>
        </is>
      </c>
      <c r="H74" t="inlineStr">
        <is>
          <t>EUR</t>
        </is>
      </c>
      <c r="I74" t="n">
        <v>208</v>
      </c>
      <c r="J74" t="n">
        <v>0</v>
      </c>
      <c r="K74" t="n">
        <v>37.51</v>
      </c>
      <c r="L74" t="n">
        <v>208</v>
      </c>
      <c r="M74" t="inlineStr">
        <is>
          <t>GV20</t>
        </is>
      </c>
      <c r="N74" t="n">
        <v>52</v>
      </c>
      <c r="O74" t="inlineStr">
        <is>
          <t>Ups Standard Shipping</t>
        </is>
      </c>
      <c r="P74" t="inlineStr">
        <is>
          <t>2024-10-27 10:25:13 +0100</t>
        </is>
      </c>
      <c r="Q74" t="n">
        <v>1</v>
      </c>
      <c r="R74" t="inlineStr">
        <is>
          <t>Portami a Ballare Necklace - Yellow / onesize</t>
        </is>
      </c>
      <c r="S74" t="n">
        <v>260</v>
      </c>
      <c r="U74" t="inlineStr">
        <is>
          <t>015790001250</t>
        </is>
      </c>
      <c r="V74" t="b">
        <v>1</v>
      </c>
      <c r="W74" t="b">
        <v>1</v>
      </c>
      <c r="X74" t="inlineStr">
        <is>
          <t>fulfilled</t>
        </is>
      </c>
      <c r="Y74" t="inlineStr">
        <is>
          <t>Alessandra Spadaro</t>
        </is>
      </c>
      <c r="Z74" t="inlineStr">
        <is>
          <t>Piazza di San Calisto 9, c/o portineria</t>
        </is>
      </c>
      <c r="AA74" t="inlineStr">
        <is>
          <t>Piazza di San Calisto 9</t>
        </is>
      </c>
      <c r="AB74" t="inlineStr">
        <is>
          <t>c/o portineria</t>
        </is>
      </c>
      <c r="AD74" t="inlineStr">
        <is>
          <t>Roma</t>
        </is>
      </c>
      <c r="AE74" t="inlineStr">
        <is>
          <t>'00153</t>
        </is>
      </c>
      <c r="AF74" t="inlineStr">
        <is>
          <t>RM</t>
        </is>
      </c>
      <c r="AG74" t="inlineStr">
        <is>
          <t>IT</t>
        </is>
      </c>
      <c r="AH74" t="inlineStr">
        <is>
          <t>3489208483</t>
        </is>
      </c>
      <c r="AI74" t="inlineStr">
        <is>
          <t>Alessandra Spadaro</t>
        </is>
      </c>
      <c r="AJ74" t="inlineStr">
        <is>
          <t>Piazza di San Calisto 9, c/o portineria</t>
        </is>
      </c>
      <c r="AK74" t="inlineStr">
        <is>
          <t>Piazza di San Calisto 9</t>
        </is>
      </c>
      <c r="AL74" t="inlineStr">
        <is>
          <t>c/o portineria</t>
        </is>
      </c>
      <c r="AN74" t="inlineStr">
        <is>
          <t>Roma</t>
        </is>
      </c>
      <c r="AO74" t="inlineStr">
        <is>
          <t>'00153</t>
        </is>
      </c>
      <c r="AP74" t="inlineStr">
        <is>
          <t>RM</t>
        </is>
      </c>
      <c r="AQ74" t="inlineStr">
        <is>
          <t>IT</t>
        </is>
      </c>
      <c r="AR74" t="inlineStr">
        <is>
          <t>3489208483</t>
        </is>
      </c>
      <c r="AT74" t="inlineStr">
        <is>
          <t>lang: it
Invoice Language: it
Do you need our ring sizer?: Yes
Popup Customer Country: IT</t>
        </is>
      </c>
      <c r="AV74" t="inlineStr">
        <is>
          <t>Bonifico</t>
        </is>
      </c>
      <c r="AW74" t="inlineStr">
        <is>
          <t>#42765.2</t>
        </is>
      </c>
      <c r="AX74" t="n">
        <v>0</v>
      </c>
      <c r="AY74" t="inlineStr">
        <is>
          <t>LIL Milan</t>
        </is>
      </c>
      <c r="AZ74" t="n">
        <v>0</v>
      </c>
      <c r="BB74" t="inlineStr">
        <is>
          <t>Firgun House</t>
        </is>
      </c>
      <c r="BD74" t="n">
        <v>6368963035485</v>
      </c>
      <c r="BF74" t="inlineStr">
        <is>
          <t>Low</t>
        </is>
      </c>
      <c r="BG74" t="inlineStr">
        <is>
          <t>web</t>
        </is>
      </c>
      <c r="BH74" t="n">
        <v>0</v>
      </c>
      <c r="BI74" t="inlineStr">
        <is>
          <t>IT IVA 22%</t>
        </is>
      </c>
      <c r="BJ74" t="n">
        <v>37.51</v>
      </c>
      <c r="BV74" t="inlineStr">
        <is>
          <t>Rome</t>
        </is>
      </c>
      <c r="BW74" t="inlineStr">
        <is>
          <t>Rome</t>
        </is>
      </c>
      <c r="BX74" t="inlineStr">
        <is>
          <t>reCMs0dO6jSTVVx2gCWsvqwWF + #42765.2</t>
        </is>
      </c>
      <c r="CA74" t="inlineStr">
        <is>
          <t>reCMs0dO6jSTVVx2gCWsvqwWF + #42765.2</t>
        </is>
      </c>
      <c r="CB74" t="inlineStr">
        <is>
          <t>Ordini LIL</t>
        </is>
      </c>
    </row>
    <row r="75">
      <c r="A75" t="inlineStr">
        <is>
          <t>#42766</t>
        </is>
      </c>
      <c r="B75" t="inlineStr">
        <is>
          <t>alessiabravetti22@gmail.com</t>
        </is>
      </c>
      <c r="C75" t="inlineStr">
        <is>
          <t>paid</t>
        </is>
      </c>
      <c r="D75" t="inlineStr">
        <is>
          <t>2024-10-27 10:28:42 +0100</t>
        </is>
      </c>
      <c r="E75" t="inlineStr">
        <is>
          <t>fulfilled</t>
        </is>
      </c>
      <c r="F75" t="inlineStr">
        <is>
          <t>2024-11-02 08:39:48 +0100</t>
        </is>
      </c>
      <c r="G75" t="inlineStr">
        <is>
          <t>yes</t>
        </is>
      </c>
      <c r="H75" t="inlineStr">
        <is>
          <t>EUR</t>
        </is>
      </c>
      <c r="I75" t="n">
        <v>208</v>
      </c>
      <c r="J75" t="n">
        <v>0</v>
      </c>
      <c r="K75" t="n">
        <v>37.51</v>
      </c>
      <c r="L75" t="n">
        <v>208</v>
      </c>
      <c r="M75" t="inlineStr">
        <is>
          <t>GV20</t>
        </is>
      </c>
      <c r="N75" t="n">
        <v>52</v>
      </c>
      <c r="O75" t="inlineStr">
        <is>
          <t>Ups Standard Shipping</t>
        </is>
      </c>
      <c r="P75" t="inlineStr">
        <is>
          <t>2024-10-27 10:28:41 +0100</t>
        </is>
      </c>
      <c r="Q75" t="n">
        <v>1</v>
      </c>
      <c r="R75" t="inlineStr">
        <is>
          <t>Portami a Ballare Necklace - Yellow / onesize</t>
        </is>
      </c>
      <c r="S75" t="n">
        <v>260</v>
      </c>
      <c r="U75" t="inlineStr">
        <is>
          <t>015790001250</t>
        </is>
      </c>
      <c r="V75" t="b">
        <v>1</v>
      </c>
      <c r="W75" t="b">
        <v>1</v>
      </c>
      <c r="X75" t="inlineStr">
        <is>
          <t>fulfilled</t>
        </is>
      </c>
      <c r="Y75" t="inlineStr">
        <is>
          <t>Alessia Bravetti</t>
        </is>
      </c>
      <c r="Z75" t="inlineStr">
        <is>
          <t>Contrada Vallebona 25\B</t>
        </is>
      </c>
      <c r="AA75" t="inlineStr">
        <is>
          <t>Contrada Vallebona 25\B</t>
        </is>
      </c>
      <c r="AD75" t="inlineStr">
        <is>
          <t>Macerata</t>
        </is>
      </c>
      <c r="AE75" t="inlineStr">
        <is>
          <t>'62100</t>
        </is>
      </c>
      <c r="AF75" t="inlineStr">
        <is>
          <t>MC</t>
        </is>
      </c>
      <c r="AG75" t="inlineStr">
        <is>
          <t>IT</t>
        </is>
      </c>
      <c r="AH75" t="inlineStr">
        <is>
          <t>3383362174</t>
        </is>
      </c>
      <c r="AI75" t="inlineStr">
        <is>
          <t>Alessia Bravetti</t>
        </is>
      </c>
      <c r="AJ75" t="inlineStr">
        <is>
          <t>Contrada Vallebona 25\B</t>
        </is>
      </c>
      <c r="AK75" t="inlineStr">
        <is>
          <t>Contrada Vallebona 25\B</t>
        </is>
      </c>
      <c r="AN75" t="inlineStr">
        <is>
          <t>Macerata</t>
        </is>
      </c>
      <c r="AO75" t="inlineStr">
        <is>
          <t>'62100</t>
        </is>
      </c>
      <c r="AP75" t="inlineStr">
        <is>
          <t>MC</t>
        </is>
      </c>
      <c r="AQ75" t="inlineStr">
        <is>
          <t>IT</t>
        </is>
      </c>
      <c r="AR75" t="inlineStr">
        <is>
          <t>3383362174</t>
        </is>
      </c>
      <c r="AT75" t="inlineStr">
        <is>
          <t>lang: it
Invoice Language: it
Do you need our ring sizer?: Yes
Popup Customer Country: IT</t>
        </is>
      </c>
      <c r="AV75" t="inlineStr">
        <is>
          <t>Scalapay</t>
        </is>
      </c>
      <c r="AW75" t="inlineStr">
        <is>
          <t>rS5NvOiWjWoEwcM5ALCPyRkYI</t>
        </is>
      </c>
      <c r="AX75" t="n">
        <v>0</v>
      </c>
      <c r="AY75" t="inlineStr">
        <is>
          <t>LIL Milan</t>
        </is>
      </c>
      <c r="AZ75" t="n">
        <v>0</v>
      </c>
      <c r="BB75" t="inlineStr">
        <is>
          <t>Firgun House</t>
        </is>
      </c>
      <c r="BD75" t="n">
        <v>6368967197021</v>
      </c>
      <c r="BF75" t="inlineStr">
        <is>
          <t>Low</t>
        </is>
      </c>
      <c r="BG75" t="inlineStr">
        <is>
          <t>web</t>
        </is>
      </c>
      <c r="BH75" t="n">
        <v>0</v>
      </c>
      <c r="BI75" t="inlineStr">
        <is>
          <t>IT IVA 22%</t>
        </is>
      </c>
      <c r="BJ75" t="n">
        <v>37.51</v>
      </c>
      <c r="BV75" t="inlineStr">
        <is>
          <t>Macerata</t>
        </is>
      </c>
      <c r="BW75" t="inlineStr">
        <is>
          <t>Macerata</t>
        </is>
      </c>
      <c r="BX75" t="inlineStr">
        <is>
          <t>rS5NvOiWjWoEwcM5ALCPyRkYI</t>
        </is>
      </c>
      <c r="CA75" t="inlineStr">
        <is>
          <t>rS5NvOiWjWoEwcM5ALCPyRkYI</t>
        </is>
      </c>
      <c r="CB75" t="inlineStr">
        <is>
          <t>Ordini LIL</t>
        </is>
      </c>
    </row>
    <row r="76">
      <c r="A76" t="inlineStr">
        <is>
          <t>#42767</t>
        </is>
      </c>
      <c r="B76" t="inlineStr">
        <is>
          <t>giuliaambivero@yahoo.com</t>
        </is>
      </c>
      <c r="C76" t="inlineStr">
        <is>
          <t>paid</t>
        </is>
      </c>
      <c r="D76" t="inlineStr">
        <is>
          <t>2024-10-27 10:32:04 +0100</t>
        </is>
      </c>
      <c r="E76" t="inlineStr">
        <is>
          <t>fulfilled</t>
        </is>
      </c>
      <c r="F76" t="inlineStr">
        <is>
          <t>2024-11-03 19:32:26 +0100</t>
        </is>
      </c>
      <c r="G76" t="inlineStr">
        <is>
          <t>yes</t>
        </is>
      </c>
      <c r="H76" t="inlineStr">
        <is>
          <t>EUR</t>
        </is>
      </c>
      <c r="I76" t="n">
        <v>208</v>
      </c>
      <c r="J76" t="n">
        <v>0</v>
      </c>
      <c r="K76" t="n">
        <v>37.51</v>
      </c>
      <c r="L76" t="n">
        <v>208</v>
      </c>
      <c r="M76" t="inlineStr">
        <is>
          <t>GV20</t>
        </is>
      </c>
      <c r="N76" t="n">
        <v>52</v>
      </c>
      <c r="O76" t="inlineStr">
        <is>
          <t>Eco Bike Delivery</t>
        </is>
      </c>
      <c r="P76" t="inlineStr">
        <is>
          <t>2024-10-27 10:32:04 +0100</t>
        </is>
      </c>
      <c r="Q76" t="n">
        <v>1</v>
      </c>
      <c r="R76" t="inlineStr">
        <is>
          <t>Portami a Ballare Necklace - Yellow / onesize</t>
        </is>
      </c>
      <c r="S76" t="n">
        <v>260</v>
      </c>
      <c r="U76" t="inlineStr">
        <is>
          <t>015790001250</t>
        </is>
      </c>
      <c r="V76" t="b">
        <v>1</v>
      </c>
      <c r="W76" t="b">
        <v>1</v>
      </c>
      <c r="X76" t="inlineStr">
        <is>
          <t>fulfilled</t>
        </is>
      </c>
      <c r="Y76" t="inlineStr">
        <is>
          <t>Giulia ambivero</t>
        </is>
      </c>
      <c r="Z76" t="inlineStr">
        <is>
          <t>Via Bocconi 7</t>
        </is>
      </c>
      <c r="AA76" t="inlineStr">
        <is>
          <t>Via Bocconi 7</t>
        </is>
      </c>
      <c r="AC76" t="inlineStr">
        <is>
          <t>RETROSUPERFUTURE</t>
        </is>
      </c>
      <c r="AD76" t="inlineStr">
        <is>
          <t>MilAno</t>
        </is>
      </c>
      <c r="AE76" t="inlineStr">
        <is>
          <t>'20136</t>
        </is>
      </c>
      <c r="AF76" t="inlineStr">
        <is>
          <t>MI</t>
        </is>
      </c>
      <c r="AG76" t="inlineStr">
        <is>
          <t>IT</t>
        </is>
      </c>
      <c r="AH76" t="inlineStr">
        <is>
          <t>+393345285812</t>
        </is>
      </c>
      <c r="AI76" t="inlineStr">
        <is>
          <t>Giulia ambivero</t>
        </is>
      </c>
      <c r="AJ76" t="inlineStr">
        <is>
          <t>Corso Cristoforo Colombo 13.  CHIAMA 3345285812, Interno 4-5-6-7 CHIAMA QUANDO ARRIVI</t>
        </is>
      </c>
      <c r="AK76" t="inlineStr">
        <is>
          <t>Corso Cristoforo Colombo 13.  CHIAMA 3345285812</t>
        </is>
      </c>
      <c r="AL76" t="inlineStr">
        <is>
          <t>Interno 4-5-6-7 CHIAMA QUANDO ARRIVI</t>
        </is>
      </c>
      <c r="AN76" t="inlineStr">
        <is>
          <t>Milano</t>
        </is>
      </c>
      <c r="AO76" t="inlineStr">
        <is>
          <t>'20144</t>
        </is>
      </c>
      <c r="AP76" t="inlineStr">
        <is>
          <t>MI</t>
        </is>
      </c>
      <c r="AQ76" t="inlineStr">
        <is>
          <t>IT</t>
        </is>
      </c>
      <c r="AR76" t="inlineStr">
        <is>
          <t>+393345285812</t>
        </is>
      </c>
      <c r="AT76" t="inlineStr">
        <is>
          <t>lang: it
Invoice Language: it
Do you need our ring sizer?: Yes
Popup Customer Country: IT</t>
        </is>
      </c>
      <c r="AV76" t="inlineStr">
        <is>
          <t>Shopify Payments</t>
        </is>
      </c>
      <c r="AW76" t="inlineStr">
        <is>
          <t>rjI1KfZMTTKja3Y4K3c25CPRA</t>
        </is>
      </c>
      <c r="AX76" t="n">
        <v>0</v>
      </c>
      <c r="AY76" t="inlineStr">
        <is>
          <t>LIL Milan</t>
        </is>
      </c>
      <c r="AZ76" t="n">
        <v>0</v>
      </c>
      <c r="BB76" t="inlineStr">
        <is>
          <t>Firgun House</t>
        </is>
      </c>
      <c r="BD76" t="n">
        <v>6368971129181</v>
      </c>
      <c r="BF76" t="inlineStr">
        <is>
          <t>Low</t>
        </is>
      </c>
      <c r="BG76" t="inlineStr">
        <is>
          <t>web</t>
        </is>
      </c>
      <c r="BH76" t="n">
        <v>0</v>
      </c>
      <c r="BI76" t="inlineStr">
        <is>
          <t>IT IVA 22%</t>
        </is>
      </c>
      <c r="BJ76" t="n">
        <v>37.51</v>
      </c>
      <c r="BV76" t="inlineStr">
        <is>
          <t>Milan</t>
        </is>
      </c>
      <c r="BW76" t="inlineStr">
        <is>
          <t>Milan</t>
        </is>
      </c>
      <c r="BX76" t="inlineStr">
        <is>
          <t>rjI1KfZMTTKja3Y4K3c25CPRA</t>
        </is>
      </c>
      <c r="CA76" t="inlineStr">
        <is>
          <t>rjI1KfZMTTKja3Y4K3c25CPRA</t>
        </is>
      </c>
      <c r="CB76" t="inlineStr">
        <is>
          <t>Ordini LIL</t>
        </is>
      </c>
    </row>
    <row r="77">
      <c r="A77" t="inlineStr">
        <is>
          <t>#42768</t>
        </is>
      </c>
      <c r="B77" t="inlineStr">
        <is>
          <t>federica.amodio3@live.it</t>
        </is>
      </c>
      <c r="C77" t="inlineStr">
        <is>
          <t>paid</t>
        </is>
      </c>
      <c r="D77" t="inlineStr">
        <is>
          <t>2024-10-27 10:32:29 +0100</t>
        </is>
      </c>
      <c r="E77" t="inlineStr">
        <is>
          <t>fulfilled</t>
        </is>
      </c>
      <c r="F77" t="inlineStr">
        <is>
          <t>2024-10-27 15:16:54 +0100</t>
        </is>
      </c>
      <c r="G77" t="inlineStr">
        <is>
          <t>yes</t>
        </is>
      </c>
      <c r="H77" t="inlineStr">
        <is>
          <t>EUR</t>
        </is>
      </c>
      <c r="I77" t="n">
        <v>240</v>
      </c>
      <c r="J77" t="n">
        <v>0</v>
      </c>
      <c r="K77" t="n">
        <v>43.28</v>
      </c>
      <c r="L77" t="n">
        <v>240</v>
      </c>
      <c r="M77" t="inlineStr">
        <is>
          <t>GV20</t>
        </is>
      </c>
      <c r="N77" t="n">
        <v>60</v>
      </c>
      <c r="O77" t="inlineStr">
        <is>
          <t>Ups Standard Shipping</t>
        </is>
      </c>
      <c r="P77" t="inlineStr">
        <is>
          <t>2024-10-27 10:32:29 +0100</t>
        </is>
      </c>
      <c r="Q77" t="n">
        <v>1</v>
      </c>
      <c r="R77" t="inlineStr">
        <is>
          <t>Primo bacio Necklace - Yellow / 38cm</t>
        </is>
      </c>
      <c r="S77" t="n">
        <v>180</v>
      </c>
      <c r="U77" t="inlineStr">
        <is>
          <t>015790001025</t>
        </is>
      </c>
      <c r="V77" t="b">
        <v>1</v>
      </c>
      <c r="W77" t="b">
        <v>1</v>
      </c>
      <c r="X77" t="inlineStr">
        <is>
          <t>fulfilled</t>
        </is>
      </c>
      <c r="Y77" t="inlineStr">
        <is>
          <t>Federica Amodio</t>
        </is>
      </c>
      <c r="Z77" t="inlineStr">
        <is>
          <t>Largo Angelo Fochetti 28, Pwc</t>
        </is>
      </c>
      <c r="AA77" t="inlineStr">
        <is>
          <t>Largo Angelo Fochetti 28</t>
        </is>
      </c>
      <c r="AB77" t="inlineStr">
        <is>
          <t>Pwc</t>
        </is>
      </c>
      <c r="AD77" t="inlineStr">
        <is>
          <t>Garbatella</t>
        </is>
      </c>
      <c r="AE77" t="inlineStr">
        <is>
          <t>'00154</t>
        </is>
      </c>
      <c r="AF77" t="inlineStr">
        <is>
          <t>RM</t>
        </is>
      </c>
      <c r="AG77" t="inlineStr">
        <is>
          <t>IT</t>
        </is>
      </c>
      <c r="AH77" t="inlineStr">
        <is>
          <t>3511360724</t>
        </is>
      </c>
      <c r="AI77" t="inlineStr">
        <is>
          <t>Federica Amodio</t>
        </is>
      </c>
      <c r="AJ77" t="inlineStr">
        <is>
          <t>Largo Angelo Fochetti 28, Pwc</t>
        </is>
      </c>
      <c r="AK77" t="inlineStr">
        <is>
          <t>Largo Angelo Fochetti 28</t>
        </is>
      </c>
      <c r="AL77" t="inlineStr">
        <is>
          <t>Pwc</t>
        </is>
      </c>
      <c r="AN77" t="inlineStr">
        <is>
          <t>Garbatella</t>
        </is>
      </c>
      <c r="AO77" t="inlineStr">
        <is>
          <t>'00154</t>
        </is>
      </c>
      <c r="AP77" t="inlineStr">
        <is>
          <t>RM</t>
        </is>
      </c>
      <c r="AQ77" t="inlineStr">
        <is>
          <t>IT</t>
        </is>
      </c>
      <c r="AR77" t="inlineStr">
        <is>
          <t>3511360724</t>
        </is>
      </c>
      <c r="AT77" t="inlineStr">
        <is>
          <t>lang: en
Invoice Language: en
Do you need our ring sizer?: Yes
Popup Customer Country: IT</t>
        </is>
      </c>
      <c r="AV77" t="inlineStr">
        <is>
          <t>Scalapay</t>
        </is>
      </c>
      <c r="AW77" t="inlineStr">
        <is>
          <t>ryXy63s804OKmvwryYxNV1AOf</t>
        </is>
      </c>
      <c r="AX77" t="n">
        <v>0</v>
      </c>
      <c r="AY77" t="inlineStr">
        <is>
          <t>LIL Milan</t>
        </is>
      </c>
      <c r="AZ77" t="n">
        <v>0</v>
      </c>
      <c r="BB77" t="inlineStr">
        <is>
          <t>Firgun House</t>
        </is>
      </c>
      <c r="BD77" t="n">
        <v>6368971817309</v>
      </c>
      <c r="BF77" t="inlineStr">
        <is>
          <t>Low</t>
        </is>
      </c>
      <c r="BG77" t="inlineStr">
        <is>
          <t>web</t>
        </is>
      </c>
      <c r="BH77" t="n">
        <v>0</v>
      </c>
      <c r="BI77" t="inlineStr">
        <is>
          <t>IT IVA 22%</t>
        </is>
      </c>
      <c r="BJ77" t="n">
        <v>43.28</v>
      </c>
      <c r="BV77" t="inlineStr">
        <is>
          <t>Rome</t>
        </is>
      </c>
      <c r="BW77" t="inlineStr">
        <is>
          <t>Rome</t>
        </is>
      </c>
      <c r="BX77" t="inlineStr">
        <is>
          <t>ryXy63s804OKmvwryYxNV1AOf</t>
        </is>
      </c>
      <c r="CA77" t="inlineStr">
        <is>
          <t>ryXy63s804OKmvwryYxNV1AOf</t>
        </is>
      </c>
      <c r="CB77" t="inlineStr">
        <is>
          <t>Ordini LIL</t>
        </is>
      </c>
    </row>
    <row r="78">
      <c r="A78" t="inlineStr">
        <is>
          <t>#42768</t>
        </is>
      </c>
      <c r="B78" t="inlineStr">
        <is>
          <t>federica.amodio3@live.it</t>
        </is>
      </c>
      <c r="C78" t="inlineStr">
        <is>
          <t>paid</t>
        </is>
      </c>
      <c r="D78" t="inlineStr">
        <is>
          <t>2024-10-27 10:32:29 +0100</t>
        </is>
      </c>
      <c r="E78" t="inlineStr">
        <is>
          <t>fulfilled</t>
        </is>
      </c>
      <c r="F78" t="inlineStr">
        <is>
          <t>2024-10-27 15:16:54 +0100</t>
        </is>
      </c>
      <c r="G78" t="inlineStr">
        <is>
          <t>yes</t>
        </is>
      </c>
      <c r="H78" t="inlineStr">
        <is>
          <t>EUR</t>
        </is>
      </c>
      <c r="I78" t="n">
        <v>240</v>
      </c>
      <c r="J78" t="n">
        <v>0</v>
      </c>
      <c r="K78" t="n">
        <v>43.28</v>
      </c>
      <c r="M78" t="inlineStr">
        <is>
          <t>GV20</t>
        </is>
      </c>
      <c r="N78" t="n">
        <v>60</v>
      </c>
      <c r="O78" t="inlineStr">
        <is>
          <t>Ups Standard Shipping</t>
        </is>
      </c>
      <c r="P78" t="inlineStr">
        <is>
          <t>2024-10-27 10:32:29 +0100</t>
        </is>
      </c>
      <c r="Q78" t="n">
        <v>1</v>
      </c>
      <c r="R78" t="inlineStr">
        <is>
          <t>Pensavo fosse amore - Yellow / F</t>
        </is>
      </c>
      <c r="S78" t="n">
        <v>120</v>
      </c>
      <c r="U78" t="inlineStr">
        <is>
          <t>015790001004</t>
        </is>
      </c>
      <c r="V78" t="b">
        <v>1</v>
      </c>
      <c r="W78" t="b">
        <v>1</v>
      </c>
      <c r="X78" t="inlineStr">
        <is>
          <t>fulfilled</t>
        </is>
      </c>
      <c r="Y78" t="inlineStr">
        <is>
          <t>Federica Amodio</t>
        </is>
      </c>
      <c r="Z78" t="inlineStr">
        <is>
          <t>Largo Angelo Fochetti 28, Pwc</t>
        </is>
      </c>
      <c r="AA78" t="inlineStr">
        <is>
          <t>Largo Angelo Fochetti 28</t>
        </is>
      </c>
      <c r="AB78" t="inlineStr">
        <is>
          <t>Pwc</t>
        </is>
      </c>
      <c r="AD78" t="inlineStr">
        <is>
          <t>Garbatella</t>
        </is>
      </c>
      <c r="AE78" t="inlineStr">
        <is>
          <t>'00154</t>
        </is>
      </c>
      <c r="AF78" t="inlineStr">
        <is>
          <t>RM</t>
        </is>
      </c>
      <c r="AG78" t="inlineStr">
        <is>
          <t>IT</t>
        </is>
      </c>
      <c r="AH78" t="inlineStr">
        <is>
          <t>3511360724</t>
        </is>
      </c>
      <c r="AI78" t="inlineStr">
        <is>
          <t>Federica Amodio</t>
        </is>
      </c>
      <c r="AJ78" t="inlineStr">
        <is>
          <t>Largo Angelo Fochetti 28, Pwc</t>
        </is>
      </c>
      <c r="AK78" t="inlineStr">
        <is>
          <t>Largo Angelo Fochetti 28</t>
        </is>
      </c>
      <c r="AL78" t="inlineStr">
        <is>
          <t>Pwc</t>
        </is>
      </c>
      <c r="AN78" t="inlineStr">
        <is>
          <t>Garbatella</t>
        </is>
      </c>
      <c r="AO78" t="inlineStr">
        <is>
          <t>'00154</t>
        </is>
      </c>
      <c r="AP78" t="inlineStr">
        <is>
          <t>RM</t>
        </is>
      </c>
      <c r="AQ78" t="inlineStr">
        <is>
          <t>IT</t>
        </is>
      </c>
      <c r="AR78" t="inlineStr">
        <is>
          <t>3511360724</t>
        </is>
      </c>
      <c r="AT78" t="inlineStr">
        <is>
          <t>lang: en
Invoice Language: en
Do you need our ring sizer?: Yes
Popup Customer Country: IT</t>
        </is>
      </c>
      <c r="AV78" t="inlineStr">
        <is>
          <t>Scalapay</t>
        </is>
      </c>
      <c r="AW78" t="inlineStr">
        <is>
          <t>ryXy63s804OKmvwryYxNV1AOf</t>
        </is>
      </c>
      <c r="AX78" t="n">
        <v>0</v>
      </c>
      <c r="AY78" t="inlineStr">
        <is>
          <t>LIL Milan</t>
        </is>
      </c>
      <c r="AZ78" t="n">
        <v>0</v>
      </c>
      <c r="BB78" t="inlineStr">
        <is>
          <t>Firgun House</t>
        </is>
      </c>
      <c r="BD78" t="n">
        <v>6368971817309</v>
      </c>
      <c r="BF78" t="inlineStr">
        <is>
          <t>Low</t>
        </is>
      </c>
      <c r="BG78" t="inlineStr">
        <is>
          <t>web</t>
        </is>
      </c>
      <c r="BH78" t="n">
        <v>0</v>
      </c>
      <c r="BI78" t="inlineStr">
        <is>
          <t>IT IVA 22%</t>
        </is>
      </c>
      <c r="BJ78" t="n">
        <v>43.28</v>
      </c>
      <c r="BV78" t="inlineStr">
        <is>
          <t>Rome</t>
        </is>
      </c>
      <c r="BW78" t="inlineStr">
        <is>
          <t>Rome</t>
        </is>
      </c>
      <c r="BX78" t="inlineStr">
        <is>
          <t>ryXy63s804OKmvwryYxNV1AOf</t>
        </is>
      </c>
      <c r="CA78" t="inlineStr">
        <is>
          <t>ryXy63s804OKmvwryYxNV1AOf</t>
        </is>
      </c>
      <c r="CB78" t="inlineStr">
        <is>
          <t>Ordini LIL</t>
        </is>
      </c>
    </row>
    <row r="79">
      <c r="A79" t="inlineStr">
        <is>
          <t>#42769</t>
        </is>
      </c>
      <c r="B79" t="inlineStr">
        <is>
          <t>sofia.pinato@yahoo.it</t>
        </is>
      </c>
      <c r="C79" t="inlineStr">
        <is>
          <t>paid</t>
        </is>
      </c>
      <c r="D79" t="inlineStr">
        <is>
          <t>2024-10-27 10:33:24 +0100</t>
        </is>
      </c>
      <c r="E79" t="inlineStr">
        <is>
          <t>unfulfilled</t>
        </is>
      </c>
      <c r="G79" t="inlineStr">
        <is>
          <t>yes</t>
        </is>
      </c>
      <c r="H79" t="inlineStr">
        <is>
          <t>EUR</t>
        </is>
      </c>
      <c r="I79" t="n">
        <v>112</v>
      </c>
      <c r="J79" t="n">
        <v>10</v>
      </c>
      <c r="K79" t="n">
        <v>22</v>
      </c>
      <c r="L79" t="n">
        <v>122</v>
      </c>
      <c r="M79" t="inlineStr">
        <is>
          <t>GV20</t>
        </is>
      </c>
      <c r="N79" t="n">
        <v>28</v>
      </c>
      <c r="O79" t="inlineStr">
        <is>
          <t>Ups Standard Shipping</t>
        </is>
      </c>
      <c r="P79" t="inlineStr">
        <is>
          <t>2024-10-27 10:33:23 +0100</t>
        </is>
      </c>
      <c r="Q79" t="n">
        <v>1</v>
      </c>
      <c r="R79" t="inlineStr">
        <is>
          <t>Insieme Ring - Yellow / onesize (10-17)</t>
        </is>
      </c>
      <c r="S79" t="n">
        <v>140</v>
      </c>
      <c r="U79" t="inlineStr">
        <is>
          <t>015790001254</t>
        </is>
      </c>
      <c r="V79" t="b">
        <v>1</v>
      </c>
      <c r="W79" t="b">
        <v>1</v>
      </c>
      <c r="X79" t="inlineStr">
        <is>
          <t>pending</t>
        </is>
      </c>
      <c r="Y79" t="inlineStr">
        <is>
          <t>Sofia Pinato</t>
        </is>
      </c>
      <c r="Z79" t="inlineStr">
        <is>
          <t>Via Frassignoni\\\, 5</t>
        </is>
      </c>
      <c r="AA79" t="inlineStr">
        <is>
          <t>Via Frassignoni\\\, 5</t>
        </is>
      </c>
      <c r="AD79" t="inlineStr">
        <is>
          <t>Brugine</t>
        </is>
      </c>
      <c r="AE79" t="inlineStr">
        <is>
          <t>'35020</t>
        </is>
      </c>
      <c r="AF79" t="inlineStr">
        <is>
          <t>PD</t>
        </is>
      </c>
      <c r="AG79" t="inlineStr">
        <is>
          <t>IT</t>
        </is>
      </c>
      <c r="AH79" t="inlineStr">
        <is>
          <t>+393496421331</t>
        </is>
      </c>
      <c r="AI79" t="inlineStr">
        <is>
          <t>Sofia Pinato</t>
        </is>
      </c>
      <c r="AJ79" t="inlineStr">
        <is>
          <t>Via Frassignoni\\\, 5</t>
        </is>
      </c>
      <c r="AK79" t="inlineStr">
        <is>
          <t>Via Frassignoni\\\, 5</t>
        </is>
      </c>
      <c r="AN79" t="inlineStr">
        <is>
          <t>Brugine</t>
        </is>
      </c>
      <c r="AO79" t="inlineStr">
        <is>
          <t>'35020</t>
        </is>
      </c>
      <c r="AP79" t="inlineStr">
        <is>
          <t>PD</t>
        </is>
      </c>
      <c r="AQ79" t="inlineStr">
        <is>
          <t>IT</t>
        </is>
      </c>
      <c r="AR79" t="inlineStr">
        <is>
          <t>+393496421331</t>
        </is>
      </c>
      <c r="AT79" t="inlineStr">
        <is>
          <t>lang: it
Invoice Language: it
Do you need our ring sizer?: No
Popup Customer Country: IT</t>
        </is>
      </c>
      <c r="AV79" t="inlineStr">
        <is>
          <t>Shopify Payments</t>
        </is>
      </c>
      <c r="AW79" t="inlineStr">
        <is>
          <t>rxCntdsBZ8SgVu0fNLcnCsfFA</t>
        </is>
      </c>
      <c r="AX79" t="n">
        <v>0</v>
      </c>
      <c r="AY79" t="inlineStr">
        <is>
          <t>LIL Milan</t>
        </is>
      </c>
      <c r="AZ79" t="n">
        <v>0</v>
      </c>
      <c r="BB79" t="inlineStr">
        <is>
          <t>Firgun House</t>
        </is>
      </c>
      <c r="BD79" t="n">
        <v>6368972964189</v>
      </c>
      <c r="BF79" t="inlineStr">
        <is>
          <t>Low</t>
        </is>
      </c>
      <c r="BG79" t="inlineStr">
        <is>
          <t>web</t>
        </is>
      </c>
      <c r="BH79" t="n">
        <v>0</v>
      </c>
      <c r="BI79" t="inlineStr">
        <is>
          <t>IT IVA 22%</t>
        </is>
      </c>
      <c r="BJ79" t="n">
        <v>22</v>
      </c>
      <c r="BV79" t="inlineStr">
        <is>
          <t>Padua</t>
        </is>
      </c>
      <c r="BW79" t="inlineStr">
        <is>
          <t>Padua</t>
        </is>
      </c>
      <c r="BX79" t="inlineStr">
        <is>
          <t>rxCntdsBZ8SgVu0fNLcnCsfFA</t>
        </is>
      </c>
      <c r="CA79" t="inlineStr">
        <is>
          <t>rxCntdsBZ8SgVu0fNLcnCsfFA</t>
        </is>
      </c>
      <c r="CB79" t="inlineStr">
        <is>
          <t>Ordini LIL</t>
        </is>
      </c>
    </row>
    <row r="80">
      <c r="A80" t="inlineStr">
        <is>
          <t>#42770</t>
        </is>
      </c>
      <c r="B80" t="inlineStr">
        <is>
          <t>lucy81mar@msn.com</t>
        </is>
      </c>
      <c r="C80" t="inlineStr">
        <is>
          <t>paid</t>
        </is>
      </c>
      <c r="D80" t="inlineStr">
        <is>
          <t>2024-10-27 10:38:06 +0100</t>
        </is>
      </c>
      <c r="E80" t="inlineStr">
        <is>
          <t>fulfilled</t>
        </is>
      </c>
      <c r="F80" t="inlineStr">
        <is>
          <t>2024-10-27 15:18:56 +0100</t>
        </is>
      </c>
      <c r="G80" t="inlineStr">
        <is>
          <t>yes</t>
        </is>
      </c>
      <c r="H80" t="inlineStr">
        <is>
          <t>EUR</t>
        </is>
      </c>
      <c r="I80" t="n">
        <v>224</v>
      </c>
      <c r="J80" t="n">
        <v>0</v>
      </c>
      <c r="K80" t="n">
        <v>40.39</v>
      </c>
      <c r="L80" t="n">
        <v>224</v>
      </c>
      <c r="M80" t="inlineStr">
        <is>
          <t>GV20</t>
        </is>
      </c>
      <c r="N80" t="n">
        <v>56</v>
      </c>
      <c r="O80" t="inlineStr">
        <is>
          <t>Ups Standard Shipping</t>
        </is>
      </c>
      <c r="P80" t="inlineStr">
        <is>
          <t>2024-10-27 10:38:05 +0100</t>
        </is>
      </c>
      <c r="Q80" t="n">
        <v>1</v>
      </c>
      <c r="R80" t="inlineStr">
        <is>
          <t>Balmy Necklace - Yellow / 45cm</t>
        </is>
      </c>
      <c r="S80" t="n">
        <v>280</v>
      </c>
      <c r="U80" t="inlineStr">
        <is>
          <t>015790000998</t>
        </is>
      </c>
      <c r="V80" t="b">
        <v>1</v>
      </c>
      <c r="W80" t="b">
        <v>1</v>
      </c>
      <c r="X80" t="inlineStr">
        <is>
          <t>fulfilled</t>
        </is>
      </c>
      <c r="Y80" t="inlineStr">
        <is>
          <t>Lucia Martella</t>
        </is>
      </c>
      <c r="Z80" t="inlineStr">
        <is>
          <t>Via Courmayeur 87, pal.C int.9</t>
        </is>
      </c>
      <c r="AA80" t="inlineStr">
        <is>
          <t>Via Courmayeur 87</t>
        </is>
      </c>
      <c r="AB80" t="inlineStr">
        <is>
          <t>pal.C int.9</t>
        </is>
      </c>
      <c r="AD80" t="inlineStr">
        <is>
          <t>Roma</t>
        </is>
      </c>
      <c r="AE80" t="inlineStr">
        <is>
          <t>'00135</t>
        </is>
      </c>
      <c r="AF80" t="inlineStr">
        <is>
          <t>RM</t>
        </is>
      </c>
      <c r="AG80" t="inlineStr">
        <is>
          <t>IT</t>
        </is>
      </c>
      <c r="AH80" t="inlineStr">
        <is>
          <t>3932323240</t>
        </is>
      </c>
      <c r="AI80" t="inlineStr">
        <is>
          <t>Lucia Martella</t>
        </is>
      </c>
      <c r="AJ80" t="inlineStr">
        <is>
          <t>Via Courmayeur 87, pal.C int.9</t>
        </is>
      </c>
      <c r="AK80" t="inlineStr">
        <is>
          <t>Via Courmayeur 87</t>
        </is>
      </c>
      <c r="AL80" t="inlineStr">
        <is>
          <t>pal.C int.9</t>
        </is>
      </c>
      <c r="AN80" t="inlineStr">
        <is>
          <t>Roma</t>
        </is>
      </c>
      <c r="AO80" t="inlineStr">
        <is>
          <t>'00135</t>
        </is>
      </c>
      <c r="AP80" t="inlineStr">
        <is>
          <t>RM</t>
        </is>
      </c>
      <c r="AQ80" t="inlineStr">
        <is>
          <t>IT</t>
        </is>
      </c>
      <c r="AR80" t="inlineStr">
        <is>
          <t>3932323240</t>
        </is>
      </c>
      <c r="AT80" t="inlineStr">
        <is>
          <t>lang: it
Invoice Language: it
Do you need our ring sizer?: Yes
Popup Customer Country: IT</t>
        </is>
      </c>
      <c r="AV80" t="inlineStr">
        <is>
          <t>PayPal Express Checkout</t>
        </is>
      </c>
      <c r="AW80" t="inlineStr">
        <is>
          <t>rMdRslGqyj62pldlWN0q5TU9d</t>
        </is>
      </c>
      <c r="AX80" t="n">
        <v>0</v>
      </c>
      <c r="AY80" t="inlineStr">
        <is>
          <t>LIL Milan</t>
        </is>
      </c>
      <c r="AZ80" t="n">
        <v>0</v>
      </c>
      <c r="BB80" t="inlineStr">
        <is>
          <t>Firgun House</t>
        </is>
      </c>
      <c r="BD80" t="n">
        <v>6368978960733</v>
      </c>
      <c r="BF80" t="inlineStr">
        <is>
          <t>Low</t>
        </is>
      </c>
      <c r="BG80" t="inlineStr">
        <is>
          <t>web</t>
        </is>
      </c>
      <c r="BH80" t="n">
        <v>0</v>
      </c>
      <c r="BI80" t="inlineStr">
        <is>
          <t>IT IVA 22%</t>
        </is>
      </c>
      <c r="BJ80" t="n">
        <v>40.39</v>
      </c>
      <c r="BV80" t="inlineStr">
        <is>
          <t>Rome</t>
        </is>
      </c>
      <c r="BW80" t="inlineStr">
        <is>
          <t>Rome</t>
        </is>
      </c>
      <c r="BX80" t="inlineStr">
        <is>
          <t>rMdRslGqyj62pldlWN0q5TU9d</t>
        </is>
      </c>
      <c r="CA80" t="inlineStr">
        <is>
          <t>rMdRslGqyj62pldlWN0q5TU9d</t>
        </is>
      </c>
      <c r="CB80" t="inlineStr">
        <is>
          <t>Ordini LIL</t>
        </is>
      </c>
    </row>
    <row r="81">
      <c r="A81" t="inlineStr">
        <is>
          <t>#42771</t>
        </is>
      </c>
      <c r="B81" t="inlineStr">
        <is>
          <t>lella.mangia94@gmail.com</t>
        </is>
      </c>
      <c r="C81" t="inlineStr">
        <is>
          <t>paid</t>
        </is>
      </c>
      <c r="D81" t="inlineStr">
        <is>
          <t>2024-10-27 10:40:00 +0100</t>
        </is>
      </c>
      <c r="E81" t="inlineStr">
        <is>
          <t>fulfilled</t>
        </is>
      </c>
      <c r="F81" t="inlineStr">
        <is>
          <t>2024-10-27 15:20:59 +0100</t>
        </is>
      </c>
      <c r="G81" t="inlineStr">
        <is>
          <t>yes</t>
        </is>
      </c>
      <c r="H81" t="inlineStr">
        <is>
          <t>EUR</t>
        </is>
      </c>
      <c r="I81" t="n">
        <v>224</v>
      </c>
      <c r="J81" t="n">
        <v>0</v>
      </c>
      <c r="K81" t="n">
        <v>40.39</v>
      </c>
      <c r="L81" t="n">
        <v>224</v>
      </c>
      <c r="M81" t="inlineStr">
        <is>
          <t>GV20</t>
        </is>
      </c>
      <c r="N81" t="n">
        <v>56</v>
      </c>
      <c r="O81" t="inlineStr">
        <is>
          <t>Ups Standard Shipping</t>
        </is>
      </c>
      <c r="P81" t="inlineStr">
        <is>
          <t>2024-10-27 10:40:00 +0100</t>
        </is>
      </c>
      <c r="Q81" t="n">
        <v>1</v>
      </c>
      <c r="R81" t="inlineStr">
        <is>
          <t>Dna Bracelet - Yellow / 16cm</t>
        </is>
      </c>
      <c r="S81" t="n">
        <v>280</v>
      </c>
      <c r="U81" t="inlineStr">
        <is>
          <t>015790000395</t>
        </is>
      </c>
      <c r="V81" t="b">
        <v>1</v>
      </c>
      <c r="W81" t="b">
        <v>1</v>
      </c>
      <c r="X81" t="inlineStr">
        <is>
          <t>fulfilled</t>
        </is>
      </c>
      <c r="Y81" t="inlineStr">
        <is>
          <t>Eleonora Mangiantini</t>
        </is>
      </c>
      <c r="Z81" t="inlineStr">
        <is>
          <t>Via Saluzzo 43</t>
        </is>
      </c>
      <c r="AA81" t="inlineStr">
        <is>
          <t>Via Saluzzo 43</t>
        </is>
      </c>
      <c r="AD81" t="inlineStr">
        <is>
          <t>Torino</t>
        </is>
      </c>
      <c r="AE81" t="inlineStr">
        <is>
          <t>'10125</t>
        </is>
      </c>
      <c r="AF81" t="inlineStr">
        <is>
          <t>TO</t>
        </is>
      </c>
      <c r="AG81" t="inlineStr">
        <is>
          <t>IT</t>
        </is>
      </c>
      <c r="AH81" t="inlineStr">
        <is>
          <t>3882191956</t>
        </is>
      </c>
      <c r="AI81" t="inlineStr">
        <is>
          <t>Eleonora Mangiantini</t>
        </is>
      </c>
      <c r="AJ81" t="inlineStr">
        <is>
          <t>Via Saluzzo 43</t>
        </is>
      </c>
      <c r="AK81" t="inlineStr">
        <is>
          <t>Via Saluzzo 43</t>
        </is>
      </c>
      <c r="AN81" t="inlineStr">
        <is>
          <t>Torino</t>
        </is>
      </c>
      <c r="AO81" t="inlineStr">
        <is>
          <t>'10125</t>
        </is>
      </c>
      <c r="AP81" t="inlineStr">
        <is>
          <t>TO</t>
        </is>
      </c>
      <c r="AQ81" t="inlineStr">
        <is>
          <t>IT</t>
        </is>
      </c>
      <c r="AR81" t="inlineStr">
        <is>
          <t>3882191956</t>
        </is>
      </c>
      <c r="AT81" t="inlineStr">
        <is>
          <t>lang: en
Invoice Language: en
Do you need our ring sizer?: Yes
Popup Customer Country: IT</t>
        </is>
      </c>
      <c r="AV81" t="inlineStr">
        <is>
          <t>PayPal Express Checkout</t>
        </is>
      </c>
      <c r="AW81" t="inlineStr">
        <is>
          <t>rqfSSRVdSgXndvBnbs63z9zBy</t>
        </is>
      </c>
      <c r="AX81" t="n">
        <v>0</v>
      </c>
      <c r="AY81" t="inlineStr">
        <is>
          <t>LIL Milan</t>
        </is>
      </c>
      <c r="AZ81" t="n">
        <v>0</v>
      </c>
      <c r="BB81" t="inlineStr">
        <is>
          <t>Firgun House</t>
        </is>
      </c>
      <c r="BD81" t="n">
        <v>6368981614941</v>
      </c>
      <c r="BF81" t="inlineStr">
        <is>
          <t>Low</t>
        </is>
      </c>
      <c r="BG81" t="inlineStr">
        <is>
          <t>web</t>
        </is>
      </c>
      <c r="BH81" t="n">
        <v>0</v>
      </c>
      <c r="BI81" t="inlineStr">
        <is>
          <t>IT IVA 22%</t>
        </is>
      </c>
      <c r="BJ81" t="n">
        <v>40.39</v>
      </c>
      <c r="BV81" t="inlineStr">
        <is>
          <t>Turin</t>
        </is>
      </c>
      <c r="BW81" t="inlineStr">
        <is>
          <t>Turin</t>
        </is>
      </c>
      <c r="BX81" t="inlineStr">
        <is>
          <t>rqfSSRVdSgXndvBnbs63z9zBy</t>
        </is>
      </c>
      <c r="CA81" t="inlineStr">
        <is>
          <t>rqfSSRVdSgXndvBnbs63z9zBy</t>
        </is>
      </c>
      <c r="CB81" t="inlineStr">
        <is>
          <t>Ordini LIL</t>
        </is>
      </c>
    </row>
    <row r="82">
      <c r="A82" t="inlineStr">
        <is>
          <t>#42772</t>
        </is>
      </c>
      <c r="B82" t="inlineStr">
        <is>
          <t>chiarapoli@ymail.com</t>
        </is>
      </c>
      <c r="C82" t="inlineStr">
        <is>
          <t>paid</t>
        </is>
      </c>
      <c r="D82" t="inlineStr">
        <is>
          <t>2024-10-27 10:41:15 +0100</t>
        </is>
      </c>
      <c r="E82" t="inlineStr">
        <is>
          <t>fulfilled</t>
        </is>
      </c>
      <c r="F82" t="inlineStr">
        <is>
          <t>2024-10-27 15:23:24 +0100</t>
        </is>
      </c>
      <c r="G82" t="inlineStr">
        <is>
          <t>yes</t>
        </is>
      </c>
      <c r="H82" t="inlineStr">
        <is>
          <t>EUR</t>
        </is>
      </c>
      <c r="I82" t="n">
        <v>256</v>
      </c>
      <c r="J82" t="n">
        <v>0</v>
      </c>
      <c r="K82" t="n">
        <v>46.16</v>
      </c>
      <c r="L82" t="n">
        <v>256</v>
      </c>
      <c r="M82" t="inlineStr">
        <is>
          <t>GV20</t>
        </is>
      </c>
      <c r="N82" t="n">
        <v>64</v>
      </c>
      <c r="O82" t="inlineStr">
        <is>
          <t>Eco Bike Delivery</t>
        </is>
      </c>
      <c r="P82" t="inlineStr">
        <is>
          <t>2024-10-27 10:41:14 +0100</t>
        </is>
      </c>
      <c r="Q82" t="n">
        <v>1</v>
      </c>
      <c r="R82" t="inlineStr">
        <is>
          <t>Boys Tears Necklace - Yellow / 37cm</t>
        </is>
      </c>
      <c r="S82" t="n">
        <v>320</v>
      </c>
      <c r="U82" t="inlineStr">
        <is>
          <t>015790000009</t>
        </is>
      </c>
      <c r="V82" t="b">
        <v>1</v>
      </c>
      <c r="W82" t="b">
        <v>1</v>
      </c>
      <c r="X82" t="inlineStr">
        <is>
          <t>fulfilled</t>
        </is>
      </c>
      <c r="Y82" t="inlineStr">
        <is>
          <t>Chiara Poli</t>
        </is>
      </c>
      <c r="Z82" t="inlineStr">
        <is>
          <t>Via Luigi Ornato 7</t>
        </is>
      </c>
      <c r="AA82" t="inlineStr">
        <is>
          <t>Via Luigi Ornato 7</t>
        </is>
      </c>
      <c r="AD82" t="inlineStr">
        <is>
          <t>Milano</t>
        </is>
      </c>
      <c r="AE82" t="inlineStr">
        <is>
          <t>'20162</t>
        </is>
      </c>
      <c r="AF82" t="inlineStr">
        <is>
          <t>MI</t>
        </is>
      </c>
      <c r="AG82" t="inlineStr">
        <is>
          <t>IT</t>
        </is>
      </c>
      <c r="AH82" t="inlineStr">
        <is>
          <t>3495136831</t>
        </is>
      </c>
      <c r="AI82" t="inlineStr">
        <is>
          <t>Chiara Poli</t>
        </is>
      </c>
      <c r="AJ82" t="inlineStr">
        <is>
          <t>Via Luigi Ornato 7</t>
        </is>
      </c>
      <c r="AK82" t="inlineStr">
        <is>
          <t>Via Luigi Ornato 7</t>
        </is>
      </c>
      <c r="AN82" t="inlineStr">
        <is>
          <t>Milano</t>
        </is>
      </c>
      <c r="AO82" t="inlineStr">
        <is>
          <t>'20162</t>
        </is>
      </c>
      <c r="AP82" t="inlineStr">
        <is>
          <t>MI</t>
        </is>
      </c>
      <c r="AQ82" t="inlineStr">
        <is>
          <t>IT</t>
        </is>
      </c>
      <c r="AR82" t="inlineStr">
        <is>
          <t>3495136831</t>
        </is>
      </c>
      <c r="AT82" t="inlineStr">
        <is>
          <t>lang: it
Invoice Language: it
Do you need our ring sizer?: Yes
Popup Customer Country: IT</t>
        </is>
      </c>
      <c r="AV82" t="inlineStr">
        <is>
          <t>PayPal Express Checkout</t>
        </is>
      </c>
      <c r="AW82" t="inlineStr">
        <is>
          <t>rXxgQPo64SHw1RvkhI45mNxKD</t>
        </is>
      </c>
      <c r="AX82" t="n">
        <v>0</v>
      </c>
      <c r="AY82" t="inlineStr">
        <is>
          <t>LIL Milan</t>
        </is>
      </c>
      <c r="AZ82" t="n">
        <v>0</v>
      </c>
      <c r="BB82" t="inlineStr">
        <is>
          <t>Firgun House</t>
        </is>
      </c>
      <c r="BD82" t="n">
        <v>6368983482717</v>
      </c>
      <c r="BF82" t="inlineStr">
        <is>
          <t>Low</t>
        </is>
      </c>
      <c r="BG82" t="inlineStr">
        <is>
          <t>web</t>
        </is>
      </c>
      <c r="BH82" t="n">
        <v>0</v>
      </c>
      <c r="BI82" t="inlineStr">
        <is>
          <t>IT IVA 22%</t>
        </is>
      </c>
      <c r="BJ82" t="n">
        <v>46.16</v>
      </c>
      <c r="BS82" t="n">
        <v>393495136831</v>
      </c>
      <c r="BV82" t="inlineStr">
        <is>
          <t>Milan</t>
        </is>
      </c>
      <c r="BW82" t="inlineStr">
        <is>
          <t>Milan</t>
        </is>
      </c>
      <c r="BX82" t="inlineStr">
        <is>
          <t>rXxgQPo64SHw1RvkhI45mNxKD</t>
        </is>
      </c>
      <c r="CA82" t="inlineStr">
        <is>
          <t>rXxgQPo64SHw1RvkhI45mNxKD</t>
        </is>
      </c>
      <c r="CB82" t="inlineStr">
        <is>
          <t>Ordini LIL</t>
        </is>
      </c>
    </row>
    <row r="83">
      <c r="A83" t="inlineStr">
        <is>
          <t>#42773</t>
        </is>
      </c>
      <c r="B83" t="inlineStr">
        <is>
          <t>savoia.elisabetta@gmail.com</t>
        </is>
      </c>
      <c r="C83" t="inlineStr">
        <is>
          <t>paid</t>
        </is>
      </c>
      <c r="D83" t="inlineStr">
        <is>
          <t>2024-10-27 10:42:44 +0100</t>
        </is>
      </c>
      <c r="E83" t="inlineStr">
        <is>
          <t>fulfilled</t>
        </is>
      </c>
      <c r="F83" t="inlineStr">
        <is>
          <t>2024-10-31 19:18:28 +0100</t>
        </is>
      </c>
      <c r="G83" t="inlineStr">
        <is>
          <t>no</t>
        </is>
      </c>
      <c r="H83" t="inlineStr">
        <is>
          <t>EUR</t>
        </is>
      </c>
      <c r="I83" t="n">
        <v>106</v>
      </c>
      <c r="J83" t="n">
        <v>0</v>
      </c>
      <c r="K83" t="n">
        <v>19.11</v>
      </c>
      <c r="L83" t="n">
        <v>106</v>
      </c>
      <c r="M83" t="inlineStr">
        <is>
          <t>GV20</t>
        </is>
      </c>
      <c r="N83" t="n">
        <v>24</v>
      </c>
      <c r="O83" t="inlineStr">
        <is>
          <t>Firgun House</t>
        </is>
      </c>
      <c r="P83" t="inlineStr">
        <is>
          <t>2024-10-27 10:42:44 +0100</t>
        </is>
      </c>
      <c r="Q83" t="n">
        <v>1</v>
      </c>
      <c r="R83" t="inlineStr">
        <is>
          <t>Luxury Pack + LIL Bag</t>
        </is>
      </c>
      <c r="S83" t="n">
        <v>10</v>
      </c>
      <c r="U83" t="inlineStr">
        <is>
          <t>015790000687</t>
        </is>
      </c>
      <c r="V83" t="b">
        <v>1</v>
      </c>
      <c r="W83" t="b">
        <v>1</v>
      </c>
      <c r="X83" t="inlineStr">
        <is>
          <t>fulfilled</t>
        </is>
      </c>
      <c r="Y83" t="inlineStr">
        <is>
          <t>Elisabetta Savoia</t>
        </is>
      </c>
      <c r="Z83" t="inlineStr">
        <is>
          <t>Via Giovanni Spadolini 11B</t>
        </is>
      </c>
      <c r="AA83" t="inlineStr">
        <is>
          <t>Via Giovanni Spadolini 11B</t>
        </is>
      </c>
      <c r="AD83" t="inlineStr">
        <is>
          <t>Milano</t>
        </is>
      </c>
      <c r="AE83" t="inlineStr">
        <is>
          <t>'20141</t>
        </is>
      </c>
      <c r="AF83" t="inlineStr">
        <is>
          <t>MI</t>
        </is>
      </c>
      <c r="AG83" t="inlineStr">
        <is>
          <t>IT</t>
        </is>
      </c>
      <c r="AQ83" t="inlineStr">
        <is>
          <t>IT</t>
        </is>
      </c>
      <c r="AT83" t="inlineStr">
        <is>
          <t>lang: it
Invoice Language: it
Do you need our ring sizer?: No
Popup Customer Country: IT</t>
        </is>
      </c>
      <c r="AV83" t="inlineStr">
        <is>
          <t>PayPal Express Checkout</t>
        </is>
      </c>
      <c r="AW83" t="inlineStr">
        <is>
          <t>rRpmjQdgEgroWn95qEF9UMM2q</t>
        </is>
      </c>
      <c r="AX83" t="n">
        <v>0</v>
      </c>
      <c r="AY83" t="inlineStr">
        <is>
          <t>LIL Milan</t>
        </is>
      </c>
      <c r="AZ83" t="n">
        <v>0</v>
      </c>
      <c r="BB83" t="inlineStr">
        <is>
          <t>Firgun House</t>
        </is>
      </c>
      <c r="BD83" t="n">
        <v>6368986038621</v>
      </c>
      <c r="BF83" t="inlineStr">
        <is>
          <t>Low</t>
        </is>
      </c>
      <c r="BG83" t="inlineStr">
        <is>
          <t>web</t>
        </is>
      </c>
      <c r="BH83" t="n">
        <v>0</v>
      </c>
      <c r="BI83" t="inlineStr">
        <is>
          <t>IT IVA 22%</t>
        </is>
      </c>
      <c r="BJ83" t="n">
        <v>19.11</v>
      </c>
      <c r="BV83" t="inlineStr">
        <is>
          <t>Milan</t>
        </is>
      </c>
      <c r="BX83" t="inlineStr">
        <is>
          <t>rRpmjQdgEgroWn95qEF9UMM2q</t>
        </is>
      </c>
      <c r="CA83" t="inlineStr">
        <is>
          <t>rRpmjQdgEgroWn95qEF9UMM2q</t>
        </is>
      </c>
      <c r="CB83" t="inlineStr">
        <is>
          <t>Ordini LIL</t>
        </is>
      </c>
    </row>
    <row r="84">
      <c r="A84" t="inlineStr">
        <is>
          <t>#42773</t>
        </is>
      </c>
      <c r="B84" t="inlineStr">
        <is>
          <t>savoia.elisabetta@gmail.com</t>
        </is>
      </c>
      <c r="C84" t="inlineStr">
        <is>
          <t>paid</t>
        </is>
      </c>
      <c r="D84" t="inlineStr">
        <is>
          <t>2024-10-27 10:42:44 +0100</t>
        </is>
      </c>
      <c r="E84" t="inlineStr">
        <is>
          <t>fulfilled</t>
        </is>
      </c>
      <c r="F84" t="inlineStr">
        <is>
          <t>2024-10-31 19:18:28 +0100</t>
        </is>
      </c>
      <c r="G84" t="inlineStr">
        <is>
          <t>no</t>
        </is>
      </c>
      <c r="H84" t="inlineStr">
        <is>
          <t>EUR</t>
        </is>
      </c>
      <c r="I84" t="n">
        <v>106</v>
      </c>
      <c r="J84" t="n">
        <v>0</v>
      </c>
      <c r="K84" t="n">
        <v>19.11</v>
      </c>
      <c r="M84" t="inlineStr">
        <is>
          <t>GV20</t>
        </is>
      </c>
      <c r="N84" t="n">
        <v>24</v>
      </c>
      <c r="O84" t="inlineStr">
        <is>
          <t>Firgun House</t>
        </is>
      </c>
      <c r="P84" t="inlineStr">
        <is>
          <t>2024-10-27 10:42:44 +0100</t>
        </is>
      </c>
      <c r="Q84" t="n">
        <v>1</v>
      </c>
      <c r="R84" t="inlineStr">
        <is>
          <t>Pensavo fosse amore - Yellow / E</t>
        </is>
      </c>
      <c r="S84" t="n">
        <v>120</v>
      </c>
      <c r="U84" t="inlineStr">
        <is>
          <t>015790001003</t>
        </is>
      </c>
      <c r="V84" t="b">
        <v>1</v>
      </c>
      <c r="W84" t="b">
        <v>1</v>
      </c>
      <c r="X84" t="inlineStr">
        <is>
          <t>fulfilled</t>
        </is>
      </c>
      <c r="Y84" t="inlineStr">
        <is>
          <t>Elisabetta Savoia</t>
        </is>
      </c>
      <c r="Z84" t="inlineStr">
        <is>
          <t>Via Giovanni Spadolini 11B</t>
        </is>
      </c>
      <c r="AA84" t="inlineStr">
        <is>
          <t>Via Giovanni Spadolini 11B</t>
        </is>
      </c>
      <c r="AD84" t="inlineStr">
        <is>
          <t>Milano</t>
        </is>
      </c>
      <c r="AE84" t="inlineStr">
        <is>
          <t>'20141</t>
        </is>
      </c>
      <c r="AF84" t="inlineStr">
        <is>
          <t>MI</t>
        </is>
      </c>
      <c r="AG84" t="inlineStr">
        <is>
          <t>IT</t>
        </is>
      </c>
      <c r="AQ84" t="inlineStr">
        <is>
          <t>IT</t>
        </is>
      </c>
      <c r="AT84" t="inlineStr">
        <is>
          <t>lang: it
Invoice Language: it
Do you need our ring sizer?: No
Popup Customer Country: IT</t>
        </is>
      </c>
      <c r="AV84" t="inlineStr">
        <is>
          <t>PayPal Express Checkout</t>
        </is>
      </c>
      <c r="AW84" t="inlineStr">
        <is>
          <t>rRpmjQdgEgroWn95qEF9UMM2q</t>
        </is>
      </c>
      <c r="AX84" t="n">
        <v>0</v>
      </c>
      <c r="AY84" t="inlineStr">
        <is>
          <t>LIL Milan</t>
        </is>
      </c>
      <c r="AZ84" t="n">
        <v>0</v>
      </c>
      <c r="BB84" t="inlineStr">
        <is>
          <t>Firgun House</t>
        </is>
      </c>
      <c r="BD84" t="n">
        <v>6368986038621</v>
      </c>
      <c r="BF84" t="inlineStr">
        <is>
          <t>Low</t>
        </is>
      </c>
      <c r="BG84" t="inlineStr">
        <is>
          <t>web</t>
        </is>
      </c>
      <c r="BH84" t="n">
        <v>0</v>
      </c>
      <c r="BI84" t="inlineStr">
        <is>
          <t>IT IVA 22%</t>
        </is>
      </c>
      <c r="BJ84" t="n">
        <v>19.11</v>
      </c>
      <c r="BV84" t="inlineStr">
        <is>
          <t>Milan</t>
        </is>
      </c>
      <c r="BX84" t="inlineStr">
        <is>
          <t>rRpmjQdgEgroWn95qEF9UMM2q</t>
        </is>
      </c>
      <c r="CA84" t="inlineStr">
        <is>
          <t>rRpmjQdgEgroWn95qEF9UMM2q</t>
        </is>
      </c>
      <c r="CB84" t="inlineStr">
        <is>
          <t>Ordini LIL</t>
        </is>
      </c>
    </row>
    <row r="85">
      <c r="A85" t="inlineStr">
        <is>
          <t>#42761</t>
        </is>
      </c>
      <c r="B85" t="inlineStr">
        <is>
          <t>dery83@tiscali.it</t>
        </is>
      </c>
      <c r="C85" t="inlineStr">
        <is>
          <t>paid</t>
        </is>
      </c>
      <c r="D85" t="inlineStr">
        <is>
          <t>2024-10-27 09:29:33 +0100</t>
        </is>
      </c>
      <c r="E85" t="inlineStr">
        <is>
          <t>unfulfilled</t>
        </is>
      </c>
      <c r="G85" t="inlineStr">
        <is>
          <t>yes</t>
        </is>
      </c>
      <c r="H85" t="inlineStr">
        <is>
          <t>EUR</t>
        </is>
      </c>
      <c r="I85" t="n">
        <v>304</v>
      </c>
      <c r="J85" t="n">
        <v>0</v>
      </c>
      <c r="K85" t="n">
        <v>54.82</v>
      </c>
      <c r="L85" t="n">
        <v>304</v>
      </c>
      <c r="M85" t="inlineStr">
        <is>
          <t>GV20</t>
        </is>
      </c>
      <c r="N85" t="n">
        <v>76</v>
      </c>
      <c r="O85" t="inlineStr">
        <is>
          <t>Ups Standard Shipping</t>
        </is>
      </c>
      <c r="P85" t="inlineStr">
        <is>
          <t>2024-10-27 09:29:33 +0100</t>
        </is>
      </c>
      <c r="Q85" t="n">
        <v>1</v>
      </c>
      <c r="R85" t="inlineStr">
        <is>
          <t>Insieme Ring - Yellow / onesize (10-17)</t>
        </is>
      </c>
      <c r="S85" t="n">
        <v>140</v>
      </c>
      <c r="U85" t="inlineStr">
        <is>
          <t>015790001254</t>
        </is>
      </c>
      <c r="V85" t="b">
        <v>1</v>
      </c>
      <c r="W85" t="b">
        <v>1</v>
      </c>
      <c r="X85" t="inlineStr">
        <is>
          <t>pending</t>
        </is>
      </c>
      <c r="Y85" t="inlineStr">
        <is>
          <t>Derina Sanna</t>
        </is>
      </c>
      <c r="Z85" t="inlineStr">
        <is>
          <t>Viale Cimitero 9</t>
        </is>
      </c>
      <c r="AA85" t="inlineStr">
        <is>
          <t>Viale Cimitero 9</t>
        </is>
      </c>
      <c r="AD85" t="inlineStr">
        <is>
          <t>Oristano</t>
        </is>
      </c>
      <c r="AE85" t="inlineStr">
        <is>
          <t>'09170</t>
        </is>
      </c>
      <c r="AF85" t="inlineStr">
        <is>
          <t>OR</t>
        </is>
      </c>
      <c r="AG85" t="inlineStr">
        <is>
          <t>IT</t>
        </is>
      </c>
      <c r="AH85" t="inlineStr">
        <is>
          <t>+393498496725</t>
        </is>
      </c>
      <c r="AI85" t="inlineStr">
        <is>
          <t>Derina Sanna</t>
        </is>
      </c>
      <c r="AJ85" t="inlineStr">
        <is>
          <t>Viale Cimitero 9</t>
        </is>
      </c>
      <c r="AK85" t="inlineStr">
        <is>
          <t>Viale Cimitero 9</t>
        </is>
      </c>
      <c r="AN85" t="inlineStr">
        <is>
          <t>Oristano</t>
        </is>
      </c>
      <c r="AO85" t="inlineStr">
        <is>
          <t>'09170</t>
        </is>
      </c>
      <c r="AP85" t="inlineStr">
        <is>
          <t>OR</t>
        </is>
      </c>
      <c r="AQ85" t="inlineStr">
        <is>
          <t>IT</t>
        </is>
      </c>
      <c r="AR85" t="inlineStr">
        <is>
          <t>+393498496725</t>
        </is>
      </c>
      <c r="AS85" t="inlineStr">
        <is>
          <t>LILGIRL</t>
        </is>
      </c>
      <c r="AT85" t="inlineStr">
        <is>
          <t>lang: it
Invoice Language: it
Do you need our ring sizer?: No
Popup Customer Country: IT</t>
        </is>
      </c>
      <c r="AV85" t="inlineStr">
        <is>
          <t>PayPal Express Checkout</t>
        </is>
      </c>
      <c r="AW85" t="inlineStr">
        <is>
          <t>ry1q7CZ3hV9EZ2GNw6UosXvI9</t>
        </is>
      </c>
      <c r="AX85" t="n">
        <v>0</v>
      </c>
      <c r="AY85" t="inlineStr">
        <is>
          <t>LIL Milan</t>
        </is>
      </c>
      <c r="AZ85" t="n">
        <v>0</v>
      </c>
      <c r="BB85" t="inlineStr">
        <is>
          <t>Firgun House</t>
        </is>
      </c>
      <c r="BD85" t="n">
        <v>6368894288221</v>
      </c>
      <c r="BF85" t="inlineStr">
        <is>
          <t>Low</t>
        </is>
      </c>
      <c r="BG85" t="inlineStr">
        <is>
          <t>web</t>
        </is>
      </c>
      <c r="BH85" t="n">
        <v>0</v>
      </c>
      <c r="BI85" t="inlineStr">
        <is>
          <t>IT IVA 22%</t>
        </is>
      </c>
      <c r="BJ85" t="n">
        <v>54.82</v>
      </c>
      <c r="BV85" t="inlineStr">
        <is>
          <t>Oristano</t>
        </is>
      </c>
      <c r="BW85" t="inlineStr">
        <is>
          <t>Oristano</t>
        </is>
      </c>
      <c r="BX85" t="inlineStr">
        <is>
          <t>ry1q7CZ3hV9EZ2GNw6UosXvI9</t>
        </is>
      </c>
      <c r="CA85" t="inlineStr">
        <is>
          <t>ry1q7CZ3hV9EZ2GNw6UosXvI9</t>
        </is>
      </c>
      <c r="CB85" t="inlineStr">
        <is>
          <t>Ordini LIL</t>
        </is>
      </c>
    </row>
    <row r="86">
      <c r="A86" t="inlineStr">
        <is>
          <t>#42774</t>
        </is>
      </c>
      <c r="B86" t="inlineStr">
        <is>
          <t>n.lipuma@live.it</t>
        </is>
      </c>
      <c r="C86" t="inlineStr">
        <is>
          <t>paid</t>
        </is>
      </c>
      <c r="D86" t="inlineStr">
        <is>
          <t>2024-10-27 10:49:47 +0100</t>
        </is>
      </c>
      <c r="E86" t="inlineStr">
        <is>
          <t>fulfilled</t>
        </is>
      </c>
      <c r="F86" t="inlineStr">
        <is>
          <t>2024-10-27 18:05:21 +0100</t>
        </is>
      </c>
      <c r="G86" t="inlineStr">
        <is>
          <t>yes</t>
        </is>
      </c>
      <c r="H86" t="inlineStr">
        <is>
          <t>EUR</t>
        </is>
      </c>
      <c r="I86" t="n">
        <v>96</v>
      </c>
      <c r="J86" t="n">
        <v>10</v>
      </c>
      <c r="K86" t="n">
        <v>19.11</v>
      </c>
      <c r="L86" t="n">
        <v>106</v>
      </c>
      <c r="M86" t="inlineStr">
        <is>
          <t>GV20</t>
        </is>
      </c>
      <c r="N86" t="n">
        <v>24</v>
      </c>
      <c r="O86" t="inlineStr">
        <is>
          <t>Ups Standard Shipping</t>
        </is>
      </c>
      <c r="P86" t="inlineStr">
        <is>
          <t>2024-10-27 10:49:47 +0100</t>
        </is>
      </c>
      <c r="Q86" t="n">
        <v>1</v>
      </c>
      <c r="R86" t="inlineStr">
        <is>
          <t>Pensavo fosse amore - Yellow / A</t>
        </is>
      </c>
      <c r="S86" t="n">
        <v>120</v>
      </c>
      <c r="U86" t="inlineStr">
        <is>
          <t>015790000999</t>
        </is>
      </c>
      <c r="V86" t="b">
        <v>1</v>
      </c>
      <c r="W86" t="b">
        <v>1</v>
      </c>
      <c r="X86" t="inlineStr">
        <is>
          <t>fulfilled</t>
        </is>
      </c>
      <c r="Y86" t="inlineStr">
        <is>
          <t>Nagaia Li Puma</t>
        </is>
      </c>
      <c r="Z86" t="inlineStr">
        <is>
          <t>14 via valle Scrivia</t>
        </is>
      </c>
      <c r="AA86" t="inlineStr">
        <is>
          <t>14 via valle Scrivia</t>
        </is>
      </c>
      <c r="AD86" t="inlineStr">
        <is>
          <t>Roma</t>
        </is>
      </c>
      <c r="AE86" t="inlineStr">
        <is>
          <t>'00141</t>
        </is>
      </c>
      <c r="AF86" t="inlineStr">
        <is>
          <t>RM</t>
        </is>
      </c>
      <c r="AG86" t="inlineStr">
        <is>
          <t>IT</t>
        </is>
      </c>
      <c r="AH86" t="inlineStr">
        <is>
          <t>+393498378823</t>
        </is>
      </c>
      <c r="AI86" t="inlineStr">
        <is>
          <t>Nagaia Li Puma</t>
        </is>
      </c>
      <c r="AJ86" t="inlineStr">
        <is>
          <t>14 via valle Scrivia</t>
        </is>
      </c>
      <c r="AK86" t="inlineStr">
        <is>
          <t>14 via valle Scrivia</t>
        </is>
      </c>
      <c r="AN86" t="inlineStr">
        <is>
          <t>Roma</t>
        </is>
      </c>
      <c r="AO86" t="inlineStr">
        <is>
          <t>'00141</t>
        </is>
      </c>
      <c r="AP86" t="inlineStr">
        <is>
          <t>RM</t>
        </is>
      </c>
      <c r="AQ86" t="inlineStr">
        <is>
          <t>IT</t>
        </is>
      </c>
      <c r="AR86" t="inlineStr">
        <is>
          <t>+393498378823</t>
        </is>
      </c>
      <c r="AT86" t="inlineStr">
        <is>
          <t>lang: it
Invoice Language: it
Do you need our ring sizer?: No
Popup Customer Country: IT</t>
        </is>
      </c>
      <c r="AV86" t="inlineStr">
        <is>
          <t>PayPal Express Checkout</t>
        </is>
      </c>
      <c r="AW86" t="inlineStr">
        <is>
          <t>rMts8b2DZiu1XFqHegZGdSMK3</t>
        </is>
      </c>
      <c r="AX86" t="n">
        <v>0</v>
      </c>
      <c r="AY86" t="inlineStr">
        <is>
          <t>LIL Milan</t>
        </is>
      </c>
      <c r="AZ86" t="n">
        <v>0</v>
      </c>
      <c r="BB86" t="inlineStr">
        <is>
          <t>Firgun House</t>
        </is>
      </c>
      <c r="BD86" t="n">
        <v>6368994754909</v>
      </c>
      <c r="BF86" t="inlineStr">
        <is>
          <t>Low</t>
        </is>
      </c>
      <c r="BG86" t="inlineStr">
        <is>
          <t>web</t>
        </is>
      </c>
      <c r="BH86" t="n">
        <v>0</v>
      </c>
      <c r="BI86" t="inlineStr">
        <is>
          <t>IT IVA 22%</t>
        </is>
      </c>
      <c r="BJ86" t="n">
        <v>19.11</v>
      </c>
      <c r="BV86" t="inlineStr">
        <is>
          <t>Rome</t>
        </is>
      </c>
      <c r="BW86" t="inlineStr">
        <is>
          <t>Rome</t>
        </is>
      </c>
      <c r="BX86" t="inlineStr">
        <is>
          <t>rMts8b2DZiu1XFqHegZGdSMK3</t>
        </is>
      </c>
      <c r="CA86" t="inlineStr">
        <is>
          <t>rMts8b2DZiu1XFqHegZGdSMK3</t>
        </is>
      </c>
      <c r="CB86" t="inlineStr">
        <is>
          <t>Ordini LIL</t>
        </is>
      </c>
    </row>
    <row r="87">
      <c r="A87" t="inlineStr">
        <is>
          <t>#42776</t>
        </is>
      </c>
      <c r="B87" t="inlineStr">
        <is>
          <t>cami_96c@hotmail.it</t>
        </is>
      </c>
      <c r="C87" t="inlineStr">
        <is>
          <t>paid</t>
        </is>
      </c>
      <c r="D87" t="inlineStr">
        <is>
          <t>2024-10-27 10:50:16 +0100</t>
        </is>
      </c>
      <c r="E87" t="inlineStr">
        <is>
          <t>fulfilled</t>
        </is>
      </c>
      <c r="F87" t="inlineStr">
        <is>
          <t>2024-10-27 15:32:58 +0100</t>
        </is>
      </c>
      <c r="G87" t="inlineStr">
        <is>
          <t>no</t>
        </is>
      </c>
      <c r="H87" t="inlineStr">
        <is>
          <t>EUR</t>
        </is>
      </c>
      <c r="I87" t="n">
        <v>176</v>
      </c>
      <c r="J87" t="n">
        <v>0</v>
      </c>
      <c r="K87" t="n">
        <v>31.74</v>
      </c>
      <c r="L87" t="n">
        <v>176</v>
      </c>
      <c r="M87" t="inlineStr">
        <is>
          <t>GV20</t>
        </is>
      </c>
      <c r="N87" t="n">
        <v>44</v>
      </c>
      <c r="O87" t="inlineStr">
        <is>
          <t>Eco Bike Delivery</t>
        </is>
      </c>
      <c r="P87" t="inlineStr">
        <is>
          <t>2024-10-27 10:50:15 +0100</t>
        </is>
      </c>
      <c r="Q87" t="n">
        <v>1</v>
      </c>
      <c r="R87" t="inlineStr">
        <is>
          <t>Lightly Ring - Yellow / 12</t>
        </is>
      </c>
      <c r="S87" t="n">
        <v>100</v>
      </c>
      <c r="U87" t="inlineStr">
        <is>
          <t>015790000375</t>
        </is>
      </c>
      <c r="V87" t="b">
        <v>1</v>
      </c>
      <c r="W87" t="b">
        <v>1</v>
      </c>
      <c r="X87" t="inlineStr">
        <is>
          <t>fulfilled</t>
        </is>
      </c>
      <c r="Y87" t="inlineStr">
        <is>
          <t>Camilla Cipparrone</t>
        </is>
      </c>
      <c r="Z87" t="inlineStr">
        <is>
          <t>Via Paolo Diacono 5</t>
        </is>
      </c>
      <c r="AA87" t="inlineStr">
        <is>
          <t>Via Paolo Diacono 5</t>
        </is>
      </c>
      <c r="AD87" t="inlineStr">
        <is>
          <t>Milano</t>
        </is>
      </c>
      <c r="AE87" t="inlineStr">
        <is>
          <t>'20133</t>
        </is>
      </c>
      <c r="AF87" t="inlineStr">
        <is>
          <t>MI</t>
        </is>
      </c>
      <c r="AG87" t="inlineStr">
        <is>
          <t>IT</t>
        </is>
      </c>
      <c r="AH87" t="inlineStr">
        <is>
          <t>3498243895</t>
        </is>
      </c>
      <c r="AI87" t="inlineStr">
        <is>
          <t>Camilla Cipparrone</t>
        </is>
      </c>
      <c r="AJ87" t="inlineStr">
        <is>
          <t>Via Paolo Diacono 5</t>
        </is>
      </c>
      <c r="AK87" t="inlineStr">
        <is>
          <t>Via Paolo Diacono 5</t>
        </is>
      </c>
      <c r="AN87" t="inlineStr">
        <is>
          <t>Milano</t>
        </is>
      </c>
      <c r="AO87" t="inlineStr">
        <is>
          <t>'20133</t>
        </is>
      </c>
      <c r="AP87" t="inlineStr">
        <is>
          <t>MI</t>
        </is>
      </c>
      <c r="AQ87" t="inlineStr">
        <is>
          <t>IT</t>
        </is>
      </c>
      <c r="AR87" t="inlineStr">
        <is>
          <t>3498243895</t>
        </is>
      </c>
      <c r="AT87" t="inlineStr">
        <is>
          <t>lang: it
Invoice Language: it
Do you need our ring sizer?: No
Popup Customer Country: IT</t>
        </is>
      </c>
      <c r="AV87" t="inlineStr">
        <is>
          <t>PayPal Express Checkout</t>
        </is>
      </c>
      <c r="AW87" t="inlineStr">
        <is>
          <t>rVdRSqSuedV6edlixCfeHWSq5</t>
        </is>
      </c>
      <c r="AX87" t="n">
        <v>0</v>
      </c>
      <c r="AY87" t="inlineStr">
        <is>
          <t>LIL Milan</t>
        </is>
      </c>
      <c r="AZ87" t="n">
        <v>0</v>
      </c>
      <c r="BB87" t="inlineStr">
        <is>
          <t>Firgun House</t>
        </is>
      </c>
      <c r="BD87" t="n">
        <v>6368995639645</v>
      </c>
      <c r="BF87" t="inlineStr">
        <is>
          <t>Low</t>
        </is>
      </c>
      <c r="BG87" t="inlineStr">
        <is>
          <t>web</t>
        </is>
      </c>
      <c r="BH87" t="n">
        <v>0</v>
      </c>
      <c r="BI87" t="inlineStr">
        <is>
          <t>IT IVA 22%</t>
        </is>
      </c>
      <c r="BJ87" t="n">
        <v>31.74</v>
      </c>
      <c r="BV87" t="inlineStr">
        <is>
          <t>Milan</t>
        </is>
      </c>
      <c r="BW87" t="inlineStr">
        <is>
          <t>Milan</t>
        </is>
      </c>
      <c r="BX87" t="inlineStr">
        <is>
          <t>rVdRSqSuedV6edlixCfeHWSq5</t>
        </is>
      </c>
      <c r="CA87" t="inlineStr">
        <is>
          <t>rVdRSqSuedV6edlixCfeHWSq5</t>
        </is>
      </c>
      <c r="CB87" t="inlineStr">
        <is>
          <t>Ordini LIL</t>
        </is>
      </c>
    </row>
    <row r="88">
      <c r="A88" t="inlineStr">
        <is>
          <t>#42776</t>
        </is>
      </c>
      <c r="B88" t="inlineStr">
        <is>
          <t>cami_96c@hotmail.it</t>
        </is>
      </c>
      <c r="C88" t="inlineStr">
        <is>
          <t>paid</t>
        </is>
      </c>
      <c r="D88" t="inlineStr">
        <is>
          <t>2024-10-27 10:50:16 +0100</t>
        </is>
      </c>
      <c r="E88" t="inlineStr">
        <is>
          <t>fulfilled</t>
        </is>
      </c>
      <c r="F88" t="inlineStr">
        <is>
          <t>2024-10-27 15:32:58 +0100</t>
        </is>
      </c>
      <c r="G88" t="inlineStr">
        <is>
          <t>no</t>
        </is>
      </c>
      <c r="H88" t="inlineStr">
        <is>
          <t>EUR</t>
        </is>
      </c>
      <c r="I88" t="n">
        <v>176</v>
      </c>
      <c r="J88" t="n">
        <v>0</v>
      </c>
      <c r="K88" t="n">
        <v>31.74</v>
      </c>
      <c r="M88" t="inlineStr">
        <is>
          <t>GV20</t>
        </is>
      </c>
      <c r="N88" t="n">
        <v>44</v>
      </c>
      <c r="O88" t="inlineStr">
        <is>
          <t>Eco Bike Delivery</t>
        </is>
      </c>
      <c r="P88" t="inlineStr">
        <is>
          <t>2024-10-27 10:50:15 +0100</t>
        </is>
      </c>
      <c r="Q88" t="n">
        <v>1</v>
      </c>
      <c r="R88" t="inlineStr">
        <is>
          <t>Girls Tears Ring - Yellow / 16</t>
        </is>
      </c>
      <c r="S88" t="n">
        <v>120</v>
      </c>
      <c r="U88" t="inlineStr">
        <is>
          <t>015790000958</t>
        </is>
      </c>
      <c r="V88" t="b">
        <v>1</v>
      </c>
      <c r="W88" t="b">
        <v>1</v>
      </c>
      <c r="X88" t="inlineStr">
        <is>
          <t>fulfilled</t>
        </is>
      </c>
      <c r="Y88" t="inlineStr">
        <is>
          <t>Camilla Cipparrone</t>
        </is>
      </c>
      <c r="Z88" t="inlineStr">
        <is>
          <t>Via Paolo Diacono 5</t>
        </is>
      </c>
      <c r="AA88" t="inlineStr">
        <is>
          <t>Via Paolo Diacono 5</t>
        </is>
      </c>
      <c r="AD88" t="inlineStr">
        <is>
          <t>Milano</t>
        </is>
      </c>
      <c r="AE88" t="inlineStr">
        <is>
          <t>'20133</t>
        </is>
      </c>
      <c r="AF88" t="inlineStr">
        <is>
          <t>MI</t>
        </is>
      </c>
      <c r="AG88" t="inlineStr">
        <is>
          <t>IT</t>
        </is>
      </c>
      <c r="AH88" t="inlineStr">
        <is>
          <t>3498243895</t>
        </is>
      </c>
      <c r="AI88" t="inlineStr">
        <is>
          <t>Camilla Cipparrone</t>
        </is>
      </c>
      <c r="AJ88" t="inlineStr">
        <is>
          <t>Via Paolo Diacono 5</t>
        </is>
      </c>
      <c r="AK88" t="inlineStr">
        <is>
          <t>Via Paolo Diacono 5</t>
        </is>
      </c>
      <c r="AN88" t="inlineStr">
        <is>
          <t>Milano</t>
        </is>
      </c>
      <c r="AO88" t="inlineStr">
        <is>
          <t>'20133</t>
        </is>
      </c>
      <c r="AP88" t="inlineStr">
        <is>
          <t>MI</t>
        </is>
      </c>
      <c r="AQ88" t="inlineStr">
        <is>
          <t>IT</t>
        </is>
      </c>
      <c r="AR88" t="inlineStr">
        <is>
          <t>3498243895</t>
        </is>
      </c>
      <c r="AT88" t="inlineStr">
        <is>
          <t>lang: it
Invoice Language: it
Do you need our ring sizer?: No
Popup Customer Country: IT</t>
        </is>
      </c>
      <c r="AV88" t="inlineStr">
        <is>
          <t>PayPal Express Checkout</t>
        </is>
      </c>
      <c r="AW88" t="inlineStr">
        <is>
          <t>rVdRSqSuedV6edlixCfeHWSq5</t>
        </is>
      </c>
      <c r="AX88" t="n">
        <v>0</v>
      </c>
      <c r="AY88" t="inlineStr">
        <is>
          <t>LIL Milan</t>
        </is>
      </c>
      <c r="AZ88" t="n">
        <v>0</v>
      </c>
      <c r="BB88" t="inlineStr">
        <is>
          <t>Firgun House</t>
        </is>
      </c>
      <c r="BD88" t="n">
        <v>6368995639645</v>
      </c>
      <c r="BF88" t="inlineStr">
        <is>
          <t>Low</t>
        </is>
      </c>
      <c r="BG88" t="inlineStr">
        <is>
          <t>web</t>
        </is>
      </c>
      <c r="BH88" t="n">
        <v>0</v>
      </c>
      <c r="BI88" t="inlineStr">
        <is>
          <t>IT IVA 22%</t>
        </is>
      </c>
      <c r="BJ88" t="n">
        <v>31.74</v>
      </c>
      <c r="BV88" t="inlineStr">
        <is>
          <t>Milan</t>
        </is>
      </c>
      <c r="BW88" t="inlineStr">
        <is>
          <t>Milan</t>
        </is>
      </c>
      <c r="BX88" t="inlineStr">
        <is>
          <t>rVdRSqSuedV6edlixCfeHWSq5</t>
        </is>
      </c>
      <c r="CA88" t="inlineStr">
        <is>
          <t>rVdRSqSuedV6edlixCfeHWSq5</t>
        </is>
      </c>
      <c r="CB88" t="inlineStr">
        <is>
          <t>Ordini LIL</t>
        </is>
      </c>
    </row>
    <row r="89">
      <c r="A89" t="inlineStr">
        <is>
          <t>#42777</t>
        </is>
      </c>
      <c r="B89" t="inlineStr">
        <is>
          <t>silviasciolla@yahoo.it</t>
        </is>
      </c>
      <c r="C89" t="inlineStr">
        <is>
          <t>paid</t>
        </is>
      </c>
      <c r="D89" t="inlineStr">
        <is>
          <t>2024-10-27 10:57:16 +0100</t>
        </is>
      </c>
      <c r="E89" t="inlineStr">
        <is>
          <t>fulfilled</t>
        </is>
      </c>
      <c r="F89" t="inlineStr">
        <is>
          <t>2024-10-27 15:36:16 +0100</t>
        </is>
      </c>
      <c r="G89" t="inlineStr">
        <is>
          <t>yes</t>
        </is>
      </c>
      <c r="H89" t="inlineStr">
        <is>
          <t>EUR</t>
        </is>
      </c>
      <c r="I89" t="n">
        <v>80</v>
      </c>
      <c r="J89" t="n">
        <v>10</v>
      </c>
      <c r="K89" t="n">
        <v>16.23</v>
      </c>
      <c r="L89" t="n">
        <v>90</v>
      </c>
      <c r="M89" t="inlineStr">
        <is>
          <t>GV20</t>
        </is>
      </c>
      <c r="N89" t="n">
        <v>20</v>
      </c>
      <c r="O89" t="inlineStr">
        <is>
          <t>Ups Standard Shipping</t>
        </is>
      </c>
      <c r="P89" t="inlineStr">
        <is>
          <t>2024-10-27 10:57:16 +0100</t>
        </is>
      </c>
      <c r="Q89" t="n">
        <v>1</v>
      </c>
      <c r="R89" t="inlineStr">
        <is>
          <t>Lightly Ring - White / 9</t>
        </is>
      </c>
      <c r="S89" t="n">
        <v>100</v>
      </c>
      <c r="U89" t="inlineStr">
        <is>
          <t>015790000976</t>
        </is>
      </c>
      <c r="V89" t="b">
        <v>1</v>
      </c>
      <c r="W89" t="b">
        <v>1</v>
      </c>
      <c r="X89" t="inlineStr">
        <is>
          <t>fulfilled</t>
        </is>
      </c>
      <c r="Y89" t="inlineStr">
        <is>
          <t>Silvia Sciolla</t>
        </is>
      </c>
      <c r="Z89" t="inlineStr">
        <is>
          <t>Via Rivarolo 23</t>
        </is>
      </c>
      <c r="AA89" t="inlineStr">
        <is>
          <t>Via Rivarolo 23</t>
        </is>
      </c>
      <c r="AD89" t="inlineStr">
        <is>
          <t>Castelnovo di Sotto</t>
        </is>
      </c>
      <c r="AE89" t="inlineStr">
        <is>
          <t>'42024</t>
        </is>
      </c>
      <c r="AF89" t="inlineStr">
        <is>
          <t>RE</t>
        </is>
      </c>
      <c r="AG89" t="inlineStr">
        <is>
          <t>IT</t>
        </is>
      </c>
      <c r="AH89" t="inlineStr">
        <is>
          <t>+393337377177</t>
        </is>
      </c>
      <c r="AI89" t="inlineStr">
        <is>
          <t>Silvia Sciolla</t>
        </is>
      </c>
      <c r="AJ89" t="inlineStr">
        <is>
          <t>Via Rivarolo 23</t>
        </is>
      </c>
      <c r="AK89" t="inlineStr">
        <is>
          <t>Via Rivarolo 23</t>
        </is>
      </c>
      <c r="AN89" t="inlineStr">
        <is>
          <t>Castelnovo di Sotto</t>
        </is>
      </c>
      <c r="AO89" t="inlineStr">
        <is>
          <t>'42024</t>
        </is>
      </c>
      <c r="AP89" t="inlineStr">
        <is>
          <t>RE</t>
        </is>
      </c>
      <c r="AQ89" t="inlineStr">
        <is>
          <t>IT</t>
        </is>
      </c>
      <c r="AR89" t="inlineStr">
        <is>
          <t>+393337377177</t>
        </is>
      </c>
      <c r="AT89" t="inlineStr">
        <is>
          <t>lang: it
Invoice Language: it
Do you need our ring sizer?: Yes
Popup Customer Country: IT</t>
        </is>
      </c>
      <c r="AV89" t="inlineStr">
        <is>
          <t>PayPal Express Checkout</t>
        </is>
      </c>
      <c r="AW89" t="inlineStr">
        <is>
          <t>rnYezi1JQeo8dh2zq6NXVsQ2p</t>
        </is>
      </c>
      <c r="AX89" t="n">
        <v>0</v>
      </c>
      <c r="AY89" t="inlineStr">
        <is>
          <t>LIL Milan</t>
        </is>
      </c>
      <c r="AZ89" t="n">
        <v>0</v>
      </c>
      <c r="BB89" t="inlineStr">
        <is>
          <t>Firgun House</t>
        </is>
      </c>
      <c r="BD89" t="n">
        <v>6369006027101</v>
      </c>
      <c r="BF89" t="inlineStr">
        <is>
          <t>Low</t>
        </is>
      </c>
      <c r="BG89" t="inlineStr">
        <is>
          <t>web</t>
        </is>
      </c>
      <c r="BH89" t="n">
        <v>0</v>
      </c>
      <c r="BI89" t="inlineStr">
        <is>
          <t>IT IVA 22%</t>
        </is>
      </c>
      <c r="BJ89" t="n">
        <v>16.23</v>
      </c>
      <c r="BV89" t="inlineStr">
        <is>
          <t>Reggio Emilia</t>
        </is>
      </c>
      <c r="BW89" t="inlineStr">
        <is>
          <t>Reggio Emilia</t>
        </is>
      </c>
      <c r="BX89" t="inlineStr">
        <is>
          <t>rnYezi1JQeo8dh2zq6NXVsQ2p</t>
        </is>
      </c>
      <c r="CA89" t="inlineStr">
        <is>
          <t>rnYezi1JQeo8dh2zq6NXVsQ2p</t>
        </is>
      </c>
      <c r="CB89" t="inlineStr">
        <is>
          <t>Ordini LIL</t>
        </is>
      </c>
    </row>
    <row r="90">
      <c r="A90" t="inlineStr">
        <is>
          <t>#42778</t>
        </is>
      </c>
      <c r="B90" t="inlineStr">
        <is>
          <t>deborah.truscello@outlook.it</t>
        </is>
      </c>
      <c r="C90" t="inlineStr">
        <is>
          <t>paid</t>
        </is>
      </c>
      <c r="D90" t="inlineStr">
        <is>
          <t>2024-10-27 11:00:21 +0100</t>
        </is>
      </c>
      <c r="E90" t="inlineStr">
        <is>
          <t>fulfilled</t>
        </is>
      </c>
      <c r="F90" t="inlineStr">
        <is>
          <t>2024-10-27 17:20:51 +0100</t>
        </is>
      </c>
      <c r="G90" t="inlineStr">
        <is>
          <t>no</t>
        </is>
      </c>
      <c r="H90" t="inlineStr">
        <is>
          <t>EUR</t>
        </is>
      </c>
      <c r="I90" t="n">
        <v>256</v>
      </c>
      <c r="J90" t="n">
        <v>0</v>
      </c>
      <c r="K90" t="n">
        <v>46.16</v>
      </c>
      <c r="L90" t="n">
        <v>256</v>
      </c>
      <c r="M90" t="inlineStr">
        <is>
          <t>GV20</t>
        </is>
      </c>
      <c r="N90" t="n">
        <v>64</v>
      </c>
      <c r="O90" t="inlineStr">
        <is>
          <t>Ups Standard Shipping</t>
        </is>
      </c>
      <c r="P90" t="inlineStr">
        <is>
          <t>2024-10-27 11:00:20 +0100</t>
        </is>
      </c>
      <c r="Q90" t="n">
        <v>1</v>
      </c>
      <c r="R90" t="inlineStr">
        <is>
          <t>Boys Tears Necklace - Yellow / 35cm</t>
        </is>
      </c>
      <c r="S90" t="n">
        <v>320</v>
      </c>
      <c r="U90" t="inlineStr">
        <is>
          <t>015790000008</t>
        </is>
      </c>
      <c r="V90" t="b">
        <v>1</v>
      </c>
      <c r="W90" t="b">
        <v>1</v>
      </c>
      <c r="X90" t="inlineStr">
        <is>
          <t>fulfilled</t>
        </is>
      </c>
      <c r="Y90" t="inlineStr">
        <is>
          <t>Deborah Truscello</t>
        </is>
      </c>
      <c r="Z90" t="inlineStr">
        <is>
          <t>Via Eleuterio Pagliano 4</t>
        </is>
      </c>
      <c r="AA90" t="inlineStr">
        <is>
          <t>Via Eleuterio Pagliano 4</t>
        </is>
      </c>
      <c r="AD90" t="inlineStr">
        <is>
          <t>Casale Monferrato</t>
        </is>
      </c>
      <c r="AE90" t="inlineStr">
        <is>
          <t>'15033</t>
        </is>
      </c>
      <c r="AF90" t="inlineStr">
        <is>
          <t>AL</t>
        </is>
      </c>
      <c r="AG90" t="inlineStr">
        <is>
          <t>IT</t>
        </is>
      </c>
      <c r="AH90" t="inlineStr">
        <is>
          <t>3281568315</t>
        </is>
      </c>
      <c r="AI90" t="inlineStr">
        <is>
          <t>Deborah Truscello</t>
        </is>
      </c>
      <c r="AJ90" t="inlineStr">
        <is>
          <t>Via Eleuterio Pagliano 4</t>
        </is>
      </c>
      <c r="AK90" t="inlineStr">
        <is>
          <t>Via Eleuterio Pagliano 4</t>
        </is>
      </c>
      <c r="AN90" t="inlineStr">
        <is>
          <t>Casale Monferrato</t>
        </is>
      </c>
      <c r="AO90" t="inlineStr">
        <is>
          <t>'15033</t>
        </is>
      </c>
      <c r="AP90" t="inlineStr">
        <is>
          <t>AL</t>
        </is>
      </c>
      <c r="AQ90" t="inlineStr">
        <is>
          <t>IT</t>
        </is>
      </c>
      <c r="AR90" t="inlineStr">
        <is>
          <t>3281568315</t>
        </is>
      </c>
      <c r="AT90" t="inlineStr">
        <is>
          <t>lang: it
Invoice Language: it
Do you need our ring sizer?: No
Popup Customer Country: IT</t>
        </is>
      </c>
      <c r="AV90" t="inlineStr">
        <is>
          <t>Scalapay</t>
        </is>
      </c>
      <c r="AW90" t="inlineStr">
        <is>
          <t>rO6dwzLEhNtOYOTFapeh8oy1O</t>
        </is>
      </c>
      <c r="AX90" t="n">
        <v>0</v>
      </c>
      <c r="AY90" t="inlineStr">
        <is>
          <t>LIL Milan</t>
        </is>
      </c>
      <c r="AZ90" t="n">
        <v>0</v>
      </c>
      <c r="BB90" t="inlineStr">
        <is>
          <t>Firgun House</t>
        </is>
      </c>
      <c r="BD90" t="n">
        <v>6369010811229</v>
      </c>
      <c r="BF90" t="inlineStr">
        <is>
          <t>Low</t>
        </is>
      </c>
      <c r="BG90" t="inlineStr">
        <is>
          <t>web</t>
        </is>
      </c>
      <c r="BH90" t="n">
        <v>0</v>
      </c>
      <c r="BI90" t="inlineStr">
        <is>
          <t>IT IVA 22%</t>
        </is>
      </c>
      <c r="BJ90" t="n">
        <v>46.16</v>
      </c>
      <c r="BV90" t="inlineStr">
        <is>
          <t>Alessandria</t>
        </is>
      </c>
      <c r="BW90" t="inlineStr">
        <is>
          <t>Alessandria</t>
        </is>
      </c>
      <c r="BX90" t="inlineStr">
        <is>
          <t>rO6dwzLEhNtOYOTFapeh8oy1O</t>
        </is>
      </c>
      <c r="CA90" t="inlineStr">
        <is>
          <t>rO6dwzLEhNtOYOTFapeh8oy1O</t>
        </is>
      </c>
      <c r="CB90" t="inlineStr">
        <is>
          <t>Ordini LIL</t>
        </is>
      </c>
    </row>
    <row r="91">
      <c r="A91" t="inlineStr">
        <is>
          <t>#42779</t>
        </is>
      </c>
      <c r="B91" t="inlineStr">
        <is>
          <t>nour.hemida@gmail.com</t>
        </is>
      </c>
      <c r="C91" t="inlineStr">
        <is>
          <t>paid</t>
        </is>
      </c>
      <c r="D91" t="inlineStr">
        <is>
          <t>2024-10-27 11:06:54 +0100</t>
        </is>
      </c>
      <c r="E91" t="inlineStr">
        <is>
          <t>unfulfilled</t>
        </is>
      </c>
      <c r="G91" t="inlineStr">
        <is>
          <t>yes</t>
        </is>
      </c>
      <c r="H91" t="inlineStr">
        <is>
          <t>EUR</t>
        </is>
      </c>
      <c r="I91" t="n">
        <v>117</v>
      </c>
      <c r="J91" t="n">
        <v>0</v>
      </c>
      <c r="K91" t="n">
        <v>21.1</v>
      </c>
      <c r="L91" t="n">
        <v>117</v>
      </c>
      <c r="M91" t="inlineStr">
        <is>
          <t>GV20</t>
        </is>
      </c>
      <c r="N91" t="n">
        <v>28</v>
      </c>
      <c r="O91" t="inlineStr">
        <is>
          <t>Firgun House</t>
        </is>
      </c>
      <c r="P91" t="inlineStr">
        <is>
          <t>2024-10-27 11:06:54 +0100</t>
        </is>
      </c>
      <c r="Q91" t="n">
        <v>1</v>
      </c>
      <c r="R91" t="inlineStr">
        <is>
          <t>LIL Bag</t>
        </is>
      </c>
      <c r="S91" t="n">
        <v>5</v>
      </c>
      <c r="U91" t="inlineStr">
        <is>
          <t>015790000689</t>
        </is>
      </c>
      <c r="V91" t="b">
        <v>1</v>
      </c>
      <c r="W91" t="b">
        <v>1</v>
      </c>
      <c r="X91" t="inlineStr">
        <is>
          <t>pending</t>
        </is>
      </c>
      <c r="Y91" t="inlineStr">
        <is>
          <t>Nour Hemida</t>
        </is>
      </c>
      <c r="Z91" t="inlineStr">
        <is>
          <t>Via Luigi Gordigiani 26</t>
        </is>
      </c>
      <c r="AA91" t="inlineStr">
        <is>
          <t>Via Luigi Gordigiani 26</t>
        </is>
      </c>
      <c r="AD91" t="inlineStr">
        <is>
          <t>Firenze</t>
        </is>
      </c>
      <c r="AE91" t="inlineStr">
        <is>
          <t>'50127</t>
        </is>
      </c>
      <c r="AF91" t="inlineStr">
        <is>
          <t>FI</t>
        </is>
      </c>
      <c r="AG91" t="inlineStr">
        <is>
          <t>IT</t>
        </is>
      </c>
      <c r="AH91" t="inlineStr">
        <is>
          <t>3939065269</t>
        </is>
      </c>
      <c r="AQ91" t="inlineStr">
        <is>
          <t>IT</t>
        </is>
      </c>
      <c r="AT91" t="inlineStr">
        <is>
          <t>lang: it
Invoice Language: it
Do you need our ring sizer?: Yes
Popup Customer Country: IT</t>
        </is>
      </c>
      <c r="AV91" t="inlineStr">
        <is>
          <t>PayPal Express Checkout</t>
        </is>
      </c>
      <c r="AW91" t="inlineStr">
        <is>
          <t>rWYWzINrNPSG1XcemkAPGTbfv</t>
        </is>
      </c>
      <c r="AX91" t="n">
        <v>0</v>
      </c>
      <c r="AY91" t="inlineStr">
        <is>
          <t>LIL Milan</t>
        </is>
      </c>
      <c r="AZ91" t="n">
        <v>0</v>
      </c>
      <c r="BB91" t="inlineStr">
        <is>
          <t>Firgun House</t>
        </is>
      </c>
      <c r="BD91" t="n">
        <v>6369021002077</v>
      </c>
      <c r="BF91" t="inlineStr">
        <is>
          <t>Low</t>
        </is>
      </c>
      <c r="BG91" t="inlineStr">
        <is>
          <t>web</t>
        </is>
      </c>
      <c r="BH91" t="n">
        <v>0</v>
      </c>
      <c r="BI91" t="inlineStr">
        <is>
          <t>IT IVA 22%</t>
        </is>
      </c>
      <c r="BJ91" t="n">
        <v>21.1</v>
      </c>
      <c r="BV91" t="inlineStr">
        <is>
          <t>Florence</t>
        </is>
      </c>
      <c r="BX91" t="inlineStr">
        <is>
          <t>rWYWzINrNPSG1XcemkAPGTbfv</t>
        </is>
      </c>
      <c r="CA91" t="inlineStr">
        <is>
          <t>rWYWzINrNPSG1XcemkAPGTbfv</t>
        </is>
      </c>
      <c r="CB91" t="inlineStr">
        <is>
          <t>Ordini LIL</t>
        </is>
      </c>
    </row>
    <row r="92">
      <c r="A92" t="inlineStr">
        <is>
          <t>#42779</t>
        </is>
      </c>
      <c r="B92" t="inlineStr">
        <is>
          <t>nour.hemida@gmail.com</t>
        </is>
      </c>
      <c r="C92" t="inlineStr">
        <is>
          <t>paid</t>
        </is>
      </c>
      <c r="D92" t="inlineStr">
        <is>
          <t>2024-10-27 11:06:54 +0100</t>
        </is>
      </c>
      <c r="E92" t="inlineStr">
        <is>
          <t>unfulfilled</t>
        </is>
      </c>
      <c r="G92" t="inlineStr">
        <is>
          <t>yes</t>
        </is>
      </c>
      <c r="H92" t="inlineStr">
        <is>
          <t>EUR</t>
        </is>
      </c>
      <c r="I92" t="n">
        <v>117</v>
      </c>
      <c r="J92" t="n">
        <v>0</v>
      </c>
      <c r="K92" t="n">
        <v>21.1</v>
      </c>
      <c r="M92" t="inlineStr">
        <is>
          <t>GV20</t>
        </is>
      </c>
      <c r="N92" t="n">
        <v>28</v>
      </c>
      <c r="O92" t="inlineStr">
        <is>
          <t>Firgun House</t>
        </is>
      </c>
      <c r="P92" t="inlineStr">
        <is>
          <t>2024-10-27 11:06:54 +0100</t>
        </is>
      </c>
      <c r="Q92" t="n">
        <v>1</v>
      </c>
      <c r="R92" t="inlineStr">
        <is>
          <t>Insieme Ring - Yellow / onesize (10-17)</t>
        </is>
      </c>
      <c r="S92" t="n">
        <v>140</v>
      </c>
      <c r="U92" t="inlineStr">
        <is>
          <t>015790001254</t>
        </is>
      </c>
      <c r="V92" t="b">
        <v>1</v>
      </c>
      <c r="W92" t="b">
        <v>1</v>
      </c>
      <c r="X92" t="inlineStr">
        <is>
          <t>pending</t>
        </is>
      </c>
      <c r="Y92" t="inlineStr">
        <is>
          <t>Nour Hemida</t>
        </is>
      </c>
      <c r="Z92" t="inlineStr">
        <is>
          <t>Via Luigi Gordigiani 26</t>
        </is>
      </c>
      <c r="AA92" t="inlineStr">
        <is>
          <t>Via Luigi Gordigiani 26</t>
        </is>
      </c>
      <c r="AD92" t="inlineStr">
        <is>
          <t>Firenze</t>
        </is>
      </c>
      <c r="AE92" t="inlineStr">
        <is>
          <t>'50127</t>
        </is>
      </c>
      <c r="AF92" t="inlineStr">
        <is>
          <t>FI</t>
        </is>
      </c>
      <c r="AG92" t="inlineStr">
        <is>
          <t>IT</t>
        </is>
      </c>
      <c r="AH92" t="inlineStr">
        <is>
          <t>3939065269</t>
        </is>
      </c>
      <c r="AQ92" t="inlineStr">
        <is>
          <t>IT</t>
        </is>
      </c>
      <c r="AT92" t="inlineStr">
        <is>
          <t>lang: it
Invoice Language: it
Do you need our ring sizer?: Yes
Popup Customer Country: IT</t>
        </is>
      </c>
      <c r="AV92" t="inlineStr">
        <is>
          <t>PayPal Express Checkout</t>
        </is>
      </c>
      <c r="AW92" t="inlineStr">
        <is>
          <t>rWYWzINrNPSG1XcemkAPGTbfv</t>
        </is>
      </c>
      <c r="AX92" t="n">
        <v>0</v>
      </c>
      <c r="AY92" t="inlineStr">
        <is>
          <t>LIL Milan</t>
        </is>
      </c>
      <c r="AZ92" t="n">
        <v>0</v>
      </c>
      <c r="BB92" t="inlineStr">
        <is>
          <t>Firgun House</t>
        </is>
      </c>
      <c r="BD92" t="n">
        <v>6369021002077</v>
      </c>
      <c r="BF92" t="inlineStr">
        <is>
          <t>Low</t>
        </is>
      </c>
      <c r="BG92" t="inlineStr">
        <is>
          <t>web</t>
        </is>
      </c>
      <c r="BH92" t="n">
        <v>0</v>
      </c>
      <c r="BI92" t="inlineStr">
        <is>
          <t>IT IVA 22%</t>
        </is>
      </c>
      <c r="BJ92" t="n">
        <v>21.1</v>
      </c>
      <c r="BV92" t="inlineStr">
        <is>
          <t>Florence</t>
        </is>
      </c>
      <c r="BX92" t="inlineStr">
        <is>
          <t>rWYWzINrNPSG1XcemkAPGTbfv</t>
        </is>
      </c>
      <c r="CA92" t="inlineStr">
        <is>
          <t>rWYWzINrNPSG1XcemkAPGTbfv</t>
        </is>
      </c>
      <c r="CB92" t="inlineStr">
        <is>
          <t>Ordini LIL</t>
        </is>
      </c>
    </row>
    <row r="93">
      <c r="A93" t="inlineStr">
        <is>
          <t>#42780</t>
        </is>
      </c>
      <c r="B93" t="inlineStr">
        <is>
          <t>carmen.palmieri88@gmail.com</t>
        </is>
      </c>
      <c r="C93" t="inlineStr">
        <is>
          <t>paid</t>
        </is>
      </c>
      <c r="D93" t="inlineStr">
        <is>
          <t>2024-10-27 11:12:35 +0100</t>
        </is>
      </c>
      <c r="E93" t="inlineStr">
        <is>
          <t>fulfilled</t>
        </is>
      </c>
      <c r="F93" t="inlineStr">
        <is>
          <t>2024-10-27 17:22:52 +0100</t>
        </is>
      </c>
      <c r="G93" t="inlineStr">
        <is>
          <t>yes</t>
        </is>
      </c>
      <c r="H93" t="inlineStr">
        <is>
          <t>EUR</t>
        </is>
      </c>
      <c r="I93" t="n">
        <v>96</v>
      </c>
      <c r="J93" t="n">
        <v>10</v>
      </c>
      <c r="K93" t="n">
        <v>19.11</v>
      </c>
      <c r="L93" t="n">
        <v>106</v>
      </c>
      <c r="M93" t="inlineStr">
        <is>
          <t>GV20</t>
        </is>
      </c>
      <c r="N93" t="n">
        <v>24</v>
      </c>
      <c r="O93" t="inlineStr">
        <is>
          <t>Ups Standard Shipping</t>
        </is>
      </c>
      <c r="P93" t="inlineStr">
        <is>
          <t>2024-10-27 11:12:35 +0100</t>
        </is>
      </c>
      <c r="Q93" t="n">
        <v>1</v>
      </c>
      <c r="R93" t="inlineStr">
        <is>
          <t>Pensavo fosse amore - Yellow / C</t>
        </is>
      </c>
      <c r="S93" t="n">
        <v>120</v>
      </c>
      <c r="U93" t="inlineStr">
        <is>
          <t>015790001001</t>
        </is>
      </c>
      <c r="V93" t="b">
        <v>1</v>
      </c>
      <c r="W93" t="b">
        <v>1</v>
      </c>
      <c r="X93" t="inlineStr">
        <is>
          <t>fulfilled</t>
        </is>
      </c>
      <c r="Y93" t="inlineStr">
        <is>
          <t>Carmen Palmieri</t>
        </is>
      </c>
      <c r="Z93" t="inlineStr">
        <is>
          <t>Strada Pontasso 43</t>
        </is>
      </c>
      <c r="AA93" t="inlineStr">
        <is>
          <t>Strada Pontasso 43</t>
        </is>
      </c>
      <c r="AD93" t="inlineStr">
        <is>
          <t>Parma</t>
        </is>
      </c>
      <c r="AE93" t="inlineStr">
        <is>
          <t>'43126</t>
        </is>
      </c>
      <c r="AF93" t="inlineStr">
        <is>
          <t>PR</t>
        </is>
      </c>
      <c r="AG93" t="inlineStr">
        <is>
          <t>IT</t>
        </is>
      </c>
      <c r="AH93" t="inlineStr">
        <is>
          <t>+393452364704</t>
        </is>
      </c>
      <c r="AI93" t="inlineStr">
        <is>
          <t>Carmen Palmieri</t>
        </is>
      </c>
      <c r="AJ93" t="inlineStr">
        <is>
          <t>Via XXIV Maggio 16, C/o reception casa della salute</t>
        </is>
      </c>
      <c r="AK93" t="inlineStr">
        <is>
          <t>Via XXIV Maggio 16</t>
        </is>
      </c>
      <c r="AL93" t="inlineStr">
        <is>
          <t>C/o reception casa della salute</t>
        </is>
      </c>
      <c r="AM93" t="inlineStr">
        <is>
          <t>Casa della salute</t>
        </is>
      </c>
      <c r="AN93" t="inlineStr">
        <is>
          <t>Fontanellato</t>
        </is>
      </c>
      <c r="AO93" t="inlineStr">
        <is>
          <t>'43012</t>
        </is>
      </c>
      <c r="AP93" t="inlineStr">
        <is>
          <t>PR</t>
        </is>
      </c>
      <c r="AQ93" t="inlineStr">
        <is>
          <t>IT</t>
        </is>
      </c>
      <c r="AR93" t="inlineStr">
        <is>
          <t>+393452364704</t>
        </is>
      </c>
      <c r="AT93" t="inlineStr">
        <is>
          <t>lang: it
Invoice Language: it
Do you need our ring sizer?: Yes
Popup Customer Country: IT</t>
        </is>
      </c>
      <c r="AV93" t="inlineStr">
        <is>
          <t>Shopify Payments</t>
        </is>
      </c>
      <c r="AW93" t="inlineStr">
        <is>
          <t>rGztiJ1rALhqLThsMIO0UlXqV</t>
        </is>
      </c>
      <c r="AX93" t="n">
        <v>0</v>
      </c>
      <c r="AY93" t="inlineStr">
        <is>
          <t>LIL Milan</t>
        </is>
      </c>
      <c r="AZ93" t="n">
        <v>0</v>
      </c>
      <c r="BB93" t="inlineStr">
        <is>
          <t>Firgun House</t>
        </is>
      </c>
      <c r="BD93" t="n">
        <v>6369030963549</v>
      </c>
      <c r="BF93" t="inlineStr">
        <is>
          <t>Low</t>
        </is>
      </c>
      <c r="BG93" t="inlineStr">
        <is>
          <t>web</t>
        </is>
      </c>
      <c r="BH93" t="n">
        <v>0</v>
      </c>
      <c r="BI93" t="inlineStr">
        <is>
          <t>IT IVA 22%</t>
        </is>
      </c>
      <c r="BJ93" t="n">
        <v>19.11</v>
      </c>
      <c r="BV93" t="inlineStr">
        <is>
          <t>Parma</t>
        </is>
      </c>
      <c r="BW93" t="inlineStr">
        <is>
          <t>Parma</t>
        </is>
      </c>
      <c r="BX93" t="inlineStr">
        <is>
          <t>rGztiJ1rALhqLThsMIO0UlXqV</t>
        </is>
      </c>
      <c r="CA93" t="inlineStr">
        <is>
          <t>rGztiJ1rALhqLThsMIO0UlXqV</t>
        </is>
      </c>
      <c r="CB93" t="inlineStr">
        <is>
          <t>Ordini LIL</t>
        </is>
      </c>
    </row>
    <row r="94">
      <c r="A94" t="inlineStr">
        <is>
          <t>#42781</t>
        </is>
      </c>
      <c r="B94" t="inlineStr">
        <is>
          <t>isotta.campo@gmail.com</t>
        </is>
      </c>
      <c r="C94" t="inlineStr">
        <is>
          <t>paid</t>
        </is>
      </c>
      <c r="D94" t="inlineStr">
        <is>
          <t>2024-10-27 11:14:27 +0100</t>
        </is>
      </c>
      <c r="E94" t="inlineStr">
        <is>
          <t>fulfilled</t>
        </is>
      </c>
      <c r="F94" t="inlineStr">
        <is>
          <t>2024-10-27 17:25:40 +0100</t>
        </is>
      </c>
      <c r="G94" t="inlineStr">
        <is>
          <t>yes</t>
        </is>
      </c>
      <c r="H94" t="inlineStr">
        <is>
          <t>EUR</t>
        </is>
      </c>
      <c r="I94" t="n">
        <v>256</v>
      </c>
      <c r="J94" t="n">
        <v>0</v>
      </c>
      <c r="K94" t="n">
        <v>46.16</v>
      </c>
      <c r="L94" t="n">
        <v>256</v>
      </c>
      <c r="M94" t="inlineStr">
        <is>
          <t>GV20</t>
        </is>
      </c>
      <c r="N94" t="n">
        <v>64</v>
      </c>
      <c r="O94" t="inlineStr">
        <is>
          <t>Eco Bike Delivery</t>
        </is>
      </c>
      <c r="P94" t="inlineStr">
        <is>
          <t>2024-10-27 11:14:27 +0100</t>
        </is>
      </c>
      <c r="Q94" t="n">
        <v>1</v>
      </c>
      <c r="R94" t="inlineStr">
        <is>
          <t>Boys Tears Necklace - White / 35cm</t>
        </is>
      </c>
      <c r="S94" t="n">
        <v>320</v>
      </c>
      <c r="U94" t="inlineStr">
        <is>
          <t>015790000012</t>
        </is>
      </c>
      <c r="V94" t="b">
        <v>1</v>
      </c>
      <c r="W94" t="b">
        <v>1</v>
      </c>
      <c r="X94" t="inlineStr">
        <is>
          <t>fulfilled</t>
        </is>
      </c>
      <c r="Y94" t="inlineStr">
        <is>
          <t>Isotta Campomagnani</t>
        </is>
      </c>
      <c r="Z94" t="inlineStr">
        <is>
          <t>Via della Liberazione 37, Terzo Cancello Nel Vialetto</t>
        </is>
      </c>
      <c r="AA94" t="inlineStr">
        <is>
          <t>Via della Liberazione 37</t>
        </is>
      </c>
      <c r="AB94" t="inlineStr">
        <is>
          <t>Terzo Cancello Nel Vialetto</t>
        </is>
      </c>
      <c r="AD94" t="inlineStr">
        <is>
          <t>Pero</t>
        </is>
      </c>
      <c r="AE94" t="inlineStr">
        <is>
          <t>'20016</t>
        </is>
      </c>
      <c r="AF94" t="inlineStr">
        <is>
          <t>MI</t>
        </is>
      </c>
      <c r="AG94" t="inlineStr">
        <is>
          <t>IT</t>
        </is>
      </c>
      <c r="AH94" t="inlineStr">
        <is>
          <t>3334165517</t>
        </is>
      </c>
      <c r="AI94" t="inlineStr">
        <is>
          <t>isotta campomagnani</t>
        </is>
      </c>
      <c r="AJ94" t="inlineStr">
        <is>
          <t>Via della Liberazione 37</t>
        </is>
      </c>
      <c r="AK94" t="inlineStr">
        <is>
          <t>Via della Liberazione 37</t>
        </is>
      </c>
      <c r="AN94" t="inlineStr">
        <is>
          <t>Pero</t>
        </is>
      </c>
      <c r="AO94" t="inlineStr">
        <is>
          <t>'20016</t>
        </is>
      </c>
      <c r="AP94" t="inlineStr">
        <is>
          <t>MI</t>
        </is>
      </c>
      <c r="AQ94" t="inlineStr">
        <is>
          <t>IT</t>
        </is>
      </c>
      <c r="AR94" t="inlineStr">
        <is>
          <t>3334165517</t>
        </is>
      </c>
      <c r="AT94" t="inlineStr">
        <is>
          <t>lang: it
Invoice Language: it
Do you need our ring sizer?: No
Popup Customer Country: IT</t>
        </is>
      </c>
      <c r="AV94" t="inlineStr">
        <is>
          <t>Shopify Payments</t>
        </is>
      </c>
      <c r="AW94" t="inlineStr">
        <is>
          <t>rC988kCRiQUJitgHHTntEyJKn</t>
        </is>
      </c>
      <c r="AX94" t="n">
        <v>0</v>
      </c>
      <c r="AY94" t="inlineStr">
        <is>
          <t>LIL Milan</t>
        </is>
      </c>
      <c r="AZ94" t="n">
        <v>0</v>
      </c>
      <c r="BB94" t="inlineStr">
        <is>
          <t>Firgun House</t>
        </is>
      </c>
      <c r="BD94" t="n">
        <v>6369034207581</v>
      </c>
      <c r="BF94" t="inlineStr">
        <is>
          <t>Low</t>
        </is>
      </c>
      <c r="BG94" t="inlineStr">
        <is>
          <t>web</t>
        </is>
      </c>
      <c r="BH94" t="n">
        <v>0</v>
      </c>
      <c r="BI94" t="inlineStr">
        <is>
          <t>IT IVA 22%</t>
        </is>
      </c>
      <c r="BJ94" t="n">
        <v>46.16</v>
      </c>
      <c r="BV94" t="inlineStr">
        <is>
          <t>Milan</t>
        </is>
      </c>
      <c r="BW94" t="inlineStr">
        <is>
          <t>Milan</t>
        </is>
      </c>
      <c r="BX94" t="inlineStr">
        <is>
          <t>rC988kCRiQUJitgHHTntEyJKn</t>
        </is>
      </c>
      <c r="CA94" t="inlineStr">
        <is>
          <t>rC988kCRiQUJitgHHTntEyJKn</t>
        </is>
      </c>
      <c r="CB94" t="inlineStr">
        <is>
          <t>Ordini LIL</t>
        </is>
      </c>
    </row>
    <row r="95">
      <c r="A95" t="inlineStr">
        <is>
          <t>#42782</t>
        </is>
      </c>
      <c r="B95" t="inlineStr">
        <is>
          <t>nceruti17@gmail.com</t>
        </is>
      </c>
      <c r="C95" t="inlineStr">
        <is>
          <t>paid</t>
        </is>
      </c>
      <c r="D95" t="inlineStr">
        <is>
          <t>2024-10-27 11:17:44 +0100</t>
        </is>
      </c>
      <c r="E95" t="inlineStr">
        <is>
          <t>fulfilled</t>
        </is>
      </c>
      <c r="F95" t="inlineStr">
        <is>
          <t>2024-10-27 17:27:34 +0100</t>
        </is>
      </c>
      <c r="G95" t="inlineStr">
        <is>
          <t>yes</t>
        </is>
      </c>
      <c r="H95" t="inlineStr">
        <is>
          <t>EUR</t>
        </is>
      </c>
      <c r="I95" t="n">
        <v>101</v>
      </c>
      <c r="J95" t="n">
        <v>10</v>
      </c>
      <c r="K95" t="n">
        <v>20.01</v>
      </c>
      <c r="L95" t="n">
        <v>111</v>
      </c>
      <c r="M95" t="inlineStr">
        <is>
          <t>GV20</t>
        </is>
      </c>
      <c r="N95" t="n">
        <v>24</v>
      </c>
      <c r="O95" t="inlineStr">
        <is>
          <t>Ups Standard Shipping</t>
        </is>
      </c>
      <c r="P95" t="inlineStr">
        <is>
          <t>2024-10-27 11:17:44 +0100</t>
        </is>
      </c>
      <c r="Q95" t="n">
        <v>1</v>
      </c>
      <c r="R95" t="inlineStr">
        <is>
          <t>LIL Bag</t>
        </is>
      </c>
      <c r="S95" t="n">
        <v>5</v>
      </c>
      <c r="U95" t="inlineStr">
        <is>
          <t>015790000689</t>
        </is>
      </c>
      <c r="V95" t="b">
        <v>1</v>
      </c>
      <c r="W95" t="b">
        <v>1</v>
      </c>
      <c r="X95" t="inlineStr">
        <is>
          <t>fulfilled</t>
        </is>
      </c>
      <c r="Y95" t="inlineStr">
        <is>
          <t>Nadine Ceruti</t>
        </is>
      </c>
      <c r="Z95" t="inlineStr">
        <is>
          <t>Viale Giuseppe Mazzini 52</t>
        </is>
      </c>
      <c r="AA95" t="inlineStr">
        <is>
          <t>Viale Giuseppe Mazzini 52</t>
        </is>
      </c>
      <c r="AD95" t="inlineStr">
        <is>
          <t>Firenze</t>
        </is>
      </c>
      <c r="AE95" t="inlineStr">
        <is>
          <t>'50132</t>
        </is>
      </c>
      <c r="AF95" t="inlineStr">
        <is>
          <t>FI</t>
        </is>
      </c>
      <c r="AG95" t="inlineStr">
        <is>
          <t>IT</t>
        </is>
      </c>
      <c r="AH95" t="inlineStr">
        <is>
          <t>3345331954</t>
        </is>
      </c>
      <c r="AI95" t="inlineStr">
        <is>
          <t>Nadine Ceruti</t>
        </is>
      </c>
      <c r="AJ95" t="inlineStr">
        <is>
          <t>Viale Giuseppe Mazzini 52</t>
        </is>
      </c>
      <c r="AK95" t="inlineStr">
        <is>
          <t>Viale Giuseppe Mazzini 52</t>
        </is>
      </c>
      <c r="AN95" t="inlineStr">
        <is>
          <t>Firenze</t>
        </is>
      </c>
      <c r="AO95" t="inlineStr">
        <is>
          <t>'50132</t>
        </is>
      </c>
      <c r="AP95" t="inlineStr">
        <is>
          <t>FI</t>
        </is>
      </c>
      <c r="AQ95" t="inlineStr">
        <is>
          <t>IT</t>
        </is>
      </c>
      <c r="AR95" t="inlineStr">
        <is>
          <t>3345331954</t>
        </is>
      </c>
      <c r="AT95" t="inlineStr">
        <is>
          <t>lang: it
Invoice Language: it
Do you need our ring sizer?: Yes
Popup Customer Country: IT</t>
        </is>
      </c>
      <c r="AV95" t="inlineStr">
        <is>
          <t>PayPal Express Checkout</t>
        </is>
      </c>
      <c r="AW95" t="inlineStr">
        <is>
          <t>rNjWYyKfPYtV0gJdaXgmfanny</t>
        </is>
      </c>
      <c r="AX95" t="n">
        <v>0</v>
      </c>
      <c r="AY95" t="inlineStr">
        <is>
          <t>LIL Milan</t>
        </is>
      </c>
      <c r="AZ95" t="n">
        <v>0</v>
      </c>
      <c r="BB95" t="inlineStr">
        <is>
          <t>Firgun House</t>
        </is>
      </c>
      <c r="BD95" t="n">
        <v>6369040269661</v>
      </c>
      <c r="BF95" t="inlineStr">
        <is>
          <t>Low</t>
        </is>
      </c>
      <c r="BG95" t="inlineStr">
        <is>
          <t>web</t>
        </is>
      </c>
      <c r="BH95" t="n">
        <v>0</v>
      </c>
      <c r="BI95" t="inlineStr">
        <is>
          <t>IT IVA 22%</t>
        </is>
      </c>
      <c r="BJ95" t="n">
        <v>20.01</v>
      </c>
      <c r="BV95" t="inlineStr">
        <is>
          <t>Florence</t>
        </is>
      </c>
      <c r="BW95" t="inlineStr">
        <is>
          <t>Florence</t>
        </is>
      </c>
      <c r="BX95" t="inlineStr">
        <is>
          <t>rNjWYyKfPYtV0gJdaXgmfanny</t>
        </is>
      </c>
      <c r="CA95" t="inlineStr">
        <is>
          <t>rNjWYyKfPYtV0gJdaXgmfanny</t>
        </is>
      </c>
      <c r="CB95" t="inlineStr">
        <is>
          <t>Ordini LIL</t>
        </is>
      </c>
    </row>
    <row r="96">
      <c r="A96" t="inlineStr">
        <is>
          <t>#42782</t>
        </is>
      </c>
      <c r="B96" t="inlineStr">
        <is>
          <t>nceruti17@gmail.com</t>
        </is>
      </c>
      <c r="C96" t="inlineStr">
        <is>
          <t>paid</t>
        </is>
      </c>
      <c r="D96" t="inlineStr">
        <is>
          <t>2024-10-27 11:17:44 +0100</t>
        </is>
      </c>
      <c r="E96" t="inlineStr">
        <is>
          <t>fulfilled</t>
        </is>
      </c>
      <c r="F96" t="inlineStr">
        <is>
          <t>2024-10-27 17:27:34 +0100</t>
        </is>
      </c>
      <c r="G96" t="inlineStr">
        <is>
          <t>yes</t>
        </is>
      </c>
      <c r="H96" t="inlineStr">
        <is>
          <t>EUR</t>
        </is>
      </c>
      <c r="I96" t="n">
        <v>101</v>
      </c>
      <c r="J96" t="n">
        <v>10</v>
      </c>
      <c r="K96" t="n">
        <v>20.01</v>
      </c>
      <c r="M96" t="inlineStr">
        <is>
          <t>GV20</t>
        </is>
      </c>
      <c r="N96" t="n">
        <v>24</v>
      </c>
      <c r="O96" t="inlineStr">
        <is>
          <t>Ups Standard Shipping</t>
        </is>
      </c>
      <c r="P96" t="inlineStr">
        <is>
          <t>2024-10-27 11:17:44 +0100</t>
        </is>
      </c>
      <c r="Q96" t="n">
        <v>1</v>
      </c>
      <c r="R96" t="inlineStr">
        <is>
          <t>Pensavo fosse amore - Yellow / M</t>
        </is>
      </c>
      <c r="S96" t="n">
        <v>120</v>
      </c>
      <c r="U96" t="inlineStr">
        <is>
          <t>015790001011</t>
        </is>
      </c>
      <c r="V96" t="b">
        <v>1</v>
      </c>
      <c r="W96" t="b">
        <v>1</v>
      </c>
      <c r="X96" t="inlineStr">
        <is>
          <t>fulfilled</t>
        </is>
      </c>
      <c r="Y96" t="inlineStr">
        <is>
          <t>Nadine Ceruti</t>
        </is>
      </c>
      <c r="Z96" t="inlineStr">
        <is>
          <t>Viale Giuseppe Mazzini 52</t>
        </is>
      </c>
      <c r="AA96" t="inlineStr">
        <is>
          <t>Viale Giuseppe Mazzini 52</t>
        </is>
      </c>
      <c r="AD96" t="inlineStr">
        <is>
          <t>Firenze</t>
        </is>
      </c>
      <c r="AE96" t="inlineStr">
        <is>
          <t>'50132</t>
        </is>
      </c>
      <c r="AF96" t="inlineStr">
        <is>
          <t>FI</t>
        </is>
      </c>
      <c r="AG96" t="inlineStr">
        <is>
          <t>IT</t>
        </is>
      </c>
      <c r="AH96" t="inlineStr">
        <is>
          <t>3345331954</t>
        </is>
      </c>
      <c r="AI96" t="inlineStr">
        <is>
          <t>Nadine Ceruti</t>
        </is>
      </c>
      <c r="AJ96" t="inlineStr">
        <is>
          <t>Viale Giuseppe Mazzini 52</t>
        </is>
      </c>
      <c r="AK96" t="inlineStr">
        <is>
          <t>Viale Giuseppe Mazzini 52</t>
        </is>
      </c>
      <c r="AN96" t="inlineStr">
        <is>
          <t>Firenze</t>
        </is>
      </c>
      <c r="AO96" t="inlineStr">
        <is>
          <t>'50132</t>
        </is>
      </c>
      <c r="AP96" t="inlineStr">
        <is>
          <t>FI</t>
        </is>
      </c>
      <c r="AQ96" t="inlineStr">
        <is>
          <t>IT</t>
        </is>
      </c>
      <c r="AR96" t="inlineStr">
        <is>
          <t>3345331954</t>
        </is>
      </c>
      <c r="AT96" t="inlineStr">
        <is>
          <t>lang: it
Invoice Language: it
Do you need our ring sizer?: Yes
Popup Customer Country: IT</t>
        </is>
      </c>
      <c r="AV96" t="inlineStr">
        <is>
          <t>PayPal Express Checkout</t>
        </is>
      </c>
      <c r="AW96" t="inlineStr">
        <is>
          <t>rNjWYyKfPYtV0gJdaXgmfanny</t>
        </is>
      </c>
      <c r="AX96" t="n">
        <v>0</v>
      </c>
      <c r="AY96" t="inlineStr">
        <is>
          <t>LIL Milan</t>
        </is>
      </c>
      <c r="AZ96" t="n">
        <v>0</v>
      </c>
      <c r="BB96" t="inlineStr">
        <is>
          <t>Firgun House</t>
        </is>
      </c>
      <c r="BD96" t="n">
        <v>6369040269661</v>
      </c>
      <c r="BF96" t="inlineStr">
        <is>
          <t>Low</t>
        </is>
      </c>
      <c r="BG96" t="inlineStr">
        <is>
          <t>web</t>
        </is>
      </c>
      <c r="BH96" t="n">
        <v>0</v>
      </c>
      <c r="BI96" t="inlineStr">
        <is>
          <t>IT IVA 22%</t>
        </is>
      </c>
      <c r="BJ96" t="n">
        <v>20.01</v>
      </c>
      <c r="BV96" t="inlineStr">
        <is>
          <t>Florence</t>
        </is>
      </c>
      <c r="BW96" t="inlineStr">
        <is>
          <t>Florence</t>
        </is>
      </c>
      <c r="BX96" t="inlineStr">
        <is>
          <t>rNjWYyKfPYtV0gJdaXgmfanny</t>
        </is>
      </c>
      <c r="CA96" t="inlineStr">
        <is>
          <t>rNjWYyKfPYtV0gJdaXgmfanny</t>
        </is>
      </c>
      <c r="CB96" t="inlineStr">
        <is>
          <t>Ordini LIL</t>
        </is>
      </c>
    </row>
    <row r="97">
      <c r="A97" t="inlineStr">
        <is>
          <t>#42783</t>
        </is>
      </c>
      <c r="B97" t="inlineStr">
        <is>
          <t>lambertiale94@gmail.com</t>
        </is>
      </c>
      <c r="C97" t="inlineStr">
        <is>
          <t>paid</t>
        </is>
      </c>
      <c r="D97" t="inlineStr">
        <is>
          <t>2024-10-27 11:17:45 +0100</t>
        </is>
      </c>
      <c r="E97" t="inlineStr">
        <is>
          <t>fulfilled</t>
        </is>
      </c>
      <c r="F97" t="inlineStr">
        <is>
          <t>2024-11-02 08:41:27 +0100</t>
        </is>
      </c>
      <c r="G97" t="inlineStr">
        <is>
          <t>yes</t>
        </is>
      </c>
      <c r="H97" t="inlineStr">
        <is>
          <t>EUR</t>
        </is>
      </c>
      <c r="I97" t="n">
        <v>208</v>
      </c>
      <c r="J97" t="n">
        <v>0</v>
      </c>
      <c r="K97" t="n">
        <v>37.51</v>
      </c>
      <c r="L97" t="n">
        <v>208</v>
      </c>
      <c r="M97" t="inlineStr">
        <is>
          <t>GV20</t>
        </is>
      </c>
      <c r="N97" t="n">
        <v>52</v>
      </c>
      <c r="O97" t="inlineStr">
        <is>
          <t>Ups Standard Shipping</t>
        </is>
      </c>
      <c r="P97" t="inlineStr">
        <is>
          <t>2024-10-27 11:17:44 +0100</t>
        </is>
      </c>
      <c r="Q97" t="n">
        <v>1</v>
      </c>
      <c r="R97" t="inlineStr">
        <is>
          <t>Portami a Ballare Necklace - Yellow / onesize</t>
        </is>
      </c>
      <c r="S97" t="n">
        <v>260</v>
      </c>
      <c r="U97" t="inlineStr">
        <is>
          <t>015790001250</t>
        </is>
      </c>
      <c r="V97" t="b">
        <v>1</v>
      </c>
      <c r="W97" t="b">
        <v>1</v>
      </c>
      <c r="X97" t="inlineStr">
        <is>
          <t>fulfilled</t>
        </is>
      </c>
      <c r="Y97" t="inlineStr">
        <is>
          <t>Alessandra Lamberti</t>
        </is>
      </c>
      <c r="Z97" t="inlineStr">
        <is>
          <t>Via Posillipo 168e</t>
        </is>
      </c>
      <c r="AA97" t="inlineStr">
        <is>
          <t>Via Posillipo 168e</t>
        </is>
      </c>
      <c r="AD97" t="inlineStr">
        <is>
          <t>Napoli</t>
        </is>
      </c>
      <c r="AE97" t="inlineStr">
        <is>
          <t>'80123</t>
        </is>
      </c>
      <c r="AG97" t="inlineStr">
        <is>
          <t>IT</t>
        </is>
      </c>
      <c r="AH97" t="inlineStr">
        <is>
          <t>3450054045</t>
        </is>
      </c>
      <c r="AI97" t="inlineStr">
        <is>
          <t>Alessandra Lamberti</t>
        </is>
      </c>
      <c r="AJ97" t="inlineStr">
        <is>
          <t>Via Posillipo 168e</t>
        </is>
      </c>
      <c r="AK97" t="inlineStr">
        <is>
          <t>Via Posillipo 168e</t>
        </is>
      </c>
      <c r="AN97" t="inlineStr">
        <is>
          <t>Napoli</t>
        </is>
      </c>
      <c r="AO97" t="inlineStr">
        <is>
          <t>'80123</t>
        </is>
      </c>
      <c r="AQ97" t="inlineStr">
        <is>
          <t>IT</t>
        </is>
      </c>
      <c r="AR97" t="inlineStr">
        <is>
          <t>3450054045</t>
        </is>
      </c>
      <c r="AT97" t="inlineStr">
        <is>
          <t>lang: en
Invoice Language: en
Do you need our ring sizer?: No
Popup Customer Country: IT</t>
        </is>
      </c>
      <c r="AV97" t="inlineStr">
        <is>
          <t>PayPal Express Checkout</t>
        </is>
      </c>
      <c r="AW97" t="inlineStr">
        <is>
          <t>rGwmcwKFR6pb6qIXzbT7uvqvy</t>
        </is>
      </c>
      <c r="AX97" t="n">
        <v>0</v>
      </c>
      <c r="AY97" t="inlineStr">
        <is>
          <t>LIL Milan</t>
        </is>
      </c>
      <c r="AZ97" t="n">
        <v>0</v>
      </c>
      <c r="BB97" t="inlineStr">
        <is>
          <t>Firgun House</t>
        </is>
      </c>
      <c r="BD97" t="n">
        <v>6369040302429</v>
      </c>
      <c r="BF97" t="inlineStr">
        <is>
          <t>Low</t>
        </is>
      </c>
      <c r="BG97" t="inlineStr">
        <is>
          <t>web</t>
        </is>
      </c>
      <c r="BH97" t="n">
        <v>0</v>
      </c>
      <c r="BI97" t="inlineStr">
        <is>
          <t>IT IVA 22%</t>
        </is>
      </c>
      <c r="BJ97" t="n">
        <v>37.51</v>
      </c>
      <c r="BV97" t="inlineStr">
        <is>
          <t>Naples</t>
        </is>
      </c>
      <c r="BW97" t="inlineStr">
        <is>
          <t>Naples</t>
        </is>
      </c>
      <c r="BX97" t="inlineStr">
        <is>
          <t>rGwmcwKFR6pb6qIXzbT7uvqvy</t>
        </is>
      </c>
      <c r="CA97" t="inlineStr">
        <is>
          <t>rGwmcwKFR6pb6qIXzbT7uvqvy</t>
        </is>
      </c>
      <c r="CB97" t="inlineStr">
        <is>
          <t>Ordini LIL</t>
        </is>
      </c>
    </row>
    <row r="98">
      <c r="A98" t="inlineStr">
        <is>
          <t>#42784</t>
        </is>
      </c>
      <c r="B98" t="inlineStr">
        <is>
          <t>adelia.sorato@libero.it</t>
        </is>
      </c>
      <c r="C98" t="inlineStr">
        <is>
          <t>paid</t>
        </is>
      </c>
      <c r="D98" t="inlineStr">
        <is>
          <t>2024-10-27 11:28:11 +0100</t>
        </is>
      </c>
      <c r="E98" t="inlineStr">
        <is>
          <t>fulfilled</t>
        </is>
      </c>
      <c r="F98" t="inlineStr">
        <is>
          <t>2024-10-31 09:31:36 +0100</t>
        </is>
      </c>
      <c r="G98" t="inlineStr">
        <is>
          <t>yes</t>
        </is>
      </c>
      <c r="H98" t="inlineStr">
        <is>
          <t>EUR</t>
        </is>
      </c>
      <c r="I98" t="n">
        <v>208</v>
      </c>
      <c r="J98" t="n">
        <v>0</v>
      </c>
      <c r="K98" t="n">
        <v>37.51</v>
      </c>
      <c r="L98" t="n">
        <v>208</v>
      </c>
      <c r="M98" t="inlineStr">
        <is>
          <t>GV20</t>
        </is>
      </c>
      <c r="N98" t="n">
        <v>52</v>
      </c>
      <c r="O98" t="inlineStr">
        <is>
          <t>Ups Standard Shipping</t>
        </is>
      </c>
      <c r="P98" t="inlineStr">
        <is>
          <t>2024-10-27 11:28:10 +0100</t>
        </is>
      </c>
      <c r="Q98" t="n">
        <v>1</v>
      </c>
      <c r="R98" t="inlineStr">
        <is>
          <t>Balmy Necklace - Yellow / 36cm</t>
        </is>
      </c>
      <c r="S98" t="n">
        <v>260</v>
      </c>
      <c r="U98" t="inlineStr">
        <is>
          <t>015790000028</t>
        </is>
      </c>
      <c r="V98" t="b">
        <v>1</v>
      </c>
      <c r="W98" t="b">
        <v>1</v>
      </c>
      <c r="X98" t="inlineStr">
        <is>
          <t>fulfilled</t>
        </is>
      </c>
      <c r="Y98" t="inlineStr">
        <is>
          <t>Adelia Sorato</t>
        </is>
      </c>
      <c r="Z98" t="inlineStr">
        <is>
          <t>Via Caltana 122</t>
        </is>
      </c>
      <c r="AA98" t="inlineStr">
        <is>
          <t>Via Caltana 122</t>
        </is>
      </c>
      <c r="AD98" t="inlineStr">
        <is>
          <t>Scaltenigo di Mirano</t>
        </is>
      </c>
      <c r="AE98" t="inlineStr">
        <is>
          <t>'30035</t>
        </is>
      </c>
      <c r="AF98" t="inlineStr">
        <is>
          <t>VE</t>
        </is>
      </c>
      <c r="AG98" t="inlineStr">
        <is>
          <t>IT</t>
        </is>
      </c>
      <c r="AH98" t="inlineStr">
        <is>
          <t>347 763 9216</t>
        </is>
      </c>
      <c r="AI98" t="inlineStr">
        <is>
          <t>Adelia Sorato</t>
        </is>
      </c>
      <c r="AJ98" t="inlineStr">
        <is>
          <t>Via Caltana 122</t>
        </is>
      </c>
      <c r="AK98" t="inlineStr">
        <is>
          <t>Via Caltana 122</t>
        </is>
      </c>
      <c r="AN98" t="inlineStr">
        <is>
          <t>Scaltenigo di Mirano</t>
        </is>
      </c>
      <c r="AO98" t="inlineStr">
        <is>
          <t>'30035</t>
        </is>
      </c>
      <c r="AP98" t="inlineStr">
        <is>
          <t>VE</t>
        </is>
      </c>
      <c r="AQ98" t="inlineStr">
        <is>
          <t>IT</t>
        </is>
      </c>
      <c r="AR98" t="inlineStr">
        <is>
          <t>347 763 9216</t>
        </is>
      </c>
      <c r="AT98" t="inlineStr">
        <is>
          <t>lang: it
Invoice Language: it
Do you need our ring sizer?: Yes
Popup Customer Country: IT</t>
        </is>
      </c>
      <c r="AV98" t="inlineStr">
        <is>
          <t>Shopify Payments</t>
        </is>
      </c>
      <c r="AW98" t="inlineStr">
        <is>
          <t>rUukWXaSgYJ0sJOpBnw67ZV0I</t>
        </is>
      </c>
      <c r="AX98" t="n">
        <v>0</v>
      </c>
      <c r="AY98" t="inlineStr">
        <is>
          <t>LIL Milan</t>
        </is>
      </c>
      <c r="AZ98" t="n">
        <v>0</v>
      </c>
      <c r="BB98" t="inlineStr">
        <is>
          <t>Firgun House</t>
        </is>
      </c>
      <c r="BD98" t="n">
        <v>6369058750813</v>
      </c>
      <c r="BF98" t="inlineStr">
        <is>
          <t>Low</t>
        </is>
      </c>
      <c r="BG98" t="inlineStr">
        <is>
          <t>web</t>
        </is>
      </c>
      <c r="BH98" t="n">
        <v>0</v>
      </c>
      <c r="BI98" t="inlineStr">
        <is>
          <t>IT IVA 22%</t>
        </is>
      </c>
      <c r="BJ98" t="n">
        <v>37.51</v>
      </c>
      <c r="BV98" t="inlineStr">
        <is>
          <t>Venice</t>
        </is>
      </c>
      <c r="BW98" t="inlineStr">
        <is>
          <t>Venice</t>
        </is>
      </c>
      <c r="BX98" t="inlineStr">
        <is>
          <t>rUukWXaSgYJ0sJOpBnw67ZV0I</t>
        </is>
      </c>
      <c r="CA98" t="inlineStr">
        <is>
          <t>rUukWXaSgYJ0sJOpBnw67ZV0I</t>
        </is>
      </c>
      <c r="CB98" t="inlineStr">
        <is>
          <t>Ordini LIL</t>
        </is>
      </c>
    </row>
    <row r="99">
      <c r="A99" t="inlineStr">
        <is>
          <t>#42785</t>
        </is>
      </c>
      <c r="B99" t="inlineStr">
        <is>
          <t>copes716@gmail.com</t>
        </is>
      </c>
      <c r="C99" t="inlineStr">
        <is>
          <t>paid</t>
        </is>
      </c>
      <c r="D99" t="inlineStr">
        <is>
          <t>2024-10-27 11:30:45 +0100</t>
        </is>
      </c>
      <c r="E99" t="inlineStr">
        <is>
          <t>fulfilled</t>
        </is>
      </c>
      <c r="F99" t="inlineStr">
        <is>
          <t>2024-10-27 17:30:41 +0100</t>
        </is>
      </c>
      <c r="G99" t="inlineStr">
        <is>
          <t>yes</t>
        </is>
      </c>
      <c r="H99" t="inlineStr">
        <is>
          <t>EUR</t>
        </is>
      </c>
      <c r="I99" t="n">
        <v>266</v>
      </c>
      <c r="J99" t="n">
        <v>0</v>
      </c>
      <c r="K99" t="n">
        <v>47.96</v>
      </c>
      <c r="L99" t="n">
        <v>266</v>
      </c>
      <c r="M99" t="inlineStr">
        <is>
          <t>GV20</t>
        </is>
      </c>
      <c r="N99" t="n">
        <v>64</v>
      </c>
      <c r="O99" t="inlineStr">
        <is>
          <t>Ups Standard Shipping</t>
        </is>
      </c>
      <c r="P99" t="inlineStr">
        <is>
          <t>2024-10-27 11:30:44 +0100</t>
        </is>
      </c>
      <c r="Q99" t="n">
        <v>1</v>
      </c>
      <c r="R99" t="inlineStr">
        <is>
          <t>Luxury Pack + LIL Bag</t>
        </is>
      </c>
      <c r="S99" t="n">
        <v>10</v>
      </c>
      <c r="U99" t="inlineStr">
        <is>
          <t>015790000687</t>
        </is>
      </c>
      <c r="V99" t="b">
        <v>1</v>
      </c>
      <c r="W99" t="b">
        <v>1</v>
      </c>
      <c r="X99" t="inlineStr">
        <is>
          <t>fulfilled</t>
        </is>
      </c>
      <c r="Y99" t="inlineStr">
        <is>
          <t>Francesca Copes</t>
        </is>
      </c>
      <c r="Z99" t="inlineStr">
        <is>
          <t>Via Genova 330</t>
        </is>
      </c>
      <c r="AA99" t="inlineStr">
        <is>
          <t>Via Genova 330</t>
        </is>
      </c>
      <c r="AD99" t="inlineStr">
        <is>
          <t>Spinetta Marengo</t>
        </is>
      </c>
      <c r="AE99" t="inlineStr">
        <is>
          <t>'15122</t>
        </is>
      </c>
      <c r="AF99" t="inlineStr">
        <is>
          <t>AL</t>
        </is>
      </c>
      <c r="AG99" t="inlineStr">
        <is>
          <t>IT</t>
        </is>
      </c>
      <c r="AI99" t="inlineStr">
        <is>
          <t>Francesca Copes c/o CDG srl</t>
        </is>
      </c>
      <c r="AJ99" t="inlineStr">
        <is>
          <t>Via del Prato 11</t>
        </is>
      </c>
      <c r="AK99" t="inlineStr">
        <is>
          <t>Via del Prato 11</t>
        </is>
      </c>
      <c r="AN99" t="inlineStr">
        <is>
          <t>Alessandria</t>
        </is>
      </c>
      <c r="AO99" t="inlineStr">
        <is>
          <t>'15121</t>
        </is>
      </c>
      <c r="AP99" t="inlineStr">
        <is>
          <t>AL</t>
        </is>
      </c>
      <c r="AQ99" t="inlineStr">
        <is>
          <t>IT</t>
        </is>
      </c>
      <c r="AR99" t="inlineStr">
        <is>
          <t>3470178541</t>
        </is>
      </c>
      <c r="AT99" t="inlineStr">
        <is>
          <t>lang: en
Invoice Language: en
Do you need our ring sizer?: No
Popup Customer Country: IT</t>
        </is>
      </c>
      <c r="AV99" t="inlineStr">
        <is>
          <t>PayPal Express Checkout</t>
        </is>
      </c>
      <c r="AW99" t="inlineStr">
        <is>
          <t>rXwQo0gtsWiU0seKHM2c3kFgt</t>
        </is>
      </c>
      <c r="AX99" t="n">
        <v>0</v>
      </c>
      <c r="AY99" t="inlineStr">
        <is>
          <t>LIL Milan</t>
        </is>
      </c>
      <c r="AZ99" t="n">
        <v>0</v>
      </c>
      <c r="BB99" t="inlineStr">
        <is>
          <t>Firgun House</t>
        </is>
      </c>
      <c r="BD99" t="n">
        <v>6369062879581</v>
      </c>
      <c r="BF99" t="inlineStr">
        <is>
          <t>Low</t>
        </is>
      </c>
      <c r="BG99" t="inlineStr">
        <is>
          <t>web</t>
        </is>
      </c>
      <c r="BH99" t="n">
        <v>0</v>
      </c>
      <c r="BI99" t="inlineStr">
        <is>
          <t>IT IVA 22%</t>
        </is>
      </c>
      <c r="BJ99" t="n">
        <v>47.96</v>
      </c>
      <c r="BV99" t="inlineStr">
        <is>
          <t>Alessandria</t>
        </is>
      </c>
      <c r="BW99" t="inlineStr">
        <is>
          <t>Alessandria</t>
        </is>
      </c>
      <c r="BX99" t="inlineStr">
        <is>
          <t>rXwQo0gtsWiU0seKHM2c3kFgt</t>
        </is>
      </c>
      <c r="CA99" t="inlineStr">
        <is>
          <t>rXwQo0gtsWiU0seKHM2c3kFgt</t>
        </is>
      </c>
      <c r="CB99" t="inlineStr">
        <is>
          <t>Ordini LIL</t>
        </is>
      </c>
    </row>
    <row r="100">
      <c r="A100" t="inlineStr">
        <is>
          <t>#42785</t>
        </is>
      </c>
      <c r="B100" t="inlineStr">
        <is>
          <t>copes716@gmail.com</t>
        </is>
      </c>
      <c r="C100" t="inlineStr">
        <is>
          <t>paid</t>
        </is>
      </c>
      <c r="D100" t="inlineStr">
        <is>
          <t>2024-10-27 11:30:45 +0100</t>
        </is>
      </c>
      <c r="E100" t="inlineStr">
        <is>
          <t>fulfilled</t>
        </is>
      </c>
      <c r="F100" t="inlineStr">
        <is>
          <t>2024-10-27 17:30:41 +0100</t>
        </is>
      </c>
      <c r="G100" t="inlineStr">
        <is>
          <t>yes</t>
        </is>
      </c>
      <c r="H100" t="inlineStr">
        <is>
          <t>EUR</t>
        </is>
      </c>
      <c r="I100" t="n">
        <v>266</v>
      </c>
      <c r="J100" t="n">
        <v>0</v>
      </c>
      <c r="K100" t="n">
        <v>47.96</v>
      </c>
      <c r="M100" t="inlineStr">
        <is>
          <t>GV20</t>
        </is>
      </c>
      <c r="N100" t="n">
        <v>64</v>
      </c>
      <c r="O100" t="inlineStr">
        <is>
          <t>Ups Standard Shipping</t>
        </is>
      </c>
      <c r="P100" t="inlineStr">
        <is>
          <t>2024-10-27 11:30:44 +0100</t>
        </is>
      </c>
      <c r="Q100" t="n">
        <v>1</v>
      </c>
      <c r="R100" t="inlineStr">
        <is>
          <t>Boys Tears Necklace - White / 37cm</t>
        </is>
      </c>
      <c r="S100" t="n">
        <v>320</v>
      </c>
      <c r="U100" t="inlineStr">
        <is>
          <t>015790000013</t>
        </is>
      </c>
      <c r="V100" t="b">
        <v>1</v>
      </c>
      <c r="W100" t="b">
        <v>1</v>
      </c>
      <c r="X100" t="inlineStr">
        <is>
          <t>fulfilled</t>
        </is>
      </c>
      <c r="Y100" t="inlineStr">
        <is>
          <t>Francesca Copes</t>
        </is>
      </c>
      <c r="Z100" t="inlineStr">
        <is>
          <t>Via Genova 330</t>
        </is>
      </c>
      <c r="AA100" t="inlineStr">
        <is>
          <t>Via Genova 330</t>
        </is>
      </c>
      <c r="AD100" t="inlineStr">
        <is>
          <t>Spinetta Marengo</t>
        </is>
      </c>
      <c r="AE100" t="inlineStr">
        <is>
          <t>'15122</t>
        </is>
      </c>
      <c r="AF100" t="inlineStr">
        <is>
          <t>AL</t>
        </is>
      </c>
      <c r="AG100" t="inlineStr">
        <is>
          <t>IT</t>
        </is>
      </c>
      <c r="AI100" t="inlineStr">
        <is>
          <t>Francesca Copes c/o CDG srl</t>
        </is>
      </c>
      <c r="AJ100" t="inlineStr">
        <is>
          <t>Via del Prato 11</t>
        </is>
      </c>
      <c r="AK100" t="inlineStr">
        <is>
          <t>Via del Prato 11</t>
        </is>
      </c>
      <c r="AN100" t="inlineStr">
        <is>
          <t>Alessandria</t>
        </is>
      </c>
      <c r="AO100" t="inlineStr">
        <is>
          <t>'15121</t>
        </is>
      </c>
      <c r="AP100" t="inlineStr">
        <is>
          <t>AL</t>
        </is>
      </c>
      <c r="AQ100" t="inlineStr">
        <is>
          <t>IT</t>
        </is>
      </c>
      <c r="AR100" t="inlineStr">
        <is>
          <t>3470178541</t>
        </is>
      </c>
      <c r="AT100" t="inlineStr">
        <is>
          <t>lang: en
Invoice Language: en
Do you need our ring sizer?: No
Popup Customer Country: IT</t>
        </is>
      </c>
      <c r="AV100" t="inlineStr">
        <is>
          <t>PayPal Express Checkout</t>
        </is>
      </c>
      <c r="AW100" t="inlineStr">
        <is>
          <t>rXwQo0gtsWiU0seKHM2c3kFgt</t>
        </is>
      </c>
      <c r="AX100" t="n">
        <v>0</v>
      </c>
      <c r="AY100" t="inlineStr">
        <is>
          <t>LIL Milan</t>
        </is>
      </c>
      <c r="AZ100" t="n">
        <v>0</v>
      </c>
      <c r="BB100" t="inlineStr">
        <is>
          <t>Firgun House</t>
        </is>
      </c>
      <c r="BD100" t="n">
        <v>6369062879581</v>
      </c>
      <c r="BF100" t="inlineStr">
        <is>
          <t>Low</t>
        </is>
      </c>
      <c r="BG100" t="inlineStr">
        <is>
          <t>web</t>
        </is>
      </c>
      <c r="BH100" t="n">
        <v>0</v>
      </c>
      <c r="BI100" t="inlineStr">
        <is>
          <t>IT IVA 22%</t>
        </is>
      </c>
      <c r="BJ100" t="n">
        <v>47.96</v>
      </c>
      <c r="BV100" t="inlineStr">
        <is>
          <t>Alessandria</t>
        </is>
      </c>
      <c r="BW100" t="inlineStr">
        <is>
          <t>Alessandria</t>
        </is>
      </c>
      <c r="BX100" t="inlineStr">
        <is>
          <t>rXwQo0gtsWiU0seKHM2c3kFgt</t>
        </is>
      </c>
      <c r="CA100" t="inlineStr">
        <is>
          <t>rXwQo0gtsWiU0seKHM2c3kFgt</t>
        </is>
      </c>
      <c r="CB100" t="inlineStr">
        <is>
          <t>Ordini LIL</t>
        </is>
      </c>
    </row>
    <row r="101">
      <c r="A101" t="inlineStr">
        <is>
          <t>#42775</t>
        </is>
      </c>
      <c r="B101" t="inlineStr">
        <is>
          <t>ilariamignani2203@gmail.com</t>
        </is>
      </c>
      <c r="C101" t="inlineStr">
        <is>
          <t>paid</t>
        </is>
      </c>
      <c r="D101" t="inlineStr">
        <is>
          <t>2024-10-27 10:49:47 +0100</t>
        </is>
      </c>
      <c r="E101" t="inlineStr">
        <is>
          <t>fulfilled</t>
        </is>
      </c>
      <c r="F101" t="inlineStr">
        <is>
          <t>2024-10-27 15:25:03 +0100</t>
        </is>
      </c>
      <c r="G101" t="inlineStr">
        <is>
          <t>yes</t>
        </is>
      </c>
      <c r="H101" t="inlineStr">
        <is>
          <t>EUR</t>
        </is>
      </c>
      <c r="I101" t="n">
        <v>80</v>
      </c>
      <c r="J101" t="n">
        <v>10</v>
      </c>
      <c r="K101" t="n">
        <v>16.23</v>
      </c>
      <c r="L101" t="n">
        <v>90</v>
      </c>
      <c r="M101" t="inlineStr">
        <is>
          <t>GV20</t>
        </is>
      </c>
      <c r="N101" t="n">
        <v>20</v>
      </c>
      <c r="O101" t="inlineStr">
        <is>
          <t>Ups Standard Shipping</t>
        </is>
      </c>
      <c r="P101" t="inlineStr">
        <is>
          <t>2024-10-27 10:49:47 +0100</t>
        </is>
      </c>
      <c r="Q101" t="n">
        <v>1</v>
      </c>
      <c r="R101" t="inlineStr">
        <is>
          <t>Giotto Ring - Yellow / 11</t>
        </is>
      </c>
      <c r="S101" t="n">
        <v>100</v>
      </c>
      <c r="U101" t="inlineStr">
        <is>
          <t>015790000145</t>
        </is>
      </c>
      <c r="V101" t="b">
        <v>1</v>
      </c>
      <c r="W101" t="b">
        <v>1</v>
      </c>
      <c r="X101" t="inlineStr">
        <is>
          <t>fulfilled</t>
        </is>
      </c>
      <c r="Y101" t="inlineStr">
        <is>
          <t>Ilaria Mignani</t>
        </is>
      </c>
      <c r="Z101" t="inlineStr">
        <is>
          <t>Via Giovanni Fattori 7</t>
        </is>
      </c>
      <c r="AA101" t="inlineStr">
        <is>
          <t>Via Giovanni Fattori 7</t>
        </is>
      </c>
      <c r="AD101" t="inlineStr">
        <is>
          <t>Bologna</t>
        </is>
      </c>
      <c r="AE101" t="inlineStr">
        <is>
          <t>'40133</t>
        </is>
      </c>
      <c r="AF101" t="inlineStr">
        <is>
          <t>BO</t>
        </is>
      </c>
      <c r="AG101" t="inlineStr">
        <is>
          <t>IT</t>
        </is>
      </c>
      <c r="AH101" t="inlineStr">
        <is>
          <t>370 305 9561</t>
        </is>
      </c>
      <c r="AI101" t="inlineStr">
        <is>
          <t>Ilaria Mignani</t>
        </is>
      </c>
      <c r="AJ101" t="inlineStr">
        <is>
          <t>Via Giovanni Fattori 7</t>
        </is>
      </c>
      <c r="AK101" t="inlineStr">
        <is>
          <t>Via Giovanni Fattori 7</t>
        </is>
      </c>
      <c r="AN101" t="inlineStr">
        <is>
          <t>Bologna</t>
        </is>
      </c>
      <c r="AO101" t="inlineStr">
        <is>
          <t>'40133</t>
        </is>
      </c>
      <c r="AP101" t="inlineStr">
        <is>
          <t>BO</t>
        </is>
      </c>
      <c r="AQ101" t="inlineStr">
        <is>
          <t>IT</t>
        </is>
      </c>
      <c r="AR101" t="inlineStr">
        <is>
          <t>370 305 9561</t>
        </is>
      </c>
      <c r="AT101" t="inlineStr">
        <is>
          <t>lang: it
Invoice Language: it
Do you need our ring sizer?: No
Popup Customer Country: IT</t>
        </is>
      </c>
      <c r="AV101" t="inlineStr">
        <is>
          <t>Shopify Payments</t>
        </is>
      </c>
      <c r="AW101" t="inlineStr">
        <is>
          <t>rFrydPyaD7CkvChWV0ywEgjit</t>
        </is>
      </c>
      <c r="AX101" t="n">
        <v>0</v>
      </c>
      <c r="AY101" t="inlineStr">
        <is>
          <t>LIL Milan</t>
        </is>
      </c>
      <c r="AZ101" t="n">
        <v>0</v>
      </c>
      <c r="BB101" t="inlineStr">
        <is>
          <t>Firgun House</t>
        </is>
      </c>
      <c r="BD101" t="n">
        <v>6368994787677</v>
      </c>
      <c r="BF101" t="inlineStr">
        <is>
          <t>Low</t>
        </is>
      </c>
      <c r="BG101" t="inlineStr">
        <is>
          <t>web</t>
        </is>
      </c>
      <c r="BH101" t="n">
        <v>0</v>
      </c>
      <c r="BI101" t="inlineStr">
        <is>
          <t>IT IVA 22%</t>
        </is>
      </c>
      <c r="BJ101" t="n">
        <v>16.23</v>
      </c>
      <c r="BV101" t="inlineStr">
        <is>
          <t>Bologna</t>
        </is>
      </c>
      <c r="BW101" t="inlineStr">
        <is>
          <t>Bologna</t>
        </is>
      </c>
      <c r="BX101" t="inlineStr">
        <is>
          <t>rFrydPyaD7CkvChWV0ywEgjit</t>
        </is>
      </c>
      <c r="CA101" t="inlineStr">
        <is>
          <t>rFrydPyaD7CkvChWV0ywEgjit</t>
        </is>
      </c>
      <c r="CB101" t="inlineStr">
        <is>
          <t>Ordini LIL</t>
        </is>
      </c>
    </row>
    <row r="102">
      <c r="A102" t="inlineStr">
        <is>
          <t>#42761</t>
        </is>
      </c>
      <c r="B102" t="inlineStr">
        <is>
          <t>dery83@tiscali.it</t>
        </is>
      </c>
      <c r="C102" t="inlineStr">
        <is>
          <t>paid</t>
        </is>
      </c>
      <c r="D102" t="inlineStr">
        <is>
          <t>2024-10-27 09:29:33 +0100</t>
        </is>
      </c>
      <c r="E102" t="inlineStr">
        <is>
          <t>unfulfilled</t>
        </is>
      </c>
      <c r="G102" t="inlineStr">
        <is>
          <t>yes</t>
        </is>
      </c>
      <c r="H102" t="inlineStr">
        <is>
          <t>EUR</t>
        </is>
      </c>
      <c r="I102" t="n">
        <v>304</v>
      </c>
      <c r="J102" t="n">
        <v>0</v>
      </c>
      <c r="K102" t="n">
        <v>54.82</v>
      </c>
      <c r="M102" t="inlineStr">
        <is>
          <t>GV20</t>
        </is>
      </c>
      <c r="N102" t="n">
        <v>76</v>
      </c>
      <c r="O102" t="inlineStr">
        <is>
          <t>Ups Standard Shipping</t>
        </is>
      </c>
      <c r="P102" t="inlineStr">
        <is>
          <t>2024-10-27 09:29:33 +0100</t>
        </is>
      </c>
      <c r="Q102" t="n">
        <v>1</v>
      </c>
      <c r="R102" t="inlineStr">
        <is>
          <t>Threesome Ring - Yellow / 18</t>
        </is>
      </c>
      <c r="S102" t="n">
        <v>240</v>
      </c>
      <c r="U102" t="inlineStr">
        <is>
          <t>015790001042</t>
        </is>
      </c>
      <c r="V102" t="b">
        <v>1</v>
      </c>
      <c r="W102" t="b">
        <v>1</v>
      </c>
      <c r="X102" t="inlineStr">
        <is>
          <t>pending</t>
        </is>
      </c>
      <c r="Y102" t="inlineStr">
        <is>
          <t>Derina Sanna</t>
        </is>
      </c>
      <c r="Z102" t="inlineStr">
        <is>
          <t>Viale Cimitero 9</t>
        </is>
      </c>
      <c r="AA102" t="inlineStr">
        <is>
          <t>Viale Cimitero 9</t>
        </is>
      </c>
      <c r="AD102" t="inlineStr">
        <is>
          <t>Oristano</t>
        </is>
      </c>
      <c r="AE102" t="inlineStr">
        <is>
          <t>'09170</t>
        </is>
      </c>
      <c r="AF102" t="inlineStr">
        <is>
          <t>OR</t>
        </is>
      </c>
      <c r="AG102" t="inlineStr">
        <is>
          <t>IT</t>
        </is>
      </c>
      <c r="AH102" t="inlineStr">
        <is>
          <t>+393498496725</t>
        </is>
      </c>
      <c r="AI102" t="inlineStr">
        <is>
          <t>Derina Sanna</t>
        </is>
      </c>
      <c r="AJ102" t="inlineStr">
        <is>
          <t>Viale Cimitero 9</t>
        </is>
      </c>
      <c r="AK102" t="inlineStr">
        <is>
          <t>Viale Cimitero 9</t>
        </is>
      </c>
      <c r="AN102" t="inlineStr">
        <is>
          <t>Oristano</t>
        </is>
      </c>
      <c r="AO102" t="inlineStr">
        <is>
          <t>'09170</t>
        </is>
      </c>
      <c r="AP102" t="inlineStr">
        <is>
          <t>OR</t>
        </is>
      </c>
      <c r="AQ102" t="inlineStr">
        <is>
          <t>IT</t>
        </is>
      </c>
      <c r="AR102" t="inlineStr">
        <is>
          <t>+393498496725</t>
        </is>
      </c>
      <c r="AS102" t="inlineStr">
        <is>
          <t>LILGIRL</t>
        </is>
      </c>
      <c r="AT102" t="inlineStr">
        <is>
          <t>lang: it
Invoice Language: it
Do you need our ring sizer?: No
Popup Customer Country: IT</t>
        </is>
      </c>
      <c r="AV102" t="inlineStr">
        <is>
          <t>PayPal Express Checkout</t>
        </is>
      </c>
      <c r="AW102" t="inlineStr">
        <is>
          <t>ry1q7CZ3hV9EZ2GNw6UosXvI9</t>
        </is>
      </c>
      <c r="AX102" t="n">
        <v>0</v>
      </c>
      <c r="AY102" t="inlineStr">
        <is>
          <t>LIL Milan</t>
        </is>
      </c>
      <c r="AZ102" t="n">
        <v>0</v>
      </c>
      <c r="BB102" t="inlineStr">
        <is>
          <t>Firgun House</t>
        </is>
      </c>
      <c r="BD102" t="n">
        <v>6368894288221</v>
      </c>
      <c r="BF102" t="inlineStr">
        <is>
          <t>Low</t>
        </is>
      </c>
      <c r="BG102" t="inlineStr">
        <is>
          <t>web</t>
        </is>
      </c>
      <c r="BH102" t="n">
        <v>0</v>
      </c>
      <c r="BI102" t="inlineStr">
        <is>
          <t>IT IVA 22%</t>
        </is>
      </c>
      <c r="BJ102" t="n">
        <v>54.82</v>
      </c>
      <c r="BV102" t="inlineStr">
        <is>
          <t>Oristano</t>
        </is>
      </c>
      <c r="BW102" t="inlineStr">
        <is>
          <t>Oristano</t>
        </is>
      </c>
      <c r="BX102" t="inlineStr">
        <is>
          <t>ry1q7CZ3hV9EZ2GNw6UosXvI9</t>
        </is>
      </c>
      <c r="CA102" t="inlineStr">
        <is>
          <t>ry1q7CZ3hV9EZ2GNw6UosXvI9</t>
        </is>
      </c>
      <c r="CB102" t="inlineStr">
        <is>
          <t>Ordini LIL</t>
        </is>
      </c>
    </row>
    <row r="103">
      <c r="A103" t="inlineStr">
        <is>
          <t>#42760</t>
        </is>
      </c>
      <c r="B103" t="inlineStr">
        <is>
          <t>michela.tortelli@hotmail.it</t>
        </is>
      </c>
      <c r="C103" t="inlineStr">
        <is>
          <t>paid</t>
        </is>
      </c>
      <c r="D103" t="inlineStr">
        <is>
          <t>2024-10-27 09:19:25 +0100</t>
        </is>
      </c>
      <c r="E103" t="inlineStr">
        <is>
          <t>fulfilled</t>
        </is>
      </c>
      <c r="F103" t="inlineStr">
        <is>
          <t>2024-10-27 15:08:14 +0100</t>
        </is>
      </c>
      <c r="G103" t="inlineStr">
        <is>
          <t>yes</t>
        </is>
      </c>
      <c r="H103" t="inlineStr">
        <is>
          <t>EUR</t>
        </is>
      </c>
      <c r="I103" t="n">
        <v>108</v>
      </c>
      <c r="J103" t="n">
        <v>10</v>
      </c>
      <c r="K103" t="n">
        <v>21.28</v>
      </c>
      <c r="L103" t="n">
        <v>118</v>
      </c>
      <c r="M103" t="inlineStr">
        <is>
          <t>LILGIRL</t>
        </is>
      </c>
      <c r="N103" t="n">
        <v>12</v>
      </c>
      <c r="O103" t="inlineStr">
        <is>
          <t>Ups Standard Shipping</t>
        </is>
      </c>
      <c r="P103" t="inlineStr">
        <is>
          <t>2024-10-27 09:19:24 +0100</t>
        </is>
      </c>
      <c r="Q103" t="n">
        <v>1</v>
      </c>
      <c r="R103" t="inlineStr">
        <is>
          <t>Girls Tears Ring - Yellow / 12</t>
        </is>
      </c>
      <c r="S103" t="n">
        <v>120</v>
      </c>
      <c r="U103" t="inlineStr">
        <is>
          <t>015790000996</t>
        </is>
      </c>
      <c r="V103" t="b">
        <v>1</v>
      </c>
      <c r="W103" t="b">
        <v>1</v>
      </c>
      <c r="X103" t="inlineStr">
        <is>
          <t>fulfilled</t>
        </is>
      </c>
      <c r="Y103" t="inlineStr">
        <is>
          <t>Michela Tortelli</t>
        </is>
      </c>
      <c r="Z103" t="inlineStr">
        <is>
          <t>Via Francesco Ferrer 58</t>
        </is>
      </c>
      <c r="AA103" t="inlineStr">
        <is>
          <t>Via Francesco Ferrer 58</t>
        </is>
      </c>
      <c r="AD103" t="inlineStr">
        <is>
          <t>Busto Arsizio</t>
        </is>
      </c>
      <c r="AE103" t="inlineStr">
        <is>
          <t>'21052</t>
        </is>
      </c>
      <c r="AF103" t="inlineStr">
        <is>
          <t>VA</t>
        </is>
      </c>
      <c r="AG103" t="inlineStr">
        <is>
          <t>IT</t>
        </is>
      </c>
      <c r="AH103" t="inlineStr">
        <is>
          <t>3497742063</t>
        </is>
      </c>
      <c r="AI103" t="inlineStr">
        <is>
          <t>Michela Tortelli</t>
        </is>
      </c>
      <c r="AJ103" t="inlineStr">
        <is>
          <t>Via Francesco Ferrer 58</t>
        </is>
      </c>
      <c r="AK103" t="inlineStr">
        <is>
          <t>Via Francesco Ferrer 58</t>
        </is>
      </c>
      <c r="AN103" t="inlineStr">
        <is>
          <t>Busto Arsizio</t>
        </is>
      </c>
      <c r="AO103" t="inlineStr">
        <is>
          <t>'21052</t>
        </is>
      </c>
      <c r="AP103" t="inlineStr">
        <is>
          <t>VA</t>
        </is>
      </c>
      <c r="AQ103" t="inlineStr">
        <is>
          <t>IT</t>
        </is>
      </c>
      <c r="AR103" t="inlineStr">
        <is>
          <t>3497742063</t>
        </is>
      </c>
      <c r="AT103" t="inlineStr">
        <is>
          <t>lang: en
Invoice Language: en
Do you need our ring sizer?: No
Popup Customer Country: IT</t>
        </is>
      </c>
      <c r="AV103" t="inlineStr">
        <is>
          <t>PayPal Express Checkout</t>
        </is>
      </c>
      <c r="AW103" t="inlineStr">
        <is>
          <t>rl45SbRcNVUOchAGAIV8HnBuJ</t>
        </is>
      </c>
      <c r="AX103" t="n">
        <v>0</v>
      </c>
      <c r="AY103" t="inlineStr">
        <is>
          <t>LIL Milan</t>
        </is>
      </c>
      <c r="AZ103" t="n">
        <v>0</v>
      </c>
      <c r="BB103" t="inlineStr">
        <is>
          <t>Firgun House</t>
        </is>
      </c>
      <c r="BD103" t="n">
        <v>6368883409245</v>
      </c>
      <c r="BF103" t="inlineStr">
        <is>
          <t>Low</t>
        </is>
      </c>
      <c r="BG103" t="inlineStr">
        <is>
          <t>web</t>
        </is>
      </c>
      <c r="BH103" t="n">
        <v>0</v>
      </c>
      <c r="BI103" t="inlineStr">
        <is>
          <t>IT IVA 22%</t>
        </is>
      </c>
      <c r="BJ103" t="n">
        <v>21.28</v>
      </c>
      <c r="BV103" t="inlineStr">
        <is>
          <t>Varese</t>
        </is>
      </c>
      <c r="BW103" t="inlineStr">
        <is>
          <t>Varese</t>
        </is>
      </c>
      <c r="BX103" t="inlineStr">
        <is>
          <t>rl45SbRcNVUOchAGAIV8HnBuJ</t>
        </is>
      </c>
      <c r="CA103" t="inlineStr">
        <is>
          <t>rl45SbRcNVUOchAGAIV8HnBuJ</t>
        </is>
      </c>
      <c r="CB103" t="inlineStr">
        <is>
          <t>Ordini LIL</t>
        </is>
      </c>
    </row>
    <row r="104">
      <c r="A104" t="inlineStr">
        <is>
          <t>#42759</t>
        </is>
      </c>
      <c r="B104" t="inlineStr">
        <is>
          <t>carbonaroanna@hotmail.it</t>
        </is>
      </c>
      <c r="C104" t="inlineStr">
        <is>
          <t>paid</t>
        </is>
      </c>
      <c r="D104" t="inlineStr">
        <is>
          <t>2024-10-27 09:05:10 +0100</t>
        </is>
      </c>
      <c r="E104" t="inlineStr">
        <is>
          <t>unfulfilled</t>
        </is>
      </c>
      <c r="G104" t="inlineStr">
        <is>
          <t>yes</t>
        </is>
      </c>
      <c r="H104" t="inlineStr">
        <is>
          <t>EUR</t>
        </is>
      </c>
      <c r="I104" t="n">
        <v>234</v>
      </c>
      <c r="J104" t="n">
        <v>0</v>
      </c>
      <c r="K104" t="n">
        <v>42.19</v>
      </c>
      <c r="L104" t="n">
        <v>234</v>
      </c>
      <c r="M104" t="inlineStr">
        <is>
          <t>GV20</t>
        </is>
      </c>
      <c r="N104" t="n">
        <v>56</v>
      </c>
      <c r="O104" t="inlineStr">
        <is>
          <t>Ups Standard Shipping</t>
        </is>
      </c>
      <c r="P104" t="inlineStr">
        <is>
          <t>2024-10-27 09:05:10 +0100</t>
        </is>
      </c>
      <c r="Q104" t="n">
        <v>1</v>
      </c>
      <c r="R104" t="inlineStr">
        <is>
          <t>Engraving</t>
        </is>
      </c>
      <c r="S104" t="n">
        <v>10</v>
      </c>
      <c r="U104" t="inlineStr">
        <is>
          <t>015790001502</t>
        </is>
      </c>
      <c r="V104" t="b">
        <v>0</v>
      </c>
      <c r="W104" t="b">
        <v>1</v>
      </c>
      <c r="X104" t="inlineStr">
        <is>
          <t>pending</t>
        </is>
      </c>
      <c r="Y104" t="inlineStr">
        <is>
          <t>Anna Carbonaro</t>
        </is>
      </c>
      <c r="Z104" t="inlineStr">
        <is>
          <t>Via Capitini 2</t>
        </is>
      </c>
      <c r="AA104" t="inlineStr">
        <is>
          <t>Via Capitini 2</t>
        </is>
      </c>
      <c r="AD104" t="inlineStr">
        <is>
          <t>Sansepolcro</t>
        </is>
      </c>
      <c r="AE104" t="inlineStr">
        <is>
          <t>'52037</t>
        </is>
      </c>
      <c r="AF104" t="inlineStr">
        <is>
          <t>AR</t>
        </is>
      </c>
      <c r="AG104" t="inlineStr">
        <is>
          <t>IT</t>
        </is>
      </c>
      <c r="AH104" t="inlineStr">
        <is>
          <t>3343153439</t>
        </is>
      </c>
      <c r="AI104" t="inlineStr">
        <is>
          <t>Anna Carbonaro</t>
        </is>
      </c>
      <c r="AJ104" t="inlineStr">
        <is>
          <t>Via Capitini 2</t>
        </is>
      </c>
      <c r="AK104" t="inlineStr">
        <is>
          <t>Via Capitini 2</t>
        </is>
      </c>
      <c r="AN104" t="inlineStr">
        <is>
          <t>Sansepolcro</t>
        </is>
      </c>
      <c r="AO104" t="inlineStr">
        <is>
          <t>'52037</t>
        </is>
      </c>
      <c r="AP104" t="inlineStr">
        <is>
          <t>AR</t>
        </is>
      </c>
      <c r="AQ104" t="inlineStr">
        <is>
          <t>IT</t>
        </is>
      </c>
      <c r="AR104" t="inlineStr">
        <is>
          <t>3343153439</t>
        </is>
      </c>
      <c r="AT104" t="inlineStr">
        <is>
          <t>lang: it
Invoice Language: it
Do you need our ring sizer?: Yes
Popup Customer Country: IT</t>
        </is>
      </c>
      <c r="AV104" t="inlineStr">
        <is>
          <t>PayPal Express Checkout</t>
        </is>
      </c>
      <c r="AW104" t="inlineStr">
        <is>
          <t>r3XZsvKjm50XduFJ9vj28ecTI</t>
        </is>
      </c>
      <c r="AX104" t="n">
        <v>0</v>
      </c>
      <c r="AY104" t="inlineStr">
        <is>
          <t>LIL Milan</t>
        </is>
      </c>
      <c r="AZ104" t="n">
        <v>0</v>
      </c>
      <c r="BB104" t="inlineStr">
        <is>
          <t>Firgun House</t>
        </is>
      </c>
      <c r="BD104" t="n">
        <v>6368867582301</v>
      </c>
      <c r="BF104" t="inlineStr">
        <is>
          <t>Low</t>
        </is>
      </c>
      <c r="BG104" t="inlineStr">
        <is>
          <t>web</t>
        </is>
      </c>
      <c r="BH104" t="n">
        <v>0</v>
      </c>
      <c r="BI104" t="inlineStr">
        <is>
          <t>IT IVA 22%</t>
        </is>
      </c>
      <c r="BJ104" t="n">
        <v>42.19</v>
      </c>
      <c r="BV104" t="inlineStr">
        <is>
          <t>Arezzo</t>
        </is>
      </c>
      <c r="BW104" t="inlineStr">
        <is>
          <t>Arezzo</t>
        </is>
      </c>
      <c r="BX104" t="inlineStr">
        <is>
          <t>r3XZsvKjm50XduFJ9vj28ecTI</t>
        </is>
      </c>
      <c r="CA104" t="inlineStr">
        <is>
          <t>r3XZsvKjm50XduFJ9vj28ecTI</t>
        </is>
      </c>
      <c r="CB104" t="inlineStr">
        <is>
          <t>Ordini LIL</t>
        </is>
      </c>
    </row>
    <row r="105">
      <c r="A105" t="inlineStr">
        <is>
          <t>#42740</t>
        </is>
      </c>
      <c r="B105" t="inlineStr">
        <is>
          <t>bea_beso@hotmail.it</t>
        </is>
      </c>
      <c r="C105" t="inlineStr">
        <is>
          <t>paid</t>
        </is>
      </c>
      <c r="D105" t="inlineStr">
        <is>
          <t>2024-10-26 22:40:00 +0200</t>
        </is>
      </c>
      <c r="E105" t="inlineStr">
        <is>
          <t>fulfilled</t>
        </is>
      </c>
      <c r="F105" t="inlineStr">
        <is>
          <t>2024-10-30 20:15:20 +0100</t>
        </is>
      </c>
      <c r="G105" t="inlineStr">
        <is>
          <t>yes</t>
        </is>
      </c>
      <c r="H105" t="inlineStr">
        <is>
          <t>EUR</t>
        </is>
      </c>
      <c r="I105" t="n">
        <v>256</v>
      </c>
      <c r="J105" t="n">
        <v>0</v>
      </c>
      <c r="K105" t="n">
        <v>46.17</v>
      </c>
      <c r="L105" t="n">
        <v>256</v>
      </c>
      <c r="M105" t="inlineStr">
        <is>
          <t>GV20</t>
        </is>
      </c>
      <c r="N105" t="n">
        <v>64</v>
      </c>
      <c r="O105" t="inlineStr">
        <is>
          <t>Ups Standard Shipping</t>
        </is>
      </c>
      <c r="P105" t="inlineStr">
        <is>
          <t>2024-10-26 22:39:59 +0200</t>
        </is>
      </c>
      <c r="Q105" t="n">
        <v>1</v>
      </c>
      <c r="R105" t="inlineStr">
        <is>
          <t>Pensavo fosse amore - Yellow / 2</t>
        </is>
      </c>
      <c r="S105" t="n">
        <v>140</v>
      </c>
      <c r="U105" t="inlineStr">
        <is>
          <t>015790001163</t>
        </is>
      </c>
      <c r="V105" t="b">
        <v>1</v>
      </c>
      <c r="W105" t="b">
        <v>1</v>
      </c>
      <c r="X105" t="inlineStr">
        <is>
          <t>fulfilled</t>
        </is>
      </c>
      <c r="Y105" t="inlineStr">
        <is>
          <t>Beatrice Besozzi</t>
        </is>
      </c>
      <c r="Z105" t="inlineStr">
        <is>
          <t>Gerolamo Romanino 1</t>
        </is>
      </c>
      <c r="AA105" t="inlineStr">
        <is>
          <t>Gerolamo Romanino 1</t>
        </is>
      </c>
      <c r="AD105" t="inlineStr">
        <is>
          <t>Brescia</t>
        </is>
      </c>
      <c r="AE105" t="inlineStr">
        <is>
          <t>'25122</t>
        </is>
      </c>
      <c r="AF105" t="inlineStr">
        <is>
          <t>BS</t>
        </is>
      </c>
      <c r="AG105" t="inlineStr">
        <is>
          <t>IT</t>
        </is>
      </c>
      <c r="AH105" t="inlineStr">
        <is>
          <t>3408969851</t>
        </is>
      </c>
      <c r="AI105" t="inlineStr">
        <is>
          <t>Beatrice Besozzi</t>
        </is>
      </c>
      <c r="AJ105" t="inlineStr">
        <is>
          <t>Gerolamo Romanino 1</t>
        </is>
      </c>
      <c r="AK105" t="inlineStr">
        <is>
          <t>Gerolamo Romanino 1</t>
        </is>
      </c>
      <c r="AN105" t="inlineStr">
        <is>
          <t>Brescia</t>
        </is>
      </c>
      <c r="AO105" t="inlineStr">
        <is>
          <t>'25122</t>
        </is>
      </c>
      <c r="AP105" t="inlineStr">
        <is>
          <t>BS</t>
        </is>
      </c>
      <c r="AQ105" t="inlineStr">
        <is>
          <t>IT</t>
        </is>
      </c>
      <c r="AR105" t="inlineStr">
        <is>
          <t>3408969851</t>
        </is>
      </c>
      <c r="AT105" t="inlineStr">
        <is>
          <t>lang: it
Invoice Language: it
Do you need our ring sizer?: No
Popup Customer Country: IT</t>
        </is>
      </c>
      <c r="AV105" t="inlineStr">
        <is>
          <t>Shopify Payments</t>
        </is>
      </c>
      <c r="AW105" t="inlineStr">
        <is>
          <t>r1nSEhaEMb2B7GXgZmAuqVcly</t>
        </is>
      </c>
      <c r="AX105" t="n">
        <v>0</v>
      </c>
      <c r="AY105" t="inlineStr">
        <is>
          <t>LIL Milan</t>
        </is>
      </c>
      <c r="AZ105" t="n">
        <v>0</v>
      </c>
      <c r="BB105" t="inlineStr">
        <is>
          <t>Firgun House</t>
        </is>
      </c>
      <c r="BD105" t="n">
        <v>6368586465629</v>
      </c>
      <c r="BF105" t="inlineStr">
        <is>
          <t>Low</t>
        </is>
      </c>
      <c r="BG105" t="inlineStr">
        <is>
          <t>web</t>
        </is>
      </c>
      <c r="BH105" t="n">
        <v>0</v>
      </c>
      <c r="BI105" t="inlineStr">
        <is>
          <t>IT IVA 22%</t>
        </is>
      </c>
      <c r="BJ105" t="n">
        <v>46.17</v>
      </c>
      <c r="BV105" t="inlineStr">
        <is>
          <t>Brescia</t>
        </is>
      </c>
      <c r="BW105" t="inlineStr">
        <is>
          <t>Brescia</t>
        </is>
      </c>
      <c r="BX105" t="inlineStr">
        <is>
          <t>r1nSEhaEMb2B7GXgZmAuqVcly</t>
        </is>
      </c>
      <c r="CA105" t="inlineStr">
        <is>
          <t>r1nSEhaEMb2B7GXgZmAuqVcly</t>
        </is>
      </c>
      <c r="CB105" t="inlineStr">
        <is>
          <t>Ordini LIL</t>
        </is>
      </c>
    </row>
    <row r="106">
      <c r="A106" t="inlineStr">
        <is>
          <t>#42740</t>
        </is>
      </c>
      <c r="B106" t="inlineStr">
        <is>
          <t>bea_beso@hotmail.it</t>
        </is>
      </c>
      <c r="C106" t="inlineStr">
        <is>
          <t>paid</t>
        </is>
      </c>
      <c r="D106" t="inlineStr">
        <is>
          <t>2024-10-26 22:40:00 +0200</t>
        </is>
      </c>
      <c r="E106" t="inlineStr">
        <is>
          <t>fulfilled</t>
        </is>
      </c>
      <c r="F106" t="inlineStr">
        <is>
          <t>2024-10-30 20:15:20 +0100</t>
        </is>
      </c>
      <c r="G106" t="inlineStr">
        <is>
          <t>yes</t>
        </is>
      </c>
      <c r="H106" t="inlineStr">
        <is>
          <t>EUR</t>
        </is>
      </c>
      <c r="I106" t="n">
        <v>256</v>
      </c>
      <c r="J106" t="n">
        <v>0</v>
      </c>
      <c r="K106" t="n">
        <v>46.17</v>
      </c>
      <c r="M106" t="inlineStr">
        <is>
          <t>GV20</t>
        </is>
      </c>
      <c r="N106" t="n">
        <v>64</v>
      </c>
      <c r="O106" t="inlineStr">
        <is>
          <t>Ups Standard Shipping</t>
        </is>
      </c>
      <c r="P106" t="inlineStr">
        <is>
          <t>2024-10-26 22:39:59 +0200</t>
        </is>
      </c>
      <c r="Q106" t="n">
        <v>1</v>
      </c>
      <c r="R106" t="inlineStr">
        <is>
          <t>Primo bacio Necklace - Yellow / 38cm</t>
        </is>
      </c>
      <c r="S106" t="n">
        <v>180</v>
      </c>
      <c r="U106" t="inlineStr">
        <is>
          <t>015790001025</t>
        </is>
      </c>
      <c r="V106" t="b">
        <v>1</v>
      </c>
      <c r="W106" t="b">
        <v>1</v>
      </c>
      <c r="X106" t="inlineStr">
        <is>
          <t>fulfilled</t>
        </is>
      </c>
      <c r="Y106" t="inlineStr">
        <is>
          <t>Beatrice Besozzi</t>
        </is>
      </c>
      <c r="Z106" t="inlineStr">
        <is>
          <t>Gerolamo Romanino 1</t>
        </is>
      </c>
      <c r="AA106" t="inlineStr">
        <is>
          <t>Gerolamo Romanino 1</t>
        </is>
      </c>
      <c r="AD106" t="inlineStr">
        <is>
          <t>Brescia</t>
        </is>
      </c>
      <c r="AE106" t="inlineStr">
        <is>
          <t>'25122</t>
        </is>
      </c>
      <c r="AF106" t="inlineStr">
        <is>
          <t>BS</t>
        </is>
      </c>
      <c r="AG106" t="inlineStr">
        <is>
          <t>IT</t>
        </is>
      </c>
      <c r="AH106" t="inlineStr">
        <is>
          <t>3408969851</t>
        </is>
      </c>
      <c r="AI106" t="inlineStr">
        <is>
          <t>Beatrice Besozzi</t>
        </is>
      </c>
      <c r="AJ106" t="inlineStr">
        <is>
          <t>Gerolamo Romanino 1</t>
        </is>
      </c>
      <c r="AK106" t="inlineStr">
        <is>
          <t>Gerolamo Romanino 1</t>
        </is>
      </c>
      <c r="AN106" t="inlineStr">
        <is>
          <t>Brescia</t>
        </is>
      </c>
      <c r="AO106" t="inlineStr">
        <is>
          <t>'25122</t>
        </is>
      </c>
      <c r="AP106" t="inlineStr">
        <is>
          <t>BS</t>
        </is>
      </c>
      <c r="AQ106" t="inlineStr">
        <is>
          <t>IT</t>
        </is>
      </c>
      <c r="AR106" t="inlineStr">
        <is>
          <t>3408969851</t>
        </is>
      </c>
      <c r="AT106" t="inlineStr">
        <is>
          <t>lang: it
Invoice Language: it
Do you need our ring sizer?: No
Popup Customer Country: IT</t>
        </is>
      </c>
      <c r="AV106" t="inlineStr">
        <is>
          <t>Shopify Payments</t>
        </is>
      </c>
      <c r="AW106" t="inlineStr">
        <is>
          <t>r1nSEhaEMb2B7GXgZmAuqVcly</t>
        </is>
      </c>
      <c r="AX106" t="n">
        <v>0</v>
      </c>
      <c r="AY106" t="inlineStr">
        <is>
          <t>LIL Milan</t>
        </is>
      </c>
      <c r="AZ106" t="n">
        <v>0</v>
      </c>
      <c r="BB106" t="inlineStr">
        <is>
          <t>Firgun House</t>
        </is>
      </c>
      <c r="BD106" t="n">
        <v>6368586465629</v>
      </c>
      <c r="BF106" t="inlineStr">
        <is>
          <t>Low</t>
        </is>
      </c>
      <c r="BG106" t="inlineStr">
        <is>
          <t>web</t>
        </is>
      </c>
      <c r="BH106" t="n">
        <v>0</v>
      </c>
      <c r="BI106" t="inlineStr">
        <is>
          <t>IT IVA 22%</t>
        </is>
      </c>
      <c r="BJ106" t="n">
        <v>46.17</v>
      </c>
      <c r="BV106" t="inlineStr">
        <is>
          <t>Brescia</t>
        </is>
      </c>
      <c r="BW106" t="inlineStr">
        <is>
          <t>Brescia</t>
        </is>
      </c>
      <c r="BX106" t="inlineStr">
        <is>
          <t>r1nSEhaEMb2B7GXgZmAuqVcly</t>
        </is>
      </c>
      <c r="CA106" t="inlineStr">
        <is>
          <t>r1nSEhaEMb2B7GXgZmAuqVcly</t>
        </is>
      </c>
      <c r="CB106" t="inlineStr">
        <is>
          <t>Ordini LIL</t>
        </is>
      </c>
    </row>
    <row r="107">
      <c r="A107" t="inlineStr">
        <is>
          <t>#42741</t>
        </is>
      </c>
      <c r="B107" t="inlineStr">
        <is>
          <t>carlotta.pignolo@yahoo.com</t>
        </is>
      </c>
      <c r="C107" t="inlineStr">
        <is>
          <t>paid</t>
        </is>
      </c>
      <c r="D107" t="inlineStr">
        <is>
          <t>2024-10-26 22:43:42 +0200</t>
        </is>
      </c>
      <c r="E107" t="inlineStr">
        <is>
          <t>fulfilled</t>
        </is>
      </c>
      <c r="F107" t="inlineStr">
        <is>
          <t>2024-10-27 12:32:58 +0100</t>
        </is>
      </c>
      <c r="G107" t="inlineStr">
        <is>
          <t>yes</t>
        </is>
      </c>
      <c r="H107" t="inlineStr">
        <is>
          <t>EUR</t>
        </is>
      </c>
      <c r="I107" t="n">
        <v>266</v>
      </c>
      <c r="J107" t="n">
        <v>0</v>
      </c>
      <c r="K107" t="n">
        <v>47.96</v>
      </c>
      <c r="L107" t="n">
        <v>266</v>
      </c>
      <c r="M107" t="inlineStr">
        <is>
          <t>GV20</t>
        </is>
      </c>
      <c r="N107" t="n">
        <v>64</v>
      </c>
      <c r="O107" t="inlineStr">
        <is>
          <t>Ups Standard Shipping</t>
        </is>
      </c>
      <c r="P107" t="inlineStr">
        <is>
          <t>2024-10-26 22:43:41 +0200</t>
        </is>
      </c>
      <c r="Q107" t="n">
        <v>1</v>
      </c>
      <c r="R107" t="inlineStr">
        <is>
          <t>Luxury Pack + LIL Bag</t>
        </is>
      </c>
      <c r="S107" t="n">
        <v>10</v>
      </c>
      <c r="U107" t="inlineStr">
        <is>
          <t>015790000687</t>
        </is>
      </c>
      <c r="V107" t="b">
        <v>1</v>
      </c>
      <c r="W107" t="b">
        <v>1</v>
      </c>
      <c r="X107" t="inlineStr">
        <is>
          <t>fulfilled</t>
        </is>
      </c>
      <c r="Y107" t="inlineStr">
        <is>
          <t>Monica Merluzzi</t>
        </is>
      </c>
      <c r="Z107" t="inlineStr">
        <is>
          <t>Via Mercatovecchio 27, presso WEB CITY</t>
        </is>
      </c>
      <c r="AA107" t="inlineStr">
        <is>
          <t>Via Mercatovecchio 27</t>
        </is>
      </c>
      <c r="AB107" t="inlineStr">
        <is>
          <t>presso WEB CITY</t>
        </is>
      </c>
      <c r="AC107" t="inlineStr">
        <is>
          <t>WEB CITY</t>
        </is>
      </c>
      <c r="AD107" t="inlineStr">
        <is>
          <t>Udine</t>
        </is>
      </c>
      <c r="AE107" t="inlineStr">
        <is>
          <t>'33100</t>
        </is>
      </c>
      <c r="AF107" t="inlineStr">
        <is>
          <t>UD</t>
        </is>
      </c>
      <c r="AG107" t="inlineStr">
        <is>
          <t>IT</t>
        </is>
      </c>
      <c r="AH107" t="inlineStr">
        <is>
          <t>3476455765</t>
        </is>
      </c>
      <c r="AI107" t="inlineStr">
        <is>
          <t>Monica Merluzzi</t>
        </is>
      </c>
      <c r="AJ107" t="inlineStr">
        <is>
          <t>Via Mercatovecchio 27, presso WEB CITY</t>
        </is>
      </c>
      <c r="AK107" t="inlineStr">
        <is>
          <t>Via Mercatovecchio 27</t>
        </is>
      </c>
      <c r="AL107" t="inlineStr">
        <is>
          <t>presso WEB CITY</t>
        </is>
      </c>
      <c r="AM107" t="inlineStr">
        <is>
          <t>WEB CITY</t>
        </is>
      </c>
      <c r="AN107" t="inlineStr">
        <is>
          <t>Udine</t>
        </is>
      </c>
      <c r="AO107" t="inlineStr">
        <is>
          <t>'33100</t>
        </is>
      </c>
      <c r="AP107" t="inlineStr">
        <is>
          <t>UD</t>
        </is>
      </c>
      <c r="AQ107" t="inlineStr">
        <is>
          <t>IT</t>
        </is>
      </c>
      <c r="AR107" t="inlineStr">
        <is>
          <t>3476455765</t>
        </is>
      </c>
      <c r="AT107" t="inlineStr">
        <is>
          <t>lang: it
Invoice Language: it
Do you need our ring sizer?: No
Popup Customer Country: IT</t>
        </is>
      </c>
      <c r="AV107" t="inlineStr">
        <is>
          <t>Shopify Payments</t>
        </is>
      </c>
      <c r="AW107" t="inlineStr">
        <is>
          <t>rYQVJNKoPnEhAOvh7tTQFO6Cb</t>
        </is>
      </c>
      <c r="AX107" t="n">
        <v>0</v>
      </c>
      <c r="AY107" t="inlineStr">
        <is>
          <t>LIL Milan</t>
        </is>
      </c>
      <c r="AZ107" t="n">
        <v>0</v>
      </c>
      <c r="BB107" t="inlineStr">
        <is>
          <t>Firgun House</t>
        </is>
      </c>
      <c r="BD107" t="n">
        <v>6368589676893</v>
      </c>
      <c r="BF107" t="inlineStr">
        <is>
          <t>Low</t>
        </is>
      </c>
      <c r="BG107" t="inlineStr">
        <is>
          <t>web</t>
        </is>
      </c>
      <c r="BH107" t="n">
        <v>0</v>
      </c>
      <c r="BI107" t="inlineStr">
        <is>
          <t>IT IVA 22%</t>
        </is>
      </c>
      <c r="BJ107" t="n">
        <v>47.96</v>
      </c>
      <c r="BV107" t="inlineStr">
        <is>
          <t>Udine</t>
        </is>
      </c>
      <c r="BW107" t="inlineStr">
        <is>
          <t>Udine</t>
        </is>
      </c>
      <c r="BX107" t="inlineStr">
        <is>
          <t>rYQVJNKoPnEhAOvh7tTQFO6Cb</t>
        </is>
      </c>
      <c r="CA107" t="inlineStr">
        <is>
          <t>rYQVJNKoPnEhAOvh7tTQFO6Cb</t>
        </is>
      </c>
      <c r="CB107" t="inlineStr">
        <is>
          <t>Ordini LIL</t>
        </is>
      </c>
    </row>
    <row r="108">
      <c r="A108" t="inlineStr">
        <is>
          <t>#42741</t>
        </is>
      </c>
      <c r="B108" t="inlineStr">
        <is>
          <t>carlotta.pignolo@yahoo.com</t>
        </is>
      </c>
      <c r="C108" t="inlineStr">
        <is>
          <t>paid</t>
        </is>
      </c>
      <c r="D108" t="inlineStr">
        <is>
          <t>2024-10-26 22:43:42 +0200</t>
        </is>
      </c>
      <c r="E108" t="inlineStr">
        <is>
          <t>fulfilled</t>
        </is>
      </c>
      <c r="F108" t="inlineStr">
        <is>
          <t>2024-10-27 12:32:58 +0100</t>
        </is>
      </c>
      <c r="G108" t="inlineStr">
        <is>
          <t>yes</t>
        </is>
      </c>
      <c r="H108" t="inlineStr">
        <is>
          <t>EUR</t>
        </is>
      </c>
      <c r="I108" t="n">
        <v>266</v>
      </c>
      <c r="J108" t="n">
        <v>0</v>
      </c>
      <c r="K108" t="n">
        <v>47.96</v>
      </c>
      <c r="M108" t="inlineStr">
        <is>
          <t>GV20</t>
        </is>
      </c>
      <c r="N108" t="n">
        <v>64</v>
      </c>
      <c r="O108" t="inlineStr">
        <is>
          <t>Ups Standard Shipping</t>
        </is>
      </c>
      <c r="P108" t="inlineStr">
        <is>
          <t>2024-10-26 22:43:41 +0200</t>
        </is>
      </c>
      <c r="Q108" t="n">
        <v>1</v>
      </c>
      <c r="R108" t="inlineStr">
        <is>
          <t>Boys Tears Necklace - Yellow / 37cm</t>
        </is>
      </c>
      <c r="S108" t="n">
        <v>320</v>
      </c>
      <c r="U108" t="inlineStr">
        <is>
          <t>015790000009</t>
        </is>
      </c>
      <c r="V108" t="b">
        <v>1</v>
      </c>
      <c r="W108" t="b">
        <v>1</v>
      </c>
      <c r="X108" t="inlineStr">
        <is>
          <t>fulfilled</t>
        </is>
      </c>
      <c r="Y108" t="inlineStr">
        <is>
          <t>Monica Merluzzi</t>
        </is>
      </c>
      <c r="Z108" t="inlineStr">
        <is>
          <t>Via Mercatovecchio 27, presso WEB CITY</t>
        </is>
      </c>
      <c r="AA108" t="inlineStr">
        <is>
          <t>Via Mercatovecchio 27</t>
        </is>
      </c>
      <c r="AB108" t="inlineStr">
        <is>
          <t>presso WEB CITY</t>
        </is>
      </c>
      <c r="AC108" t="inlineStr">
        <is>
          <t>WEB CITY</t>
        </is>
      </c>
      <c r="AD108" t="inlineStr">
        <is>
          <t>Udine</t>
        </is>
      </c>
      <c r="AE108" t="inlineStr">
        <is>
          <t>'33100</t>
        </is>
      </c>
      <c r="AF108" t="inlineStr">
        <is>
          <t>UD</t>
        </is>
      </c>
      <c r="AG108" t="inlineStr">
        <is>
          <t>IT</t>
        </is>
      </c>
      <c r="AH108" t="inlineStr">
        <is>
          <t>3476455765</t>
        </is>
      </c>
      <c r="AI108" t="inlineStr">
        <is>
          <t>Monica Merluzzi</t>
        </is>
      </c>
      <c r="AJ108" t="inlineStr">
        <is>
          <t>Via Mercatovecchio 27, presso WEB CITY</t>
        </is>
      </c>
      <c r="AK108" t="inlineStr">
        <is>
          <t>Via Mercatovecchio 27</t>
        </is>
      </c>
      <c r="AL108" t="inlineStr">
        <is>
          <t>presso WEB CITY</t>
        </is>
      </c>
      <c r="AM108" t="inlineStr">
        <is>
          <t>WEB CITY</t>
        </is>
      </c>
      <c r="AN108" t="inlineStr">
        <is>
          <t>Udine</t>
        </is>
      </c>
      <c r="AO108" t="inlineStr">
        <is>
          <t>'33100</t>
        </is>
      </c>
      <c r="AP108" t="inlineStr">
        <is>
          <t>UD</t>
        </is>
      </c>
      <c r="AQ108" t="inlineStr">
        <is>
          <t>IT</t>
        </is>
      </c>
      <c r="AR108" t="inlineStr">
        <is>
          <t>3476455765</t>
        </is>
      </c>
      <c r="AT108" t="inlineStr">
        <is>
          <t>lang: it
Invoice Language: it
Do you need our ring sizer?: No
Popup Customer Country: IT</t>
        </is>
      </c>
      <c r="AV108" t="inlineStr">
        <is>
          <t>Shopify Payments</t>
        </is>
      </c>
      <c r="AW108" t="inlineStr">
        <is>
          <t>rYQVJNKoPnEhAOvh7tTQFO6Cb</t>
        </is>
      </c>
      <c r="AX108" t="n">
        <v>0</v>
      </c>
      <c r="AY108" t="inlineStr">
        <is>
          <t>LIL Milan</t>
        </is>
      </c>
      <c r="AZ108" t="n">
        <v>0</v>
      </c>
      <c r="BB108" t="inlineStr">
        <is>
          <t>Firgun House</t>
        </is>
      </c>
      <c r="BD108" t="n">
        <v>6368589676893</v>
      </c>
      <c r="BF108" t="inlineStr">
        <is>
          <t>Low</t>
        </is>
      </c>
      <c r="BG108" t="inlineStr">
        <is>
          <t>web</t>
        </is>
      </c>
      <c r="BH108" t="n">
        <v>0</v>
      </c>
      <c r="BI108" t="inlineStr">
        <is>
          <t>IT IVA 22%</t>
        </is>
      </c>
      <c r="BJ108" t="n">
        <v>47.96</v>
      </c>
      <c r="BV108" t="inlineStr">
        <is>
          <t>Udine</t>
        </is>
      </c>
      <c r="BW108" t="inlineStr">
        <is>
          <t>Udine</t>
        </is>
      </c>
      <c r="BX108" t="inlineStr">
        <is>
          <t>rYQVJNKoPnEhAOvh7tTQFO6Cb</t>
        </is>
      </c>
      <c r="CA108" t="inlineStr">
        <is>
          <t>rYQVJNKoPnEhAOvh7tTQFO6Cb</t>
        </is>
      </c>
      <c r="CB108" t="inlineStr">
        <is>
          <t>Ordini LIL</t>
        </is>
      </c>
    </row>
    <row r="109">
      <c r="A109" t="inlineStr">
        <is>
          <t>#42742</t>
        </is>
      </c>
      <c r="B109" t="inlineStr">
        <is>
          <t>valeria.bellantonio@gmail.com</t>
        </is>
      </c>
      <c r="C109" t="inlineStr">
        <is>
          <t>paid</t>
        </is>
      </c>
      <c r="D109" t="inlineStr">
        <is>
          <t>2024-10-26 23:21:01 +0200</t>
        </is>
      </c>
      <c r="E109" t="inlineStr">
        <is>
          <t>fulfilled</t>
        </is>
      </c>
      <c r="F109" t="inlineStr">
        <is>
          <t>2024-10-27 12:34:47 +0100</t>
        </is>
      </c>
      <c r="G109" t="inlineStr">
        <is>
          <t>yes</t>
        </is>
      </c>
      <c r="H109" t="inlineStr">
        <is>
          <t>EUR</t>
        </is>
      </c>
      <c r="I109" t="n">
        <v>208</v>
      </c>
      <c r="J109" t="n">
        <v>0</v>
      </c>
      <c r="K109" t="n">
        <v>37.51</v>
      </c>
      <c r="L109" t="n">
        <v>208</v>
      </c>
      <c r="M109" t="inlineStr">
        <is>
          <t>GV20</t>
        </is>
      </c>
      <c r="N109" t="n">
        <v>52</v>
      </c>
      <c r="O109" t="inlineStr">
        <is>
          <t>Eco Bike Delivery</t>
        </is>
      </c>
      <c r="P109" t="inlineStr">
        <is>
          <t>2024-10-26 23:21:00 +0200</t>
        </is>
      </c>
      <c r="Q109" t="n">
        <v>1</v>
      </c>
      <c r="R109" t="inlineStr">
        <is>
          <t>Balmy Necklace - Yellow / 36cm</t>
        </is>
      </c>
      <c r="S109" t="n">
        <v>260</v>
      </c>
      <c r="U109" t="inlineStr">
        <is>
          <t>015790000028</t>
        </is>
      </c>
      <c r="V109" t="b">
        <v>1</v>
      </c>
      <c r="W109" t="b">
        <v>1</v>
      </c>
      <c r="X109" t="inlineStr">
        <is>
          <t>fulfilled</t>
        </is>
      </c>
      <c r="Y109" t="inlineStr">
        <is>
          <t>Valeria Bellantonio</t>
        </is>
      </c>
      <c r="Z109" t="inlineStr">
        <is>
          <t>Via Cervignano 16</t>
        </is>
      </c>
      <c r="AA109" t="inlineStr">
        <is>
          <t>Via Cervignano 16</t>
        </is>
      </c>
      <c r="AD109" t="inlineStr">
        <is>
          <t>Milano</t>
        </is>
      </c>
      <c r="AE109" t="inlineStr">
        <is>
          <t>'20137</t>
        </is>
      </c>
      <c r="AF109" t="inlineStr">
        <is>
          <t>MI</t>
        </is>
      </c>
      <c r="AG109" t="inlineStr">
        <is>
          <t>IT</t>
        </is>
      </c>
      <c r="AH109" t="inlineStr">
        <is>
          <t>3204507077</t>
        </is>
      </c>
      <c r="AI109" t="inlineStr">
        <is>
          <t>Valeria Bellantonio</t>
        </is>
      </c>
      <c r="AJ109" t="inlineStr">
        <is>
          <t>Via Cervignano 16</t>
        </is>
      </c>
      <c r="AK109" t="inlineStr">
        <is>
          <t>Via Cervignano 16</t>
        </is>
      </c>
      <c r="AN109" t="inlineStr">
        <is>
          <t>Milano</t>
        </is>
      </c>
      <c r="AO109" t="inlineStr">
        <is>
          <t>'20137</t>
        </is>
      </c>
      <c r="AP109" t="inlineStr">
        <is>
          <t>MI</t>
        </is>
      </c>
      <c r="AQ109" t="inlineStr">
        <is>
          <t>IT</t>
        </is>
      </c>
      <c r="AR109" t="inlineStr">
        <is>
          <t>3204507077</t>
        </is>
      </c>
      <c r="AT109" t="inlineStr">
        <is>
          <t>lang: it
Invoice Language: it
Do you need our ring sizer?: No
Popup Customer Country: IT</t>
        </is>
      </c>
      <c r="AV109" t="inlineStr">
        <is>
          <t>Shopify Payments</t>
        </is>
      </c>
      <c r="AW109" t="inlineStr">
        <is>
          <t>rMFBALobCxnTBpFySg3W9hMmL</t>
        </is>
      </c>
      <c r="AX109" t="n">
        <v>0</v>
      </c>
      <c r="AY109" t="inlineStr">
        <is>
          <t>LIL Milan</t>
        </is>
      </c>
      <c r="AZ109" t="n">
        <v>0</v>
      </c>
      <c r="BB109" t="inlineStr">
        <is>
          <t>Firgun House</t>
        </is>
      </c>
      <c r="BD109" t="n">
        <v>6368619626845</v>
      </c>
      <c r="BF109" t="inlineStr">
        <is>
          <t>Low</t>
        </is>
      </c>
      <c r="BG109" t="inlineStr">
        <is>
          <t>web</t>
        </is>
      </c>
      <c r="BH109" t="n">
        <v>0</v>
      </c>
      <c r="BI109" t="inlineStr">
        <is>
          <t>IT IVA 22%</t>
        </is>
      </c>
      <c r="BJ109" t="n">
        <v>37.51</v>
      </c>
      <c r="BV109" t="inlineStr">
        <is>
          <t>Milan</t>
        </is>
      </c>
      <c r="BW109" t="inlineStr">
        <is>
          <t>Milan</t>
        </is>
      </c>
      <c r="BX109" t="inlineStr">
        <is>
          <t>rMFBALobCxnTBpFySg3W9hMmL</t>
        </is>
      </c>
      <c r="CA109" t="inlineStr">
        <is>
          <t>rMFBALobCxnTBpFySg3W9hMmL</t>
        </is>
      </c>
      <c r="CB109" t="inlineStr">
        <is>
          <t>Ordini LIL</t>
        </is>
      </c>
    </row>
    <row r="110">
      <c r="A110" t="inlineStr">
        <is>
          <t>#42743</t>
        </is>
      </c>
      <c r="B110" t="inlineStr">
        <is>
          <t>mteresapiazzolla@libero.it</t>
        </is>
      </c>
      <c r="C110" t="inlineStr">
        <is>
          <t>paid</t>
        </is>
      </c>
      <c r="D110" t="inlineStr">
        <is>
          <t>2024-10-26 23:29:55 +0200</t>
        </is>
      </c>
      <c r="E110" t="inlineStr">
        <is>
          <t>fulfilled</t>
        </is>
      </c>
      <c r="F110" t="inlineStr">
        <is>
          <t>2024-11-02 08:29:11 +0100</t>
        </is>
      </c>
      <c r="G110" t="inlineStr">
        <is>
          <t>yes</t>
        </is>
      </c>
      <c r="H110" t="inlineStr">
        <is>
          <t>EUR</t>
        </is>
      </c>
      <c r="I110" t="n">
        <v>208</v>
      </c>
      <c r="J110" t="n">
        <v>0</v>
      </c>
      <c r="K110" t="n">
        <v>37.51</v>
      </c>
      <c r="L110" t="n">
        <v>208</v>
      </c>
      <c r="M110" t="inlineStr">
        <is>
          <t>GV20</t>
        </is>
      </c>
      <c r="N110" t="n">
        <v>52</v>
      </c>
      <c r="O110" t="inlineStr">
        <is>
          <t>Ups Standard Shipping</t>
        </is>
      </c>
      <c r="P110" t="inlineStr">
        <is>
          <t>2024-10-26 23:29:55 +0200</t>
        </is>
      </c>
      <c r="Q110" t="n">
        <v>1</v>
      </c>
      <c r="R110" t="inlineStr">
        <is>
          <t>Portami a Ballare Necklace - Yellow / onesize</t>
        </is>
      </c>
      <c r="S110" t="n">
        <v>260</v>
      </c>
      <c r="U110" t="inlineStr">
        <is>
          <t>015790001250</t>
        </is>
      </c>
      <c r="V110" t="b">
        <v>1</v>
      </c>
      <c r="W110" t="b">
        <v>1</v>
      </c>
      <c r="X110" t="inlineStr">
        <is>
          <t>fulfilled</t>
        </is>
      </c>
      <c r="Y110" t="inlineStr">
        <is>
          <t>Maria Teresa Piazzolla</t>
        </is>
      </c>
      <c r="Z110" t="inlineStr">
        <is>
          <t>Via San Severo 52, SERT</t>
        </is>
      </c>
      <c r="AA110" t="inlineStr">
        <is>
          <t>Via San Severo 52</t>
        </is>
      </c>
      <c r="AB110" t="inlineStr">
        <is>
          <t>SERT</t>
        </is>
      </c>
      <c r="AD110" t="inlineStr">
        <is>
          <t>Foggia</t>
        </is>
      </c>
      <c r="AE110" t="inlineStr">
        <is>
          <t>'71121</t>
        </is>
      </c>
      <c r="AF110" t="inlineStr">
        <is>
          <t>FG</t>
        </is>
      </c>
      <c r="AG110" t="inlineStr">
        <is>
          <t>IT</t>
        </is>
      </c>
      <c r="AH110" t="inlineStr">
        <is>
          <t>3272661418</t>
        </is>
      </c>
      <c r="AI110" t="inlineStr">
        <is>
          <t>Maria Teresa Piazzolla</t>
        </is>
      </c>
      <c r="AJ110" t="inlineStr">
        <is>
          <t>Via San Severo 52, SERT</t>
        </is>
      </c>
      <c r="AK110" t="inlineStr">
        <is>
          <t>Via San Severo 52</t>
        </is>
      </c>
      <c r="AL110" t="inlineStr">
        <is>
          <t>SERT</t>
        </is>
      </c>
      <c r="AN110" t="inlineStr">
        <is>
          <t>Foggia</t>
        </is>
      </c>
      <c r="AO110" t="inlineStr">
        <is>
          <t>'71121</t>
        </is>
      </c>
      <c r="AP110" t="inlineStr">
        <is>
          <t>FG</t>
        </is>
      </c>
      <c r="AQ110" t="inlineStr">
        <is>
          <t>IT</t>
        </is>
      </c>
      <c r="AR110" t="inlineStr">
        <is>
          <t>3272661418</t>
        </is>
      </c>
      <c r="AT110" t="inlineStr">
        <is>
          <t>lang: en
Invoice Language: en
Do you need our ring sizer?: Yes
Popup Customer Country: IT</t>
        </is>
      </c>
      <c r="AV110" t="inlineStr">
        <is>
          <t>PayPal Express Checkout</t>
        </is>
      </c>
      <c r="AW110" t="inlineStr">
        <is>
          <t>rB4TE5ytHWNoLuW3zGRsftZ5n</t>
        </is>
      </c>
      <c r="AX110" t="n">
        <v>0</v>
      </c>
      <c r="AY110" t="inlineStr">
        <is>
          <t>LIL Milan</t>
        </is>
      </c>
      <c r="AZ110" t="n">
        <v>0</v>
      </c>
      <c r="BB110" t="inlineStr">
        <is>
          <t>Firgun House</t>
        </is>
      </c>
      <c r="BD110" t="n">
        <v>6368626180445</v>
      </c>
      <c r="BF110" t="inlineStr">
        <is>
          <t>Low</t>
        </is>
      </c>
      <c r="BG110" t="inlineStr">
        <is>
          <t>web</t>
        </is>
      </c>
      <c r="BH110" t="n">
        <v>0</v>
      </c>
      <c r="BI110" t="inlineStr">
        <is>
          <t>IT IVA 22%</t>
        </is>
      </c>
      <c r="BJ110" t="n">
        <v>37.51</v>
      </c>
      <c r="BV110" t="inlineStr">
        <is>
          <t>Foggia</t>
        </is>
      </c>
      <c r="BW110" t="inlineStr">
        <is>
          <t>Foggia</t>
        </is>
      </c>
      <c r="BX110" t="inlineStr">
        <is>
          <t>rB4TE5ytHWNoLuW3zGRsftZ5n</t>
        </is>
      </c>
      <c r="CA110" t="inlineStr">
        <is>
          <t>rB4TE5ytHWNoLuW3zGRsftZ5n</t>
        </is>
      </c>
      <c r="CB110" t="inlineStr">
        <is>
          <t>Ordini LIL</t>
        </is>
      </c>
    </row>
    <row r="111">
      <c r="A111" t="inlineStr">
        <is>
          <t>#42744</t>
        </is>
      </c>
      <c r="B111" t="inlineStr">
        <is>
          <t>ludovicasalvi@gmail.com</t>
        </is>
      </c>
      <c r="C111" t="inlineStr">
        <is>
          <t>paid</t>
        </is>
      </c>
      <c r="D111" t="inlineStr">
        <is>
          <t>2024-10-27 00:18:31 +0200</t>
        </is>
      </c>
      <c r="E111" t="inlineStr">
        <is>
          <t>fulfilled</t>
        </is>
      </c>
      <c r="F111" t="inlineStr">
        <is>
          <t>2024-10-27 12:38:07 +0100</t>
        </is>
      </c>
      <c r="G111" t="inlineStr">
        <is>
          <t>yes</t>
        </is>
      </c>
      <c r="H111" t="inlineStr">
        <is>
          <t>EUR</t>
        </is>
      </c>
      <c r="I111" t="n">
        <v>96</v>
      </c>
      <c r="J111" t="n">
        <v>10</v>
      </c>
      <c r="K111" t="n">
        <v>19.11</v>
      </c>
      <c r="L111" t="n">
        <v>106</v>
      </c>
      <c r="M111" t="inlineStr">
        <is>
          <t>GV20</t>
        </is>
      </c>
      <c r="N111" t="n">
        <v>24</v>
      </c>
      <c r="O111" t="inlineStr">
        <is>
          <t>Ups Standard Shipping</t>
        </is>
      </c>
      <c r="P111" t="inlineStr">
        <is>
          <t>2024-10-27 00:18:31 +0200</t>
        </is>
      </c>
      <c r="Q111" t="n">
        <v>1</v>
      </c>
      <c r="R111" t="inlineStr">
        <is>
          <t>Pensavo fosse amore - Yellow / A</t>
        </is>
      </c>
      <c r="S111" t="n">
        <v>120</v>
      </c>
      <c r="U111" t="inlineStr">
        <is>
          <t>015790000999</t>
        </is>
      </c>
      <c r="V111" t="b">
        <v>1</v>
      </c>
      <c r="W111" t="b">
        <v>1</v>
      </c>
      <c r="X111" t="inlineStr">
        <is>
          <t>fulfilled</t>
        </is>
      </c>
      <c r="Y111" t="inlineStr">
        <is>
          <t>Ludovica Salvi</t>
        </is>
      </c>
      <c r="Z111" t="inlineStr">
        <is>
          <t>Via Giovanni Guglielmo Longo 2, 10</t>
        </is>
      </c>
      <c r="AA111" t="inlineStr">
        <is>
          <t>Via Giovanni Guglielmo Longo 2</t>
        </is>
      </c>
      <c r="AB111" t="inlineStr">
        <is>
          <t>10</t>
        </is>
      </c>
      <c r="AD111" t="inlineStr">
        <is>
          <t>Genova</t>
        </is>
      </c>
      <c r="AE111" t="inlineStr">
        <is>
          <t>'16155</t>
        </is>
      </c>
      <c r="AF111" t="inlineStr">
        <is>
          <t>GE</t>
        </is>
      </c>
      <c r="AG111" t="inlineStr">
        <is>
          <t>IT</t>
        </is>
      </c>
      <c r="AH111" t="inlineStr">
        <is>
          <t>3487162150</t>
        </is>
      </c>
      <c r="AI111" t="inlineStr">
        <is>
          <t>Ludovica Salvi</t>
        </is>
      </c>
      <c r="AJ111" t="inlineStr">
        <is>
          <t>Via Giovanni Guglielmo Longo 2, 10</t>
        </is>
      </c>
      <c r="AK111" t="inlineStr">
        <is>
          <t>Via Giovanni Guglielmo Longo 2</t>
        </is>
      </c>
      <c r="AL111" t="inlineStr">
        <is>
          <t>10</t>
        </is>
      </c>
      <c r="AN111" t="inlineStr">
        <is>
          <t>Genova</t>
        </is>
      </c>
      <c r="AO111" t="inlineStr">
        <is>
          <t>'16155</t>
        </is>
      </c>
      <c r="AP111" t="inlineStr">
        <is>
          <t>GE</t>
        </is>
      </c>
      <c r="AQ111" t="inlineStr">
        <is>
          <t>IT</t>
        </is>
      </c>
      <c r="AR111" t="inlineStr">
        <is>
          <t>3487162150</t>
        </is>
      </c>
      <c r="AT111" t="inlineStr">
        <is>
          <t>lang: it
Invoice Language: it
Do you need our ring sizer?: Yes
Popup Customer Country: IT</t>
        </is>
      </c>
      <c r="AV111" t="inlineStr">
        <is>
          <t>PayPal Express Checkout</t>
        </is>
      </c>
      <c r="AW111" t="inlineStr">
        <is>
          <t>rFQbSnZPtMmrbusZywIvRpH76</t>
        </is>
      </c>
      <c r="AX111" t="n">
        <v>0</v>
      </c>
      <c r="AY111" t="inlineStr">
        <is>
          <t>LIL Milan</t>
        </is>
      </c>
      <c r="AZ111" t="n">
        <v>0</v>
      </c>
      <c r="BB111" t="inlineStr">
        <is>
          <t>Firgun House</t>
        </is>
      </c>
      <c r="BD111" t="n">
        <v>6368653967709</v>
      </c>
      <c r="BF111" t="inlineStr">
        <is>
          <t>Low</t>
        </is>
      </c>
      <c r="BG111" t="inlineStr">
        <is>
          <t>web</t>
        </is>
      </c>
      <c r="BH111" t="n">
        <v>0</v>
      </c>
      <c r="BI111" t="inlineStr">
        <is>
          <t>IT IVA 22%</t>
        </is>
      </c>
      <c r="BJ111" t="n">
        <v>19.11</v>
      </c>
      <c r="BV111" t="inlineStr">
        <is>
          <t>Genoa</t>
        </is>
      </c>
      <c r="BW111" t="inlineStr">
        <is>
          <t>Genoa</t>
        </is>
      </c>
      <c r="BX111" t="inlineStr">
        <is>
          <t>rFQbSnZPtMmrbusZywIvRpH76</t>
        </is>
      </c>
      <c r="CA111" t="inlineStr">
        <is>
          <t>rFQbSnZPtMmrbusZywIvRpH76</t>
        </is>
      </c>
      <c r="CB111" t="inlineStr">
        <is>
          <t>Ordini LIL</t>
        </is>
      </c>
    </row>
    <row r="112">
      <c r="A112" t="inlineStr">
        <is>
          <t>#42999</t>
        </is>
      </c>
      <c r="B112" t="inlineStr">
        <is>
          <t>linda.roccamatisi@gmail.com</t>
        </is>
      </c>
      <c r="C112" t="inlineStr">
        <is>
          <t>paid</t>
        </is>
      </c>
      <c r="D112" t="inlineStr">
        <is>
          <t>2024-10-30 20:11:39 +0100</t>
        </is>
      </c>
      <c r="E112" t="inlineStr">
        <is>
          <t>fulfilled</t>
        </is>
      </c>
      <c r="F112" t="inlineStr">
        <is>
          <t>2024-10-30 20:11:39 +0100</t>
        </is>
      </c>
      <c r="G112" t="inlineStr">
        <is>
          <t>no</t>
        </is>
      </c>
      <c r="H112" t="inlineStr">
        <is>
          <t>EUR</t>
        </is>
      </c>
      <c r="I112" t="n">
        <v>1040</v>
      </c>
      <c r="J112" t="n">
        <v>0</v>
      </c>
      <c r="K112" t="n">
        <v>187.54</v>
      </c>
      <c r="L112" t="n">
        <v>1040</v>
      </c>
      <c r="N112" t="n">
        <v>0</v>
      </c>
      <c r="P112" t="inlineStr">
        <is>
          <t>2024-10-30 20:11:39 +0100</t>
        </is>
      </c>
      <c r="Q112" t="n">
        <v>1</v>
      </c>
      <c r="R112" t="inlineStr">
        <is>
          <t>Glimmer Earring - Yellow / Single</t>
        </is>
      </c>
      <c r="S112" t="n">
        <v>180</v>
      </c>
      <c r="U112" t="inlineStr">
        <is>
          <t>015790000725</t>
        </is>
      </c>
      <c r="V112" t="b">
        <v>1</v>
      </c>
      <c r="W112" t="b">
        <v>1</v>
      </c>
      <c r="X112" t="inlineStr">
        <is>
          <t>fulfilled</t>
        </is>
      </c>
      <c r="Y112" t="inlineStr">
        <is>
          <t>Linda Roccamatisi</t>
        </is>
      </c>
      <c r="AQ112" t="inlineStr">
        <is>
          <t>IT</t>
        </is>
      </c>
      <c r="AV112" t="inlineStr">
        <is>
          <t>Qromo</t>
        </is>
      </c>
      <c r="AW112" t="inlineStr">
        <is>
          <t>rWffv1eYBvUdd6h3oEEWOd0xh</t>
        </is>
      </c>
      <c r="AX112" t="n">
        <v>0</v>
      </c>
      <c r="AY112" t="inlineStr">
        <is>
          <t>LIL Milan</t>
        </is>
      </c>
      <c r="AZ112" t="n">
        <v>0</v>
      </c>
      <c r="BA112" t="inlineStr">
        <is>
          <t>Veronica Varetta</t>
        </is>
      </c>
      <c r="BB112" t="inlineStr">
        <is>
          <t>LIL House</t>
        </is>
      </c>
      <c r="BC112" t="n">
        <v>22</v>
      </c>
      <c r="BD112" t="n">
        <v>6375878721885</v>
      </c>
      <c r="BF112" t="inlineStr">
        <is>
          <t>Low</t>
        </is>
      </c>
      <c r="BG112" t="inlineStr">
        <is>
          <t>pos</t>
        </is>
      </c>
      <c r="BH112" t="n">
        <v>0</v>
      </c>
      <c r="BI112" t="inlineStr">
        <is>
          <t>IT IVA 22%</t>
        </is>
      </c>
      <c r="BJ112" t="n">
        <v>187.54</v>
      </c>
      <c r="BT112" t="inlineStr">
        <is>
          <t>22-2750</t>
        </is>
      </c>
      <c r="BX112" t="inlineStr">
        <is>
          <t>rWffv1eYBvUdd6h3oEEWOd0xh</t>
        </is>
      </c>
      <c r="CA112" t="inlineStr">
        <is>
          <t>rWffv1eYBvUdd6h3oEEWOd0xh</t>
        </is>
      </c>
      <c r="CB112" t="inlineStr">
        <is>
          <t>Ordini LIL</t>
        </is>
      </c>
    </row>
    <row r="113">
      <c r="A113" t="inlineStr">
        <is>
          <t>#42746</t>
        </is>
      </c>
      <c r="B113" t="inlineStr">
        <is>
          <t>paola.zaccanti@gmail.com</t>
        </is>
      </c>
      <c r="C113" t="inlineStr">
        <is>
          <t>paid</t>
        </is>
      </c>
      <c r="D113" t="inlineStr">
        <is>
          <t>2024-10-27 01:12:38 +0200</t>
        </is>
      </c>
      <c r="E113" t="inlineStr">
        <is>
          <t>fulfilled</t>
        </is>
      </c>
      <c r="F113" t="inlineStr">
        <is>
          <t>2024-10-27 13:37:14 +0100</t>
        </is>
      </c>
      <c r="G113" t="inlineStr">
        <is>
          <t>yes</t>
        </is>
      </c>
      <c r="H113" t="inlineStr">
        <is>
          <t>EUR</t>
        </is>
      </c>
      <c r="I113" t="n">
        <v>96</v>
      </c>
      <c r="J113" t="n">
        <v>10</v>
      </c>
      <c r="K113" t="n">
        <v>19.11</v>
      </c>
      <c r="L113" t="n">
        <v>106</v>
      </c>
      <c r="M113" t="inlineStr">
        <is>
          <t>GV20</t>
        </is>
      </c>
      <c r="N113" t="n">
        <v>24</v>
      </c>
      <c r="O113" t="inlineStr">
        <is>
          <t>Ups Standard Shipping</t>
        </is>
      </c>
      <c r="P113" t="inlineStr">
        <is>
          <t>2024-10-27 01:12:37 +0200</t>
        </is>
      </c>
      <c r="Q113" t="n">
        <v>1</v>
      </c>
      <c r="R113" t="inlineStr">
        <is>
          <t>Pensavo fosse amore - Yellow / T</t>
        </is>
      </c>
      <c r="S113" t="n">
        <v>120</v>
      </c>
      <c r="U113" t="inlineStr">
        <is>
          <t>015790001018</t>
        </is>
      </c>
      <c r="V113" t="b">
        <v>1</v>
      </c>
      <c r="W113" t="b">
        <v>1</v>
      </c>
      <c r="X113" t="inlineStr">
        <is>
          <t>fulfilled</t>
        </is>
      </c>
      <c r="Y113" t="inlineStr">
        <is>
          <t>Paola Zaccanti</t>
        </is>
      </c>
      <c r="Z113" t="inlineStr">
        <is>
          <t>Via Daste E Spalenga</t>
        </is>
      </c>
      <c r="AA113" t="inlineStr">
        <is>
          <t>Via Daste E Spalenga</t>
        </is>
      </c>
      <c r="AD113" t="inlineStr">
        <is>
          <t>Bergamo</t>
        </is>
      </c>
      <c r="AE113" t="inlineStr">
        <is>
          <t>'24125</t>
        </is>
      </c>
      <c r="AF113" t="inlineStr">
        <is>
          <t>BG</t>
        </is>
      </c>
      <c r="AG113" t="inlineStr">
        <is>
          <t>IT</t>
        </is>
      </c>
      <c r="AH113" t="inlineStr">
        <is>
          <t>3387425172</t>
        </is>
      </c>
      <c r="AI113" t="inlineStr">
        <is>
          <t>Paola Zaccanti</t>
        </is>
      </c>
      <c r="AJ113" t="inlineStr">
        <is>
          <t>Via Daste E Spalenga</t>
        </is>
      </c>
      <c r="AK113" t="inlineStr">
        <is>
          <t>Via Daste E Spalenga</t>
        </is>
      </c>
      <c r="AN113" t="inlineStr">
        <is>
          <t>Bergamo</t>
        </is>
      </c>
      <c r="AO113" t="inlineStr">
        <is>
          <t>'24125</t>
        </is>
      </c>
      <c r="AP113" t="inlineStr">
        <is>
          <t>BG</t>
        </is>
      </c>
      <c r="AQ113" t="inlineStr">
        <is>
          <t>IT</t>
        </is>
      </c>
      <c r="AR113" t="inlineStr">
        <is>
          <t>3387425172</t>
        </is>
      </c>
      <c r="AS113" t="inlineStr">
        <is>
          <t>Nulla</t>
        </is>
      </c>
      <c r="AT113" t="inlineStr">
        <is>
          <t>lang: it
Invoice Language: it
Do you need our ring sizer?: Yes
Popup Customer Country: IT</t>
        </is>
      </c>
      <c r="AV113" t="inlineStr">
        <is>
          <t>PayPal Express Checkout</t>
        </is>
      </c>
      <c r="AW113" t="inlineStr">
        <is>
          <t>r70rVzmJnu7Y07lWWpbFoAktL</t>
        </is>
      </c>
      <c r="AX113" t="n">
        <v>0</v>
      </c>
      <c r="AY113" t="inlineStr">
        <is>
          <t>LIL Milan</t>
        </is>
      </c>
      <c r="AZ113" t="n">
        <v>0</v>
      </c>
      <c r="BB113" t="inlineStr">
        <is>
          <t>Firgun House</t>
        </is>
      </c>
      <c r="BD113" t="n">
        <v>6368676249949</v>
      </c>
      <c r="BF113" t="inlineStr">
        <is>
          <t>Low</t>
        </is>
      </c>
      <c r="BG113" t="inlineStr">
        <is>
          <t>web</t>
        </is>
      </c>
      <c r="BH113" t="n">
        <v>0</v>
      </c>
      <c r="BI113" t="inlineStr">
        <is>
          <t>IT IVA 22%</t>
        </is>
      </c>
      <c r="BJ113" t="n">
        <v>19.11</v>
      </c>
      <c r="BV113" t="inlineStr">
        <is>
          <t>Bergamo</t>
        </is>
      </c>
      <c r="BW113" t="inlineStr">
        <is>
          <t>Bergamo</t>
        </is>
      </c>
      <c r="BX113" t="inlineStr">
        <is>
          <t>r70rVzmJnu7Y07lWWpbFoAktL</t>
        </is>
      </c>
      <c r="CA113" t="inlineStr">
        <is>
          <t>r70rVzmJnu7Y07lWWpbFoAktL</t>
        </is>
      </c>
      <c r="CB113" t="inlineStr">
        <is>
          <t>Ordini LIL</t>
        </is>
      </c>
    </row>
    <row r="114">
      <c r="A114" t="inlineStr">
        <is>
          <t>#42747</t>
        </is>
      </c>
      <c r="B114" t="inlineStr">
        <is>
          <t>claudiabucci@mac.com</t>
        </is>
      </c>
      <c r="C114" t="inlineStr">
        <is>
          <t>paid</t>
        </is>
      </c>
      <c r="D114" t="inlineStr">
        <is>
          <t>2024-10-27 01:33:19 +0200</t>
        </is>
      </c>
      <c r="E114" t="inlineStr">
        <is>
          <t>fulfilled</t>
        </is>
      </c>
      <c r="F114" t="inlineStr">
        <is>
          <t>2024-10-27 12:46:03 +0100</t>
        </is>
      </c>
      <c r="G114" t="inlineStr">
        <is>
          <t>yes</t>
        </is>
      </c>
      <c r="H114" t="inlineStr">
        <is>
          <t>EUR</t>
        </is>
      </c>
      <c r="I114" t="n">
        <v>416</v>
      </c>
      <c r="J114" t="n">
        <v>0</v>
      </c>
      <c r="K114" t="n">
        <v>75.02</v>
      </c>
      <c r="L114" t="n">
        <v>416</v>
      </c>
      <c r="M114" t="inlineStr">
        <is>
          <t>GV20</t>
        </is>
      </c>
      <c r="N114" t="n">
        <v>104</v>
      </c>
      <c r="O114" t="inlineStr">
        <is>
          <t>Ups Standard Shipping</t>
        </is>
      </c>
      <c r="P114" t="inlineStr">
        <is>
          <t>2024-10-27 01:33:18 +0200</t>
        </is>
      </c>
      <c r="Q114" t="n">
        <v>1</v>
      </c>
      <c r="R114" t="inlineStr">
        <is>
          <t>Sunshine Ring - Yellow / 9 / White</t>
        </is>
      </c>
      <c r="S114" t="n">
        <v>320</v>
      </c>
      <c r="U114" t="inlineStr">
        <is>
          <t>015790000243</t>
        </is>
      </c>
      <c r="V114" t="b">
        <v>1</v>
      </c>
      <c r="W114" t="b">
        <v>1</v>
      </c>
      <c r="X114" t="inlineStr">
        <is>
          <t>fulfilled</t>
        </is>
      </c>
      <c r="Y114" t="inlineStr">
        <is>
          <t>Claudia Bucci</t>
        </is>
      </c>
      <c r="Z114" t="inlineStr">
        <is>
          <t>Via banaffa 16</t>
        </is>
      </c>
      <c r="AA114" t="inlineStr">
        <is>
          <t>Via banaffa 16</t>
        </is>
      </c>
      <c r="AD114" t="inlineStr">
        <is>
          <t>Faenza</t>
        </is>
      </c>
      <c r="AE114" t="inlineStr">
        <is>
          <t>'48018</t>
        </is>
      </c>
      <c r="AF114" t="inlineStr">
        <is>
          <t>RA</t>
        </is>
      </c>
      <c r="AG114" t="inlineStr">
        <is>
          <t>IT</t>
        </is>
      </c>
      <c r="AH114" t="inlineStr">
        <is>
          <t>+393356120944</t>
        </is>
      </c>
      <c r="AI114" t="inlineStr">
        <is>
          <t>Claudia Bucci</t>
        </is>
      </c>
      <c r="AJ114" t="inlineStr">
        <is>
          <t>Via banaffa 16</t>
        </is>
      </c>
      <c r="AK114" t="inlineStr">
        <is>
          <t>Via banaffa 16</t>
        </is>
      </c>
      <c r="AN114" t="inlineStr">
        <is>
          <t>Faenza</t>
        </is>
      </c>
      <c r="AO114" t="inlineStr">
        <is>
          <t>'48018</t>
        </is>
      </c>
      <c r="AP114" t="inlineStr">
        <is>
          <t>RA</t>
        </is>
      </c>
      <c r="AQ114" t="inlineStr">
        <is>
          <t>IT</t>
        </is>
      </c>
      <c r="AR114" t="inlineStr">
        <is>
          <t>+393356120944</t>
        </is>
      </c>
      <c r="AT114" t="inlineStr">
        <is>
          <t>lang: en
Invoice Language: en
Do you need our ring sizer?: Yes
Popup Customer Country: IT</t>
        </is>
      </c>
      <c r="AV114" t="inlineStr">
        <is>
          <t>Shopify Payments</t>
        </is>
      </c>
      <c r="AW114" t="inlineStr">
        <is>
          <t>rwtA5yP8bUwxuH4MFPv3ZyUTM</t>
        </is>
      </c>
      <c r="AX114" t="n">
        <v>0</v>
      </c>
      <c r="AY114" t="inlineStr">
        <is>
          <t>LIL Milan</t>
        </is>
      </c>
      <c r="AZ114" t="n">
        <v>0</v>
      </c>
      <c r="BB114" t="inlineStr">
        <is>
          <t>Firgun House</t>
        </is>
      </c>
      <c r="BD114" t="n">
        <v>6368683262301</v>
      </c>
      <c r="BF114" t="inlineStr">
        <is>
          <t>Low</t>
        </is>
      </c>
      <c r="BG114" t="inlineStr">
        <is>
          <t>web</t>
        </is>
      </c>
      <c r="BH114" t="n">
        <v>0</v>
      </c>
      <c r="BI114" t="inlineStr">
        <is>
          <t>IT IVA 22%</t>
        </is>
      </c>
      <c r="BJ114" t="n">
        <v>75.02</v>
      </c>
      <c r="BV114" t="inlineStr">
        <is>
          <t>Ravenna</t>
        </is>
      </c>
      <c r="BW114" t="inlineStr">
        <is>
          <t>Ravenna</t>
        </is>
      </c>
      <c r="BX114" t="inlineStr">
        <is>
          <t>rwtA5yP8bUwxuH4MFPv3ZyUTM</t>
        </is>
      </c>
      <c r="CA114" t="inlineStr">
        <is>
          <t>rwtA5yP8bUwxuH4MFPv3ZyUTM</t>
        </is>
      </c>
      <c r="CB114" t="inlineStr">
        <is>
          <t>Ordini LIL</t>
        </is>
      </c>
    </row>
    <row r="115">
      <c r="A115" t="inlineStr">
        <is>
          <t>#42747</t>
        </is>
      </c>
      <c r="B115" t="inlineStr">
        <is>
          <t>claudiabucci@mac.com</t>
        </is>
      </c>
      <c r="C115" t="inlineStr">
        <is>
          <t>paid</t>
        </is>
      </c>
      <c r="D115" t="inlineStr">
        <is>
          <t>2024-10-27 01:33:19 +0200</t>
        </is>
      </c>
      <c r="E115" t="inlineStr">
        <is>
          <t>fulfilled</t>
        </is>
      </c>
      <c r="F115" t="inlineStr">
        <is>
          <t>2024-10-27 12:46:03 +0100</t>
        </is>
      </c>
      <c r="G115" t="inlineStr">
        <is>
          <t>yes</t>
        </is>
      </c>
      <c r="H115" t="inlineStr">
        <is>
          <t>EUR</t>
        </is>
      </c>
      <c r="I115" t="n">
        <v>416</v>
      </c>
      <c r="J115" t="n">
        <v>0</v>
      </c>
      <c r="K115" t="n">
        <v>75.02</v>
      </c>
      <c r="M115" t="inlineStr">
        <is>
          <t>GV20</t>
        </is>
      </c>
      <c r="N115" t="n">
        <v>104</v>
      </c>
      <c r="O115" t="inlineStr">
        <is>
          <t>Ups Standard Shipping</t>
        </is>
      </c>
      <c r="P115" t="inlineStr">
        <is>
          <t>2024-10-27 01:33:18 +0200</t>
        </is>
      </c>
      <c r="Q115" t="n">
        <v>1</v>
      </c>
      <c r="R115" t="inlineStr">
        <is>
          <t>Nude Ring - Yellow / 16</t>
        </is>
      </c>
      <c r="S115" t="n">
        <v>100</v>
      </c>
      <c r="U115" t="inlineStr">
        <is>
          <t>015790000212</t>
        </is>
      </c>
      <c r="V115" t="b">
        <v>1</v>
      </c>
      <c r="W115" t="b">
        <v>1</v>
      </c>
      <c r="X115" t="inlineStr">
        <is>
          <t>fulfilled</t>
        </is>
      </c>
      <c r="Y115" t="inlineStr">
        <is>
          <t>Claudia Bucci</t>
        </is>
      </c>
      <c r="Z115" t="inlineStr">
        <is>
          <t>Via banaffa 16</t>
        </is>
      </c>
      <c r="AA115" t="inlineStr">
        <is>
          <t>Via banaffa 16</t>
        </is>
      </c>
      <c r="AD115" t="inlineStr">
        <is>
          <t>Faenza</t>
        </is>
      </c>
      <c r="AE115" t="inlineStr">
        <is>
          <t>'48018</t>
        </is>
      </c>
      <c r="AF115" t="inlineStr">
        <is>
          <t>RA</t>
        </is>
      </c>
      <c r="AG115" t="inlineStr">
        <is>
          <t>IT</t>
        </is>
      </c>
      <c r="AH115" t="inlineStr">
        <is>
          <t>+393356120944</t>
        </is>
      </c>
      <c r="AI115" t="inlineStr">
        <is>
          <t>Claudia Bucci</t>
        </is>
      </c>
      <c r="AJ115" t="inlineStr">
        <is>
          <t>Via banaffa 16</t>
        </is>
      </c>
      <c r="AK115" t="inlineStr">
        <is>
          <t>Via banaffa 16</t>
        </is>
      </c>
      <c r="AN115" t="inlineStr">
        <is>
          <t>Faenza</t>
        </is>
      </c>
      <c r="AO115" t="inlineStr">
        <is>
          <t>'48018</t>
        </is>
      </c>
      <c r="AP115" t="inlineStr">
        <is>
          <t>RA</t>
        </is>
      </c>
      <c r="AQ115" t="inlineStr">
        <is>
          <t>IT</t>
        </is>
      </c>
      <c r="AR115" t="inlineStr">
        <is>
          <t>+393356120944</t>
        </is>
      </c>
      <c r="AT115" t="inlineStr">
        <is>
          <t>lang: en
Invoice Language: en
Do you need our ring sizer?: Yes
Popup Customer Country: IT</t>
        </is>
      </c>
      <c r="AV115" t="inlineStr">
        <is>
          <t>Shopify Payments</t>
        </is>
      </c>
      <c r="AW115" t="inlineStr">
        <is>
          <t>rwtA5yP8bUwxuH4MFPv3ZyUTM</t>
        </is>
      </c>
      <c r="AX115" t="n">
        <v>0</v>
      </c>
      <c r="AY115" t="inlineStr">
        <is>
          <t>LIL Milan</t>
        </is>
      </c>
      <c r="AZ115" t="n">
        <v>0</v>
      </c>
      <c r="BB115" t="inlineStr">
        <is>
          <t>Firgun House</t>
        </is>
      </c>
      <c r="BD115" t="n">
        <v>6368683262301</v>
      </c>
      <c r="BF115" t="inlineStr">
        <is>
          <t>Low</t>
        </is>
      </c>
      <c r="BG115" t="inlineStr">
        <is>
          <t>web</t>
        </is>
      </c>
      <c r="BH115" t="n">
        <v>0</v>
      </c>
      <c r="BI115" t="inlineStr">
        <is>
          <t>IT IVA 22%</t>
        </is>
      </c>
      <c r="BJ115" t="n">
        <v>75.02</v>
      </c>
      <c r="BV115" t="inlineStr">
        <is>
          <t>Ravenna</t>
        </is>
      </c>
      <c r="BW115" t="inlineStr">
        <is>
          <t>Ravenna</t>
        </is>
      </c>
      <c r="BX115" t="inlineStr">
        <is>
          <t>rwtA5yP8bUwxuH4MFPv3ZyUTM</t>
        </is>
      </c>
      <c r="CA115" t="inlineStr">
        <is>
          <t>rwtA5yP8bUwxuH4MFPv3ZyUTM</t>
        </is>
      </c>
      <c r="CB115" t="inlineStr">
        <is>
          <t>Ordini LIL</t>
        </is>
      </c>
    </row>
    <row r="116">
      <c r="A116" t="inlineStr">
        <is>
          <t>#42747</t>
        </is>
      </c>
      <c r="B116" t="inlineStr">
        <is>
          <t>claudiabucci@mac.com</t>
        </is>
      </c>
      <c r="C116" t="inlineStr">
        <is>
          <t>paid</t>
        </is>
      </c>
      <c r="D116" t="inlineStr">
        <is>
          <t>2024-10-27 01:33:19 +0200</t>
        </is>
      </c>
      <c r="E116" t="inlineStr">
        <is>
          <t>fulfilled</t>
        </is>
      </c>
      <c r="F116" t="inlineStr">
        <is>
          <t>2024-10-27 12:46:03 +0100</t>
        </is>
      </c>
      <c r="G116" t="inlineStr">
        <is>
          <t>yes</t>
        </is>
      </c>
      <c r="H116" t="inlineStr">
        <is>
          <t>EUR</t>
        </is>
      </c>
      <c r="I116" t="n">
        <v>416</v>
      </c>
      <c r="J116" t="n">
        <v>0</v>
      </c>
      <c r="K116" t="n">
        <v>75.02</v>
      </c>
      <c r="M116" t="inlineStr">
        <is>
          <t>GV20</t>
        </is>
      </c>
      <c r="N116" t="n">
        <v>104</v>
      </c>
      <c r="O116" t="inlineStr">
        <is>
          <t>Ups Standard Shipping</t>
        </is>
      </c>
      <c r="P116" t="inlineStr">
        <is>
          <t>2024-10-27 01:33:18 +0200</t>
        </is>
      </c>
      <c r="Q116" t="n">
        <v>1</v>
      </c>
      <c r="R116" t="inlineStr">
        <is>
          <t>Nude Ring - Yellow / 10</t>
        </is>
      </c>
      <c r="S116" t="n">
        <v>100</v>
      </c>
      <c r="U116" t="inlineStr">
        <is>
          <t>015790000206</t>
        </is>
      </c>
      <c r="V116" t="b">
        <v>1</v>
      </c>
      <c r="W116" t="b">
        <v>1</v>
      </c>
      <c r="X116" t="inlineStr">
        <is>
          <t>fulfilled</t>
        </is>
      </c>
      <c r="Y116" t="inlineStr">
        <is>
          <t>Claudia Bucci</t>
        </is>
      </c>
      <c r="Z116" t="inlineStr">
        <is>
          <t>Via banaffa 16</t>
        </is>
      </c>
      <c r="AA116" t="inlineStr">
        <is>
          <t>Via banaffa 16</t>
        </is>
      </c>
      <c r="AD116" t="inlineStr">
        <is>
          <t>Faenza</t>
        </is>
      </c>
      <c r="AE116" t="inlineStr">
        <is>
          <t>'48018</t>
        </is>
      </c>
      <c r="AF116" t="inlineStr">
        <is>
          <t>RA</t>
        </is>
      </c>
      <c r="AG116" t="inlineStr">
        <is>
          <t>IT</t>
        </is>
      </c>
      <c r="AH116" t="inlineStr">
        <is>
          <t>+393356120944</t>
        </is>
      </c>
      <c r="AI116" t="inlineStr">
        <is>
          <t>Claudia Bucci</t>
        </is>
      </c>
      <c r="AJ116" t="inlineStr">
        <is>
          <t>Via banaffa 16</t>
        </is>
      </c>
      <c r="AK116" t="inlineStr">
        <is>
          <t>Via banaffa 16</t>
        </is>
      </c>
      <c r="AN116" t="inlineStr">
        <is>
          <t>Faenza</t>
        </is>
      </c>
      <c r="AO116" t="inlineStr">
        <is>
          <t>'48018</t>
        </is>
      </c>
      <c r="AP116" t="inlineStr">
        <is>
          <t>RA</t>
        </is>
      </c>
      <c r="AQ116" t="inlineStr">
        <is>
          <t>IT</t>
        </is>
      </c>
      <c r="AR116" t="inlineStr">
        <is>
          <t>+393356120944</t>
        </is>
      </c>
      <c r="AT116" t="inlineStr">
        <is>
          <t>lang: en
Invoice Language: en
Do you need our ring sizer?: Yes
Popup Customer Country: IT</t>
        </is>
      </c>
      <c r="AV116" t="inlineStr">
        <is>
          <t>Shopify Payments</t>
        </is>
      </c>
      <c r="AW116" t="inlineStr">
        <is>
          <t>rwtA5yP8bUwxuH4MFPv3ZyUTM</t>
        </is>
      </c>
      <c r="AX116" t="n">
        <v>0</v>
      </c>
      <c r="AY116" t="inlineStr">
        <is>
          <t>LIL Milan</t>
        </is>
      </c>
      <c r="AZ116" t="n">
        <v>0</v>
      </c>
      <c r="BB116" t="inlineStr">
        <is>
          <t>Firgun House</t>
        </is>
      </c>
      <c r="BD116" t="n">
        <v>6368683262301</v>
      </c>
      <c r="BF116" t="inlineStr">
        <is>
          <t>Low</t>
        </is>
      </c>
      <c r="BG116" t="inlineStr">
        <is>
          <t>web</t>
        </is>
      </c>
      <c r="BH116" t="n">
        <v>0</v>
      </c>
      <c r="BI116" t="inlineStr">
        <is>
          <t>IT IVA 22%</t>
        </is>
      </c>
      <c r="BJ116" t="n">
        <v>75.02</v>
      </c>
      <c r="BV116" t="inlineStr">
        <is>
          <t>Ravenna</t>
        </is>
      </c>
      <c r="BW116" t="inlineStr">
        <is>
          <t>Ravenna</t>
        </is>
      </c>
      <c r="BX116" t="inlineStr">
        <is>
          <t>rwtA5yP8bUwxuH4MFPv3ZyUTM</t>
        </is>
      </c>
      <c r="CA116" t="inlineStr">
        <is>
          <t>rwtA5yP8bUwxuH4MFPv3ZyUTM</t>
        </is>
      </c>
      <c r="CB116" t="inlineStr">
        <is>
          <t>Ordini LIL</t>
        </is>
      </c>
    </row>
    <row r="117">
      <c r="A117" t="inlineStr">
        <is>
          <t>#42748</t>
        </is>
      </c>
      <c r="B117" t="inlineStr">
        <is>
          <t>iann.monia@gmail.com</t>
        </is>
      </c>
      <c r="C117" t="inlineStr">
        <is>
          <t>paid</t>
        </is>
      </c>
      <c r="D117" t="inlineStr">
        <is>
          <t>2024-10-27 01:41:11 +0200</t>
        </is>
      </c>
      <c r="E117" t="inlineStr">
        <is>
          <t>fulfilled</t>
        </is>
      </c>
      <c r="F117" t="inlineStr">
        <is>
          <t>2024-10-27 12:48:11 +0100</t>
        </is>
      </c>
      <c r="G117" t="inlineStr">
        <is>
          <t>yes</t>
        </is>
      </c>
      <c r="H117" t="inlineStr">
        <is>
          <t>EUR</t>
        </is>
      </c>
      <c r="I117" t="n">
        <v>154</v>
      </c>
      <c r="J117" t="n">
        <v>0</v>
      </c>
      <c r="K117" t="n">
        <v>27.77</v>
      </c>
      <c r="L117" t="n">
        <v>154</v>
      </c>
      <c r="M117" t="inlineStr">
        <is>
          <t>GV20</t>
        </is>
      </c>
      <c r="N117" t="n">
        <v>36</v>
      </c>
      <c r="O117" t="inlineStr">
        <is>
          <t>Ups Standard Shipping</t>
        </is>
      </c>
      <c r="P117" t="inlineStr">
        <is>
          <t>2024-10-27 01:41:11 +0200</t>
        </is>
      </c>
      <c r="Q117" t="n">
        <v>1</v>
      </c>
      <c r="R117" t="inlineStr">
        <is>
          <t>Luxury Pack + LIL Bag</t>
        </is>
      </c>
      <c r="S117" t="n">
        <v>10</v>
      </c>
      <c r="U117" t="inlineStr">
        <is>
          <t>015790000687</t>
        </is>
      </c>
      <c r="V117" t="b">
        <v>1</v>
      </c>
      <c r="W117" t="b">
        <v>1</v>
      </c>
      <c r="X117" t="inlineStr">
        <is>
          <t>fulfilled</t>
        </is>
      </c>
      <c r="Y117" t="inlineStr">
        <is>
          <t>Monia Iannone</t>
        </is>
      </c>
      <c r="Z117" t="inlineStr">
        <is>
          <t>Via del profumo 8, Casa indipendente</t>
        </is>
      </c>
      <c r="AA117" t="inlineStr">
        <is>
          <t>Via del profumo 8</t>
        </is>
      </c>
      <c r="AB117" t="inlineStr">
        <is>
          <t>Casa indipendente</t>
        </is>
      </c>
      <c r="AD117" t="inlineStr">
        <is>
          <t>Sant'elena Sannita</t>
        </is>
      </c>
      <c r="AE117" t="inlineStr">
        <is>
          <t>'86095</t>
        </is>
      </c>
      <c r="AF117" t="inlineStr">
        <is>
          <t>IS</t>
        </is>
      </c>
      <c r="AG117" t="inlineStr">
        <is>
          <t>IT</t>
        </is>
      </c>
      <c r="AH117" t="inlineStr">
        <is>
          <t>3485160225</t>
        </is>
      </c>
      <c r="AI117" t="inlineStr">
        <is>
          <t>Monia Iannone</t>
        </is>
      </c>
      <c r="AJ117" t="inlineStr">
        <is>
          <t>Via del profumo 8, Casa indipendente</t>
        </is>
      </c>
      <c r="AK117" t="inlineStr">
        <is>
          <t>Via del profumo 8</t>
        </is>
      </c>
      <c r="AL117" t="inlineStr">
        <is>
          <t>Casa indipendente</t>
        </is>
      </c>
      <c r="AN117" t="inlineStr">
        <is>
          <t>Sant'elena Sannita</t>
        </is>
      </c>
      <c r="AO117" t="inlineStr">
        <is>
          <t>'86095</t>
        </is>
      </c>
      <c r="AP117" t="inlineStr">
        <is>
          <t>IS</t>
        </is>
      </c>
      <c r="AQ117" t="inlineStr">
        <is>
          <t>IT</t>
        </is>
      </c>
      <c r="AR117" t="inlineStr">
        <is>
          <t>3485160225</t>
        </is>
      </c>
      <c r="AT117" t="inlineStr">
        <is>
          <t>lang: it
Invoice Language: it
Do you need our ring sizer?: No
Popup Customer Country: IT</t>
        </is>
      </c>
      <c r="AV117" t="inlineStr">
        <is>
          <t>PayPal Express Checkout</t>
        </is>
      </c>
      <c r="AW117" t="inlineStr">
        <is>
          <t>rly6m9Wr4ujjPCqmrorEY6p01</t>
        </is>
      </c>
      <c r="AX117" t="n">
        <v>0</v>
      </c>
      <c r="AY117" t="inlineStr">
        <is>
          <t>LIL Milan</t>
        </is>
      </c>
      <c r="AZ117" t="n">
        <v>0</v>
      </c>
      <c r="BB117" t="inlineStr">
        <is>
          <t>Firgun House</t>
        </is>
      </c>
      <c r="BD117" t="n">
        <v>6368685752669</v>
      </c>
      <c r="BF117" t="inlineStr">
        <is>
          <t>Low</t>
        </is>
      </c>
      <c r="BG117" t="inlineStr">
        <is>
          <t>web</t>
        </is>
      </c>
      <c r="BH117" t="n">
        <v>0</v>
      </c>
      <c r="BI117" t="inlineStr">
        <is>
          <t>IT IVA 22%</t>
        </is>
      </c>
      <c r="BJ117" t="n">
        <v>27.77</v>
      </c>
      <c r="BV117" t="inlineStr">
        <is>
          <t>Isernia</t>
        </is>
      </c>
      <c r="BW117" t="inlineStr">
        <is>
          <t>Isernia</t>
        </is>
      </c>
      <c r="BX117" t="inlineStr">
        <is>
          <t>rly6m9Wr4ujjPCqmrorEY6p01</t>
        </is>
      </c>
      <c r="CA117" t="inlineStr">
        <is>
          <t>rly6m9Wr4ujjPCqmrorEY6p01</t>
        </is>
      </c>
      <c r="CB117" t="inlineStr">
        <is>
          <t>Ordini LIL</t>
        </is>
      </c>
    </row>
    <row r="118">
      <c r="A118" t="inlineStr">
        <is>
          <t>#42748</t>
        </is>
      </c>
      <c r="B118" t="inlineStr">
        <is>
          <t>iann.monia@gmail.com</t>
        </is>
      </c>
      <c r="C118" t="inlineStr">
        <is>
          <t>paid</t>
        </is>
      </c>
      <c r="D118" t="inlineStr">
        <is>
          <t>2024-10-27 01:41:11 +0200</t>
        </is>
      </c>
      <c r="E118" t="inlineStr">
        <is>
          <t>fulfilled</t>
        </is>
      </c>
      <c r="F118" t="inlineStr">
        <is>
          <t>2024-10-27 12:48:11 +0100</t>
        </is>
      </c>
      <c r="G118" t="inlineStr">
        <is>
          <t>yes</t>
        </is>
      </c>
      <c r="H118" t="inlineStr">
        <is>
          <t>EUR</t>
        </is>
      </c>
      <c r="I118" t="n">
        <v>154</v>
      </c>
      <c r="J118" t="n">
        <v>0</v>
      </c>
      <c r="K118" t="n">
        <v>27.77</v>
      </c>
      <c r="M118" t="inlineStr">
        <is>
          <t>GV20</t>
        </is>
      </c>
      <c r="N118" t="n">
        <v>36</v>
      </c>
      <c r="O118" t="inlineStr">
        <is>
          <t>Ups Standard Shipping</t>
        </is>
      </c>
      <c r="P118" t="inlineStr">
        <is>
          <t>2024-10-27 01:41:11 +0200</t>
        </is>
      </c>
      <c r="Q118" t="n">
        <v>1</v>
      </c>
      <c r="R118" t="inlineStr">
        <is>
          <t>Glow Ring - White / 14</t>
        </is>
      </c>
      <c r="S118" t="n">
        <v>180</v>
      </c>
      <c r="U118" t="inlineStr">
        <is>
          <t>015790000864</t>
        </is>
      </c>
      <c r="V118" t="b">
        <v>1</v>
      </c>
      <c r="W118" t="b">
        <v>1</v>
      </c>
      <c r="X118" t="inlineStr">
        <is>
          <t>fulfilled</t>
        </is>
      </c>
      <c r="Y118" t="inlineStr">
        <is>
          <t>Monia Iannone</t>
        </is>
      </c>
      <c r="Z118" t="inlineStr">
        <is>
          <t>Via del profumo 8, Casa indipendente</t>
        </is>
      </c>
      <c r="AA118" t="inlineStr">
        <is>
          <t>Via del profumo 8</t>
        </is>
      </c>
      <c r="AB118" t="inlineStr">
        <is>
          <t>Casa indipendente</t>
        </is>
      </c>
      <c r="AD118" t="inlineStr">
        <is>
          <t>Sant'elena Sannita</t>
        </is>
      </c>
      <c r="AE118" t="inlineStr">
        <is>
          <t>'86095</t>
        </is>
      </c>
      <c r="AF118" t="inlineStr">
        <is>
          <t>IS</t>
        </is>
      </c>
      <c r="AG118" t="inlineStr">
        <is>
          <t>IT</t>
        </is>
      </c>
      <c r="AH118" t="inlineStr">
        <is>
          <t>3485160225</t>
        </is>
      </c>
      <c r="AI118" t="inlineStr">
        <is>
          <t>Monia Iannone</t>
        </is>
      </c>
      <c r="AJ118" t="inlineStr">
        <is>
          <t>Via del profumo 8, Casa indipendente</t>
        </is>
      </c>
      <c r="AK118" t="inlineStr">
        <is>
          <t>Via del profumo 8</t>
        </is>
      </c>
      <c r="AL118" t="inlineStr">
        <is>
          <t>Casa indipendente</t>
        </is>
      </c>
      <c r="AN118" t="inlineStr">
        <is>
          <t>Sant'elena Sannita</t>
        </is>
      </c>
      <c r="AO118" t="inlineStr">
        <is>
          <t>'86095</t>
        </is>
      </c>
      <c r="AP118" t="inlineStr">
        <is>
          <t>IS</t>
        </is>
      </c>
      <c r="AQ118" t="inlineStr">
        <is>
          <t>IT</t>
        </is>
      </c>
      <c r="AR118" t="inlineStr">
        <is>
          <t>3485160225</t>
        </is>
      </c>
      <c r="AT118" t="inlineStr">
        <is>
          <t>lang: it
Invoice Language: it
Do you need our ring sizer?: No
Popup Customer Country: IT</t>
        </is>
      </c>
      <c r="AV118" t="inlineStr">
        <is>
          <t>PayPal Express Checkout</t>
        </is>
      </c>
      <c r="AW118" t="inlineStr">
        <is>
          <t>rly6m9Wr4ujjPCqmrorEY6p01</t>
        </is>
      </c>
      <c r="AX118" t="n">
        <v>0</v>
      </c>
      <c r="AY118" t="inlineStr">
        <is>
          <t>LIL Milan</t>
        </is>
      </c>
      <c r="AZ118" t="n">
        <v>0</v>
      </c>
      <c r="BB118" t="inlineStr">
        <is>
          <t>Firgun House</t>
        </is>
      </c>
      <c r="BD118" t="n">
        <v>6368685752669</v>
      </c>
      <c r="BF118" t="inlineStr">
        <is>
          <t>Low</t>
        </is>
      </c>
      <c r="BG118" t="inlineStr">
        <is>
          <t>web</t>
        </is>
      </c>
      <c r="BH118" t="n">
        <v>0</v>
      </c>
      <c r="BI118" t="inlineStr">
        <is>
          <t>IT IVA 22%</t>
        </is>
      </c>
      <c r="BJ118" t="n">
        <v>27.77</v>
      </c>
      <c r="BV118" t="inlineStr">
        <is>
          <t>Isernia</t>
        </is>
      </c>
      <c r="BW118" t="inlineStr">
        <is>
          <t>Isernia</t>
        </is>
      </c>
      <c r="BX118" t="inlineStr">
        <is>
          <t>rly6m9Wr4ujjPCqmrorEY6p01</t>
        </is>
      </c>
      <c r="CA118" t="inlineStr">
        <is>
          <t>rly6m9Wr4ujjPCqmrorEY6p01</t>
        </is>
      </c>
      <c r="CB118" t="inlineStr">
        <is>
          <t>Ordini LIL</t>
        </is>
      </c>
    </row>
    <row r="119">
      <c r="A119" t="inlineStr">
        <is>
          <t>#42749</t>
        </is>
      </c>
      <c r="B119" t="inlineStr">
        <is>
          <t>farrisandrea1998@gmail.com</t>
        </is>
      </c>
      <c r="C119" t="inlineStr">
        <is>
          <t>paid</t>
        </is>
      </c>
      <c r="D119" t="inlineStr">
        <is>
          <t>2024-10-27 01:48:02 +0200</t>
        </is>
      </c>
      <c r="E119" t="inlineStr">
        <is>
          <t>fulfilled</t>
        </is>
      </c>
      <c r="F119" t="inlineStr">
        <is>
          <t>2024-10-27 13:31:02 +0100</t>
        </is>
      </c>
      <c r="G119" t="inlineStr">
        <is>
          <t>yes</t>
        </is>
      </c>
      <c r="H119" t="inlineStr">
        <is>
          <t>EUR</t>
        </is>
      </c>
      <c r="I119" t="n">
        <v>96</v>
      </c>
      <c r="J119" t="n">
        <v>10</v>
      </c>
      <c r="K119" t="n">
        <v>19.11</v>
      </c>
      <c r="L119" t="n">
        <v>106</v>
      </c>
      <c r="M119" t="inlineStr">
        <is>
          <t>GV20</t>
        </is>
      </c>
      <c r="N119" t="n">
        <v>24</v>
      </c>
      <c r="O119" t="inlineStr">
        <is>
          <t>Ups Standard Shipping</t>
        </is>
      </c>
      <c r="P119" t="inlineStr">
        <is>
          <t>2024-10-27 01:48:02 +0200</t>
        </is>
      </c>
      <c r="Q119" t="n">
        <v>1</v>
      </c>
      <c r="R119" t="inlineStr">
        <is>
          <t>Pensavo fosse amore - Yellow / A</t>
        </is>
      </c>
      <c r="S119" t="n">
        <v>120</v>
      </c>
      <c r="U119" t="inlineStr">
        <is>
          <t>015790000999</t>
        </is>
      </c>
      <c r="V119" t="b">
        <v>1</v>
      </c>
      <c r="W119" t="b">
        <v>1</v>
      </c>
      <c r="X119" t="inlineStr">
        <is>
          <t>fulfilled</t>
        </is>
      </c>
      <c r="Y119" t="inlineStr">
        <is>
          <t>Andrea Farris</t>
        </is>
      </c>
      <c r="Z119" t="inlineStr">
        <is>
          <t>Via Gino de Rizzoli 18</t>
        </is>
      </c>
      <c r="AA119" t="inlineStr">
        <is>
          <t>Via Gino de Rizzoli 18</t>
        </is>
      </c>
      <c r="AD119" t="inlineStr">
        <is>
          <t>Gallarate</t>
        </is>
      </c>
      <c r="AE119" t="inlineStr">
        <is>
          <t>'21013</t>
        </is>
      </c>
      <c r="AF119" t="inlineStr">
        <is>
          <t>VA</t>
        </is>
      </c>
      <c r="AG119" t="inlineStr">
        <is>
          <t>IT</t>
        </is>
      </c>
      <c r="AH119" t="inlineStr">
        <is>
          <t>3466825613</t>
        </is>
      </c>
      <c r="AI119" t="inlineStr">
        <is>
          <t>Andrea Farris</t>
        </is>
      </c>
      <c r="AJ119" t="inlineStr">
        <is>
          <t>Via Gino de Rizzoli 18</t>
        </is>
      </c>
      <c r="AK119" t="inlineStr">
        <is>
          <t>Via Gino de Rizzoli 18</t>
        </is>
      </c>
      <c r="AN119" t="inlineStr">
        <is>
          <t>Gallarate</t>
        </is>
      </c>
      <c r="AO119" t="inlineStr">
        <is>
          <t>'21013</t>
        </is>
      </c>
      <c r="AP119" t="inlineStr">
        <is>
          <t>VA</t>
        </is>
      </c>
      <c r="AQ119" t="inlineStr">
        <is>
          <t>IT</t>
        </is>
      </c>
      <c r="AR119" t="inlineStr">
        <is>
          <t>3466825613</t>
        </is>
      </c>
      <c r="AT119" t="inlineStr">
        <is>
          <t>lang: it
Invoice Language: it
Do you need our ring sizer?: No
Popup Customer Country: IT</t>
        </is>
      </c>
      <c r="AV119" t="inlineStr">
        <is>
          <t>Shopify Payments</t>
        </is>
      </c>
      <c r="AW119" t="inlineStr">
        <is>
          <t>ryBUSQNyi3HuNNZQjvQXxyjYG</t>
        </is>
      </c>
      <c r="AX119" t="n">
        <v>0</v>
      </c>
      <c r="AY119" t="inlineStr">
        <is>
          <t>LIL Milan</t>
        </is>
      </c>
      <c r="AZ119" t="n">
        <v>0</v>
      </c>
      <c r="BB119" t="inlineStr">
        <is>
          <t>Firgun House</t>
        </is>
      </c>
      <c r="BD119" t="n">
        <v>6368687391069</v>
      </c>
      <c r="BF119" t="inlineStr">
        <is>
          <t>Low</t>
        </is>
      </c>
      <c r="BG119" t="inlineStr">
        <is>
          <t>web</t>
        </is>
      </c>
      <c r="BH119" t="n">
        <v>0</v>
      </c>
      <c r="BI119" t="inlineStr">
        <is>
          <t>IT IVA 22%</t>
        </is>
      </c>
      <c r="BJ119" t="n">
        <v>19.11</v>
      </c>
      <c r="BV119" t="inlineStr">
        <is>
          <t>Varese</t>
        </is>
      </c>
      <c r="BW119" t="inlineStr">
        <is>
          <t>Varese</t>
        </is>
      </c>
      <c r="BX119" t="inlineStr">
        <is>
          <t>ryBUSQNyi3HuNNZQjvQXxyjYG</t>
        </is>
      </c>
      <c r="CA119" t="inlineStr">
        <is>
          <t>ryBUSQNyi3HuNNZQjvQXxyjYG</t>
        </is>
      </c>
      <c r="CB119" t="inlineStr">
        <is>
          <t>Ordini LIL</t>
        </is>
      </c>
    </row>
    <row r="120">
      <c r="A120" t="inlineStr">
        <is>
          <t>#42750</t>
        </is>
      </c>
      <c r="B120" t="inlineStr">
        <is>
          <t>giuliapapa90@gmail.com</t>
        </is>
      </c>
      <c r="C120" t="inlineStr">
        <is>
          <t>paid</t>
        </is>
      </c>
      <c r="D120" t="inlineStr">
        <is>
          <t>2024-10-27 02:53:58 +0200</t>
        </is>
      </c>
      <c r="E120" t="inlineStr">
        <is>
          <t>unfulfilled</t>
        </is>
      </c>
      <c r="G120" t="inlineStr">
        <is>
          <t>no</t>
        </is>
      </c>
      <c r="H120" t="inlineStr">
        <is>
          <t>EUR</t>
        </is>
      </c>
      <c r="I120" t="n">
        <v>154</v>
      </c>
      <c r="J120" t="n">
        <v>0</v>
      </c>
      <c r="K120" t="n">
        <v>27.77</v>
      </c>
      <c r="L120" t="n">
        <v>154</v>
      </c>
      <c r="M120" t="inlineStr">
        <is>
          <t>GV20</t>
        </is>
      </c>
      <c r="N120" t="n">
        <v>36</v>
      </c>
      <c r="O120" t="inlineStr">
        <is>
          <t>Ups Standard Shipping</t>
        </is>
      </c>
      <c r="P120" t="inlineStr">
        <is>
          <t>2024-10-27 02:53:57 +0200</t>
        </is>
      </c>
      <c r="Q120" t="n">
        <v>1</v>
      </c>
      <c r="R120" t="inlineStr">
        <is>
          <t>Engraving</t>
        </is>
      </c>
      <c r="S120" t="n">
        <v>10</v>
      </c>
      <c r="U120" t="inlineStr">
        <is>
          <t>015790001502</t>
        </is>
      </c>
      <c r="V120" t="b">
        <v>0</v>
      </c>
      <c r="W120" t="b">
        <v>1</v>
      </c>
      <c r="X120" t="inlineStr">
        <is>
          <t>pending</t>
        </is>
      </c>
      <c r="Y120" t="inlineStr">
        <is>
          <t>Giulia Papa</t>
        </is>
      </c>
      <c r="Z120" t="inlineStr">
        <is>
          <t>Viale Regina Elena 50</t>
        </is>
      </c>
      <c r="AA120" t="inlineStr">
        <is>
          <t>Viale Regina Elena 50</t>
        </is>
      </c>
      <c r="AD120" t="inlineStr">
        <is>
          <t>Messina</t>
        </is>
      </c>
      <c r="AE120" t="inlineStr">
        <is>
          <t>'98121</t>
        </is>
      </c>
      <c r="AF120" t="inlineStr">
        <is>
          <t>ME</t>
        </is>
      </c>
      <c r="AG120" t="inlineStr">
        <is>
          <t>IT</t>
        </is>
      </c>
      <c r="AH120" t="inlineStr">
        <is>
          <t>3336590193</t>
        </is>
      </c>
      <c r="AI120" t="inlineStr">
        <is>
          <t>Giulia Papa</t>
        </is>
      </c>
      <c r="AJ120" t="inlineStr">
        <is>
          <t>Viale Regina Elena 50</t>
        </is>
      </c>
      <c r="AK120" t="inlineStr">
        <is>
          <t>Viale Regina Elena 50</t>
        </is>
      </c>
      <c r="AN120" t="inlineStr">
        <is>
          <t>Messina</t>
        </is>
      </c>
      <c r="AO120" t="inlineStr">
        <is>
          <t>'98121</t>
        </is>
      </c>
      <c r="AP120" t="inlineStr">
        <is>
          <t>ME</t>
        </is>
      </c>
      <c r="AQ120" t="inlineStr">
        <is>
          <t>IT</t>
        </is>
      </c>
      <c r="AR120" t="inlineStr">
        <is>
          <t>3336590193</t>
        </is>
      </c>
      <c r="AT120" t="inlineStr">
        <is>
          <t>lang: en
Invoice Language: en
Do you need our ring sizer?: No
Popup Customer Country: IT</t>
        </is>
      </c>
      <c r="AV120" t="inlineStr">
        <is>
          <t>PayPal Express Checkout</t>
        </is>
      </c>
      <c r="AW120" t="inlineStr">
        <is>
          <t>rOQgctwiY2Cio7Wr9nfsg5WVS</t>
        </is>
      </c>
      <c r="AX120" t="n">
        <v>0</v>
      </c>
      <c r="AY120" t="inlineStr">
        <is>
          <t>LIL Milan</t>
        </is>
      </c>
      <c r="AZ120" t="n">
        <v>0</v>
      </c>
      <c r="BB120" t="inlineStr">
        <is>
          <t>Firgun House</t>
        </is>
      </c>
      <c r="BD120" t="n">
        <v>6368702628189</v>
      </c>
      <c r="BF120" t="inlineStr">
        <is>
          <t>Low</t>
        </is>
      </c>
      <c r="BG120" t="inlineStr">
        <is>
          <t>web</t>
        </is>
      </c>
      <c r="BH120" t="n">
        <v>0</v>
      </c>
      <c r="BI120" t="inlineStr">
        <is>
          <t>IT IVA 22%</t>
        </is>
      </c>
      <c r="BJ120" t="n">
        <v>27.77</v>
      </c>
      <c r="BV120" t="inlineStr">
        <is>
          <t>Messina</t>
        </is>
      </c>
      <c r="BW120" t="inlineStr">
        <is>
          <t>Messina</t>
        </is>
      </c>
      <c r="BX120" t="inlineStr">
        <is>
          <t>rOQgctwiY2Cio7Wr9nfsg5WVS</t>
        </is>
      </c>
      <c r="CA120" t="inlineStr">
        <is>
          <t>rOQgctwiY2Cio7Wr9nfsg5WVS</t>
        </is>
      </c>
      <c r="CB120" t="inlineStr">
        <is>
          <t>Ordini LIL</t>
        </is>
      </c>
    </row>
    <row r="121">
      <c r="A121" t="inlineStr">
        <is>
          <t>#42750</t>
        </is>
      </c>
      <c r="B121" t="inlineStr">
        <is>
          <t>giuliapapa90@gmail.com</t>
        </is>
      </c>
      <c r="C121" t="inlineStr">
        <is>
          <t>paid</t>
        </is>
      </c>
      <c r="D121" t="inlineStr">
        <is>
          <t>2024-10-27 02:53:58 +0200</t>
        </is>
      </c>
      <c r="E121" t="inlineStr">
        <is>
          <t>unfulfilled</t>
        </is>
      </c>
      <c r="G121" t="inlineStr">
        <is>
          <t>no</t>
        </is>
      </c>
      <c r="H121" t="inlineStr">
        <is>
          <t>EUR</t>
        </is>
      </c>
      <c r="I121" t="n">
        <v>154</v>
      </c>
      <c r="J121" t="n">
        <v>0</v>
      </c>
      <c r="K121" t="n">
        <v>27.77</v>
      </c>
      <c r="M121" t="inlineStr">
        <is>
          <t>GV20</t>
        </is>
      </c>
      <c r="N121" t="n">
        <v>36</v>
      </c>
      <c r="O121" t="inlineStr">
        <is>
          <t>Ups Standard Shipping</t>
        </is>
      </c>
      <c r="P121" t="inlineStr">
        <is>
          <t>2024-10-27 02:53:57 +0200</t>
        </is>
      </c>
      <c r="Q121" t="n">
        <v>1</v>
      </c>
      <c r="R121" t="inlineStr">
        <is>
          <t>Baby - Yellow</t>
        </is>
      </c>
      <c r="S121" t="n">
        <v>180</v>
      </c>
      <c r="U121" t="inlineStr">
        <is>
          <t>015790001199</t>
        </is>
      </c>
      <c r="V121" t="b">
        <v>1</v>
      </c>
      <c r="W121" t="b">
        <v>1</v>
      </c>
      <c r="X121" t="inlineStr">
        <is>
          <t>pending</t>
        </is>
      </c>
      <c r="Y121" t="inlineStr">
        <is>
          <t>Giulia Papa</t>
        </is>
      </c>
      <c r="Z121" t="inlineStr">
        <is>
          <t>Viale Regina Elena 50</t>
        </is>
      </c>
      <c r="AA121" t="inlineStr">
        <is>
          <t>Viale Regina Elena 50</t>
        </is>
      </c>
      <c r="AD121" t="inlineStr">
        <is>
          <t>Messina</t>
        </is>
      </c>
      <c r="AE121" t="inlineStr">
        <is>
          <t>'98121</t>
        </is>
      </c>
      <c r="AF121" t="inlineStr">
        <is>
          <t>ME</t>
        </is>
      </c>
      <c r="AG121" t="inlineStr">
        <is>
          <t>IT</t>
        </is>
      </c>
      <c r="AH121" t="inlineStr">
        <is>
          <t>3336590193</t>
        </is>
      </c>
      <c r="AI121" t="inlineStr">
        <is>
          <t>Giulia Papa</t>
        </is>
      </c>
      <c r="AJ121" t="inlineStr">
        <is>
          <t>Viale Regina Elena 50</t>
        </is>
      </c>
      <c r="AK121" t="inlineStr">
        <is>
          <t>Viale Regina Elena 50</t>
        </is>
      </c>
      <c r="AN121" t="inlineStr">
        <is>
          <t>Messina</t>
        </is>
      </c>
      <c r="AO121" t="inlineStr">
        <is>
          <t>'98121</t>
        </is>
      </c>
      <c r="AP121" t="inlineStr">
        <is>
          <t>ME</t>
        </is>
      </c>
      <c r="AQ121" t="inlineStr">
        <is>
          <t>IT</t>
        </is>
      </c>
      <c r="AR121" t="inlineStr">
        <is>
          <t>3336590193</t>
        </is>
      </c>
      <c r="AT121" t="inlineStr">
        <is>
          <t>lang: en
Invoice Language: en
Do you need our ring sizer?: No
Popup Customer Country: IT</t>
        </is>
      </c>
      <c r="AV121" t="inlineStr">
        <is>
          <t>PayPal Express Checkout</t>
        </is>
      </c>
      <c r="AW121" t="inlineStr">
        <is>
          <t>rOQgctwiY2Cio7Wr9nfsg5WVS</t>
        </is>
      </c>
      <c r="AX121" t="n">
        <v>0</v>
      </c>
      <c r="AY121" t="inlineStr">
        <is>
          <t>LIL Milan</t>
        </is>
      </c>
      <c r="AZ121" t="n">
        <v>0</v>
      </c>
      <c r="BB121" t="inlineStr">
        <is>
          <t>Firgun House</t>
        </is>
      </c>
      <c r="BD121" t="n">
        <v>6368702628189</v>
      </c>
      <c r="BF121" t="inlineStr">
        <is>
          <t>Low</t>
        </is>
      </c>
      <c r="BG121" t="inlineStr">
        <is>
          <t>web</t>
        </is>
      </c>
      <c r="BH121" t="n">
        <v>0</v>
      </c>
      <c r="BI121" t="inlineStr">
        <is>
          <t>IT IVA 22%</t>
        </is>
      </c>
      <c r="BJ121" t="n">
        <v>27.77</v>
      </c>
      <c r="BV121" t="inlineStr">
        <is>
          <t>Messina</t>
        </is>
      </c>
      <c r="BW121" t="inlineStr">
        <is>
          <t>Messina</t>
        </is>
      </c>
      <c r="BX121" t="inlineStr">
        <is>
          <t>rOQgctwiY2Cio7Wr9nfsg5WVS</t>
        </is>
      </c>
      <c r="CA121" t="inlineStr">
        <is>
          <t>rOQgctwiY2Cio7Wr9nfsg5WVS</t>
        </is>
      </c>
      <c r="CB121" t="inlineStr">
        <is>
          <t>Ordini LIL</t>
        </is>
      </c>
    </row>
    <row r="122">
      <c r="A122" t="inlineStr">
        <is>
          <t>#42759</t>
        </is>
      </c>
      <c r="B122" t="inlineStr">
        <is>
          <t>carbonaroanna@hotmail.it</t>
        </is>
      </c>
      <c r="C122" t="inlineStr">
        <is>
          <t>paid</t>
        </is>
      </c>
      <c r="D122" t="inlineStr">
        <is>
          <t>2024-10-27 09:05:10 +0100</t>
        </is>
      </c>
      <c r="E122" t="inlineStr">
        <is>
          <t>unfulfilled</t>
        </is>
      </c>
      <c r="G122" t="inlineStr">
        <is>
          <t>yes</t>
        </is>
      </c>
      <c r="H122" t="inlineStr">
        <is>
          <t>EUR</t>
        </is>
      </c>
      <c r="I122" t="n">
        <v>234</v>
      </c>
      <c r="J122" t="n">
        <v>0</v>
      </c>
      <c r="K122" t="n">
        <v>42.19</v>
      </c>
      <c r="M122" t="inlineStr">
        <is>
          <t>GV20</t>
        </is>
      </c>
      <c r="N122" t="n">
        <v>56</v>
      </c>
      <c r="O122" t="inlineStr">
        <is>
          <t>Ups Standard Shipping</t>
        </is>
      </c>
      <c r="P122" t="inlineStr">
        <is>
          <t>2024-10-27 09:05:10 +0100</t>
        </is>
      </c>
      <c r="Q122" t="n">
        <v>1</v>
      </c>
      <c r="R122" t="inlineStr">
        <is>
          <t>Sweet Spot - Yellow / matte / White</t>
        </is>
      </c>
      <c r="S122" t="n">
        <v>280</v>
      </c>
      <c r="U122" t="inlineStr">
        <is>
          <t>015790000015</t>
        </is>
      </c>
      <c r="V122" t="b">
        <v>1</v>
      </c>
      <c r="W122" t="b">
        <v>1</v>
      </c>
      <c r="X122" t="inlineStr">
        <is>
          <t>pending</t>
        </is>
      </c>
      <c r="Y122" t="inlineStr">
        <is>
          <t>Anna Carbonaro</t>
        </is>
      </c>
      <c r="Z122" t="inlineStr">
        <is>
          <t>Via Capitini 2</t>
        </is>
      </c>
      <c r="AA122" t="inlineStr">
        <is>
          <t>Via Capitini 2</t>
        </is>
      </c>
      <c r="AD122" t="inlineStr">
        <is>
          <t>Sansepolcro</t>
        </is>
      </c>
      <c r="AE122" t="inlineStr">
        <is>
          <t>'52037</t>
        </is>
      </c>
      <c r="AF122" t="inlineStr">
        <is>
          <t>AR</t>
        </is>
      </c>
      <c r="AG122" t="inlineStr">
        <is>
          <t>IT</t>
        </is>
      </c>
      <c r="AH122" t="inlineStr">
        <is>
          <t>3343153439</t>
        </is>
      </c>
      <c r="AI122" t="inlineStr">
        <is>
          <t>Anna Carbonaro</t>
        </is>
      </c>
      <c r="AJ122" t="inlineStr">
        <is>
          <t>Via Capitini 2</t>
        </is>
      </c>
      <c r="AK122" t="inlineStr">
        <is>
          <t>Via Capitini 2</t>
        </is>
      </c>
      <c r="AN122" t="inlineStr">
        <is>
          <t>Sansepolcro</t>
        </is>
      </c>
      <c r="AO122" t="inlineStr">
        <is>
          <t>'52037</t>
        </is>
      </c>
      <c r="AP122" t="inlineStr">
        <is>
          <t>AR</t>
        </is>
      </c>
      <c r="AQ122" t="inlineStr">
        <is>
          <t>IT</t>
        </is>
      </c>
      <c r="AR122" t="inlineStr">
        <is>
          <t>3343153439</t>
        </is>
      </c>
      <c r="AT122" t="inlineStr">
        <is>
          <t>lang: it
Invoice Language: it
Do you need our ring sizer?: Yes
Popup Customer Country: IT</t>
        </is>
      </c>
      <c r="AV122" t="inlineStr">
        <is>
          <t>PayPal Express Checkout</t>
        </is>
      </c>
      <c r="AW122" t="inlineStr">
        <is>
          <t>r3XZsvKjm50XduFJ9vj28ecTI</t>
        </is>
      </c>
      <c r="AX122" t="n">
        <v>0</v>
      </c>
      <c r="AY122" t="inlineStr">
        <is>
          <t>LIL Milan</t>
        </is>
      </c>
      <c r="AZ122" t="n">
        <v>0</v>
      </c>
      <c r="BB122" t="inlineStr">
        <is>
          <t>Firgun House</t>
        </is>
      </c>
      <c r="BD122" t="n">
        <v>6368867582301</v>
      </c>
      <c r="BF122" t="inlineStr">
        <is>
          <t>Low</t>
        </is>
      </c>
      <c r="BG122" t="inlineStr">
        <is>
          <t>web</t>
        </is>
      </c>
      <c r="BH122" t="n">
        <v>0</v>
      </c>
      <c r="BI122" t="inlineStr">
        <is>
          <t>IT IVA 22%</t>
        </is>
      </c>
      <c r="BJ122" t="n">
        <v>42.19</v>
      </c>
      <c r="BV122" t="inlineStr">
        <is>
          <t>Arezzo</t>
        </is>
      </c>
      <c r="BW122" t="inlineStr">
        <is>
          <t>Arezzo</t>
        </is>
      </c>
      <c r="BX122" t="inlineStr">
        <is>
          <t>r3XZsvKjm50XduFJ9vj28ecTI</t>
        </is>
      </c>
      <c r="CA122" t="inlineStr">
        <is>
          <t>r3XZsvKjm50XduFJ9vj28ecTI</t>
        </is>
      </c>
      <c r="CB122" t="inlineStr">
        <is>
          <t>Ordini LIL</t>
        </is>
      </c>
    </row>
    <row r="123">
      <c r="A123" t="inlineStr">
        <is>
          <t>#42758</t>
        </is>
      </c>
      <c r="B123" t="inlineStr">
        <is>
          <t>giulia.breveglieri@gmail.com</t>
        </is>
      </c>
      <c r="C123" t="inlineStr">
        <is>
          <t>paid</t>
        </is>
      </c>
      <c r="D123" t="inlineStr">
        <is>
          <t>2024-10-27 09:05:09 +0100</t>
        </is>
      </c>
      <c r="E123" t="inlineStr">
        <is>
          <t>fulfilled</t>
        </is>
      </c>
      <c r="F123" t="inlineStr">
        <is>
          <t>2024-10-27 15:04:23 +0100</t>
        </is>
      </c>
      <c r="G123" t="inlineStr">
        <is>
          <t>yes</t>
        </is>
      </c>
      <c r="H123" t="inlineStr">
        <is>
          <t>EUR</t>
        </is>
      </c>
      <c r="I123" t="n">
        <v>160</v>
      </c>
      <c r="J123" t="n">
        <v>0</v>
      </c>
      <c r="K123" t="n">
        <v>28.86</v>
      </c>
      <c r="L123" t="n">
        <v>160</v>
      </c>
      <c r="M123" t="inlineStr">
        <is>
          <t>GV20</t>
        </is>
      </c>
      <c r="N123" t="n">
        <v>40</v>
      </c>
      <c r="O123" t="inlineStr">
        <is>
          <t>Eco Bike Delivery</t>
        </is>
      </c>
      <c r="P123" t="inlineStr">
        <is>
          <t>2024-10-27 09:05:09 +0100</t>
        </is>
      </c>
      <c r="Q123" t="n">
        <v>1</v>
      </c>
      <c r="R123" t="inlineStr">
        <is>
          <t>Nude Ring - Yellow / 12</t>
        </is>
      </c>
      <c r="S123" t="n">
        <v>100</v>
      </c>
      <c r="U123" t="inlineStr">
        <is>
          <t>015790000208</t>
        </is>
      </c>
      <c r="V123" t="b">
        <v>1</v>
      </c>
      <c r="W123" t="b">
        <v>1</v>
      </c>
      <c r="X123" t="inlineStr">
        <is>
          <t>fulfilled</t>
        </is>
      </c>
      <c r="Y123" t="inlineStr">
        <is>
          <t>Giulia Breveglieri</t>
        </is>
      </c>
      <c r="Z123" t="inlineStr">
        <is>
          <t>Piazza Arnoldo Mondadori 1</t>
        </is>
      </c>
      <c r="AA123" t="inlineStr">
        <is>
          <t>Piazza Arnoldo Mondadori 1</t>
        </is>
      </c>
      <c r="AD123" t="inlineStr">
        <is>
          <t>Milano</t>
        </is>
      </c>
      <c r="AE123" t="inlineStr">
        <is>
          <t>'20122</t>
        </is>
      </c>
      <c r="AF123" t="inlineStr">
        <is>
          <t>MI</t>
        </is>
      </c>
      <c r="AG123" t="inlineStr">
        <is>
          <t>IT</t>
        </is>
      </c>
      <c r="AH123" t="inlineStr">
        <is>
          <t>3498641178</t>
        </is>
      </c>
      <c r="AI123" t="inlineStr">
        <is>
          <t>Giulia Breveglieri</t>
        </is>
      </c>
      <c r="AJ123" t="inlineStr">
        <is>
          <t>Piazza Arnoldo Mondadori 1</t>
        </is>
      </c>
      <c r="AK123" t="inlineStr">
        <is>
          <t>Piazza Arnoldo Mondadori 1</t>
        </is>
      </c>
      <c r="AN123" t="inlineStr">
        <is>
          <t>Milano</t>
        </is>
      </c>
      <c r="AO123" t="inlineStr">
        <is>
          <t>'20122</t>
        </is>
      </c>
      <c r="AP123" t="inlineStr">
        <is>
          <t>MI</t>
        </is>
      </c>
      <c r="AQ123" t="inlineStr">
        <is>
          <t>IT</t>
        </is>
      </c>
      <c r="AR123" t="inlineStr">
        <is>
          <t>3498641178</t>
        </is>
      </c>
      <c r="AT123" t="inlineStr">
        <is>
          <t>lang: it
Invoice Language: it
Do you need our ring sizer?: No
Popup Customer Country: IT</t>
        </is>
      </c>
      <c r="AV123" t="inlineStr">
        <is>
          <t>PayPal Express Checkout</t>
        </is>
      </c>
      <c r="AW123" t="inlineStr">
        <is>
          <t>rsjrhYUBr15I89XuM22lPaZ9l</t>
        </is>
      </c>
      <c r="AX123" t="n">
        <v>0</v>
      </c>
      <c r="AY123" t="inlineStr">
        <is>
          <t>LIL Milan</t>
        </is>
      </c>
      <c r="AZ123" t="n">
        <v>0</v>
      </c>
      <c r="BB123" t="inlineStr">
        <is>
          <t>Firgun House</t>
        </is>
      </c>
      <c r="BD123" t="n">
        <v>6368867483997</v>
      </c>
      <c r="BF123" t="inlineStr">
        <is>
          <t>Low</t>
        </is>
      </c>
      <c r="BG123" t="inlineStr">
        <is>
          <t>web</t>
        </is>
      </c>
      <c r="BH123" t="n">
        <v>0</v>
      </c>
      <c r="BI123" t="inlineStr">
        <is>
          <t>IT IVA 22%</t>
        </is>
      </c>
      <c r="BJ123" t="n">
        <v>28.86</v>
      </c>
      <c r="BS123" t="n">
        <v>39398641178</v>
      </c>
      <c r="BV123" t="inlineStr">
        <is>
          <t>Milan</t>
        </is>
      </c>
      <c r="BW123" t="inlineStr">
        <is>
          <t>Milan</t>
        </is>
      </c>
      <c r="BX123" t="inlineStr">
        <is>
          <t>rsjrhYUBr15I89XuM22lPaZ9l</t>
        </is>
      </c>
      <c r="CA123" t="inlineStr">
        <is>
          <t>rsjrhYUBr15I89XuM22lPaZ9l</t>
        </is>
      </c>
      <c r="CB123" t="inlineStr">
        <is>
          <t>Ordini LIL</t>
        </is>
      </c>
    </row>
    <row r="124">
      <c r="A124" t="inlineStr">
        <is>
          <t>#42758</t>
        </is>
      </c>
      <c r="B124" t="inlineStr">
        <is>
          <t>giulia.breveglieri@gmail.com</t>
        </is>
      </c>
      <c r="C124" t="inlineStr">
        <is>
          <t>paid</t>
        </is>
      </c>
      <c r="D124" t="inlineStr">
        <is>
          <t>2024-10-27 09:05:09 +0100</t>
        </is>
      </c>
      <c r="E124" t="inlineStr">
        <is>
          <t>fulfilled</t>
        </is>
      </c>
      <c r="F124" t="inlineStr">
        <is>
          <t>2024-10-27 15:04:23 +0100</t>
        </is>
      </c>
      <c r="G124" t="inlineStr">
        <is>
          <t>yes</t>
        </is>
      </c>
      <c r="H124" t="inlineStr">
        <is>
          <t>EUR</t>
        </is>
      </c>
      <c r="I124" t="n">
        <v>160</v>
      </c>
      <c r="J124" t="n">
        <v>0</v>
      </c>
      <c r="K124" t="n">
        <v>28.86</v>
      </c>
      <c r="M124" t="inlineStr">
        <is>
          <t>GV20</t>
        </is>
      </c>
      <c r="N124" t="n">
        <v>40</v>
      </c>
      <c r="O124" t="inlineStr">
        <is>
          <t>Eco Bike Delivery</t>
        </is>
      </c>
      <c r="P124" t="inlineStr">
        <is>
          <t>2024-10-27 09:05:09 +0100</t>
        </is>
      </c>
      <c r="Q124" t="n">
        <v>1</v>
      </c>
      <c r="R124" t="inlineStr">
        <is>
          <t>Giotto Ring - Yellow / 11</t>
        </is>
      </c>
      <c r="S124" t="n">
        <v>100</v>
      </c>
      <c r="U124" t="inlineStr">
        <is>
          <t>015790000145</t>
        </is>
      </c>
      <c r="V124" t="b">
        <v>1</v>
      </c>
      <c r="W124" t="b">
        <v>1</v>
      </c>
      <c r="X124" t="inlineStr">
        <is>
          <t>fulfilled</t>
        </is>
      </c>
      <c r="Y124" t="inlineStr">
        <is>
          <t>Giulia Breveglieri</t>
        </is>
      </c>
      <c r="Z124" t="inlineStr">
        <is>
          <t>Piazza Arnoldo Mondadori 1</t>
        </is>
      </c>
      <c r="AA124" t="inlineStr">
        <is>
          <t>Piazza Arnoldo Mondadori 1</t>
        </is>
      </c>
      <c r="AD124" t="inlineStr">
        <is>
          <t>Milano</t>
        </is>
      </c>
      <c r="AE124" t="inlineStr">
        <is>
          <t>'20122</t>
        </is>
      </c>
      <c r="AF124" t="inlineStr">
        <is>
          <t>MI</t>
        </is>
      </c>
      <c r="AG124" t="inlineStr">
        <is>
          <t>IT</t>
        </is>
      </c>
      <c r="AH124" t="inlineStr">
        <is>
          <t>3498641178</t>
        </is>
      </c>
      <c r="AI124" t="inlineStr">
        <is>
          <t>Giulia Breveglieri</t>
        </is>
      </c>
      <c r="AJ124" t="inlineStr">
        <is>
          <t>Piazza Arnoldo Mondadori 1</t>
        </is>
      </c>
      <c r="AK124" t="inlineStr">
        <is>
          <t>Piazza Arnoldo Mondadori 1</t>
        </is>
      </c>
      <c r="AN124" t="inlineStr">
        <is>
          <t>Milano</t>
        </is>
      </c>
      <c r="AO124" t="inlineStr">
        <is>
          <t>'20122</t>
        </is>
      </c>
      <c r="AP124" t="inlineStr">
        <is>
          <t>MI</t>
        </is>
      </c>
      <c r="AQ124" t="inlineStr">
        <is>
          <t>IT</t>
        </is>
      </c>
      <c r="AR124" t="inlineStr">
        <is>
          <t>3498641178</t>
        </is>
      </c>
      <c r="AT124" t="inlineStr">
        <is>
          <t>lang: it
Invoice Language: it
Do you need our ring sizer?: No
Popup Customer Country: IT</t>
        </is>
      </c>
      <c r="AV124" t="inlineStr">
        <is>
          <t>PayPal Express Checkout</t>
        </is>
      </c>
      <c r="AW124" t="inlineStr">
        <is>
          <t>rsjrhYUBr15I89XuM22lPaZ9l</t>
        </is>
      </c>
      <c r="AX124" t="n">
        <v>0</v>
      </c>
      <c r="AY124" t="inlineStr">
        <is>
          <t>LIL Milan</t>
        </is>
      </c>
      <c r="AZ124" t="n">
        <v>0</v>
      </c>
      <c r="BB124" t="inlineStr">
        <is>
          <t>Firgun House</t>
        </is>
      </c>
      <c r="BD124" t="n">
        <v>6368867483997</v>
      </c>
      <c r="BF124" t="inlineStr">
        <is>
          <t>Low</t>
        </is>
      </c>
      <c r="BG124" t="inlineStr">
        <is>
          <t>web</t>
        </is>
      </c>
      <c r="BH124" t="n">
        <v>0</v>
      </c>
      <c r="BI124" t="inlineStr">
        <is>
          <t>IT IVA 22%</t>
        </is>
      </c>
      <c r="BJ124" t="n">
        <v>28.86</v>
      </c>
      <c r="BS124" t="n">
        <v>39398641178</v>
      </c>
      <c r="BV124" t="inlineStr">
        <is>
          <t>Milan</t>
        </is>
      </c>
      <c r="BW124" t="inlineStr">
        <is>
          <t>Milan</t>
        </is>
      </c>
      <c r="BX124" t="inlineStr">
        <is>
          <t>rsjrhYUBr15I89XuM22lPaZ9l</t>
        </is>
      </c>
      <c r="CA124" t="inlineStr">
        <is>
          <t>rsjrhYUBr15I89XuM22lPaZ9l</t>
        </is>
      </c>
      <c r="CB124" t="inlineStr">
        <is>
          <t>Ordini LIL</t>
        </is>
      </c>
    </row>
    <row r="125">
      <c r="A125" t="inlineStr">
        <is>
          <t>#42757</t>
        </is>
      </c>
      <c r="B125" t="inlineStr">
        <is>
          <t>titola1980@gmail.com</t>
        </is>
      </c>
      <c r="C125" t="inlineStr">
        <is>
          <t>paid</t>
        </is>
      </c>
      <c r="D125" t="inlineStr">
        <is>
          <t>2024-10-27 09:03:53 +0100</t>
        </is>
      </c>
      <c r="E125" t="inlineStr">
        <is>
          <t>fulfilled</t>
        </is>
      </c>
      <c r="F125" t="inlineStr">
        <is>
          <t>2024-11-02 08:30:49 +0100</t>
        </is>
      </c>
      <c r="G125" t="inlineStr">
        <is>
          <t>yes</t>
        </is>
      </c>
      <c r="H125" t="inlineStr">
        <is>
          <t>EUR</t>
        </is>
      </c>
      <c r="I125" t="n">
        <v>208</v>
      </c>
      <c r="J125" t="n">
        <v>0</v>
      </c>
      <c r="K125" t="n">
        <v>37.51</v>
      </c>
      <c r="L125" t="n">
        <v>208</v>
      </c>
      <c r="M125" t="inlineStr">
        <is>
          <t>GV20</t>
        </is>
      </c>
      <c r="N125" t="n">
        <v>52</v>
      </c>
      <c r="O125" t="inlineStr">
        <is>
          <t>Ups Standard Shipping</t>
        </is>
      </c>
      <c r="P125" t="inlineStr">
        <is>
          <t>2024-10-27 09:03:53 +0100</t>
        </is>
      </c>
      <c r="Q125" t="n">
        <v>1</v>
      </c>
      <c r="R125" t="inlineStr">
        <is>
          <t>Portami a Ballare Necklace - Yellow / onesize</t>
        </is>
      </c>
      <c r="S125" t="n">
        <v>260</v>
      </c>
      <c r="U125" t="inlineStr">
        <is>
          <t>015790001250</t>
        </is>
      </c>
      <c r="V125" t="b">
        <v>1</v>
      </c>
      <c r="W125" t="b">
        <v>1</v>
      </c>
      <c r="X125" t="inlineStr">
        <is>
          <t>fulfilled</t>
        </is>
      </c>
      <c r="Y125" t="inlineStr">
        <is>
          <t>Michela Porchera</t>
        </is>
      </c>
      <c r="Z125" t="inlineStr">
        <is>
          <t>Via Grandi 14</t>
        </is>
      </c>
      <c r="AA125" t="inlineStr">
        <is>
          <t>Via Grandi 14</t>
        </is>
      </c>
      <c r="AD125" t="inlineStr">
        <is>
          <t>Galgagnano</t>
        </is>
      </c>
      <c r="AE125" t="inlineStr">
        <is>
          <t>'26832</t>
        </is>
      </c>
      <c r="AF125" t="inlineStr">
        <is>
          <t>LO</t>
        </is>
      </c>
      <c r="AG125" t="inlineStr">
        <is>
          <t>IT</t>
        </is>
      </c>
      <c r="AH125" t="inlineStr">
        <is>
          <t>3498315949</t>
        </is>
      </c>
      <c r="AI125" t="inlineStr">
        <is>
          <t>Michela Porchera</t>
        </is>
      </c>
      <c r="AJ125" t="inlineStr">
        <is>
          <t>Via Grandi 14</t>
        </is>
      </c>
      <c r="AK125" t="inlineStr">
        <is>
          <t>Via Grandi 14</t>
        </is>
      </c>
      <c r="AN125" t="inlineStr">
        <is>
          <t>Galgagnano</t>
        </is>
      </c>
      <c r="AO125" t="inlineStr">
        <is>
          <t>'26832</t>
        </is>
      </c>
      <c r="AP125" t="inlineStr">
        <is>
          <t>LO</t>
        </is>
      </c>
      <c r="AQ125" t="inlineStr">
        <is>
          <t>IT</t>
        </is>
      </c>
      <c r="AR125" t="inlineStr">
        <is>
          <t>3498315949</t>
        </is>
      </c>
      <c r="AT125" t="inlineStr">
        <is>
          <t>lang: it
Invoice Language: it
Do you need our ring sizer?: Yes
Popup Customer Country: IT</t>
        </is>
      </c>
      <c r="AV125" t="inlineStr">
        <is>
          <t>Shopify Payments</t>
        </is>
      </c>
      <c r="AW125" t="inlineStr">
        <is>
          <t>rKz0eNLJWUq5CQzqh3cFPEv2q</t>
        </is>
      </c>
      <c r="AX125" t="n">
        <v>0</v>
      </c>
      <c r="AY125" t="inlineStr">
        <is>
          <t>LIL Milan</t>
        </is>
      </c>
      <c r="AZ125" t="n">
        <v>0</v>
      </c>
      <c r="BB125" t="inlineStr">
        <is>
          <t>Firgun House</t>
        </is>
      </c>
      <c r="BD125" t="n">
        <v>6368866009437</v>
      </c>
      <c r="BF125" t="inlineStr">
        <is>
          <t>Low</t>
        </is>
      </c>
      <c r="BG125" t="inlineStr">
        <is>
          <t>web</t>
        </is>
      </c>
      <c r="BH125" t="n">
        <v>0</v>
      </c>
      <c r="BI125" t="inlineStr">
        <is>
          <t>IT IVA 22%</t>
        </is>
      </c>
      <c r="BJ125" t="n">
        <v>37.51</v>
      </c>
      <c r="BV125" t="inlineStr">
        <is>
          <t>Lodi</t>
        </is>
      </c>
      <c r="BW125" t="inlineStr">
        <is>
          <t>Lodi</t>
        </is>
      </c>
      <c r="BX125" t="inlineStr">
        <is>
          <t>rKz0eNLJWUq5CQzqh3cFPEv2q</t>
        </is>
      </c>
      <c r="CA125" t="inlineStr">
        <is>
          <t>rKz0eNLJWUq5CQzqh3cFPEv2q</t>
        </is>
      </c>
      <c r="CB125" t="inlineStr">
        <is>
          <t>Ordini LIL</t>
        </is>
      </c>
    </row>
    <row r="126">
      <c r="A126" t="inlineStr">
        <is>
          <t>#42756</t>
        </is>
      </c>
      <c r="B126" t="inlineStr">
        <is>
          <t>francesca.avagliano91@gmail.com</t>
        </is>
      </c>
      <c r="C126" t="inlineStr">
        <is>
          <t>paid</t>
        </is>
      </c>
      <c r="D126" t="inlineStr">
        <is>
          <t>2024-10-27 08:51:56 +0100</t>
        </is>
      </c>
      <c r="E126" t="inlineStr">
        <is>
          <t>unfulfilled</t>
        </is>
      </c>
      <c r="G126" t="inlineStr">
        <is>
          <t>yes</t>
        </is>
      </c>
      <c r="H126" t="inlineStr">
        <is>
          <t>EUR</t>
        </is>
      </c>
      <c r="I126" t="n">
        <v>96</v>
      </c>
      <c r="J126" t="n">
        <v>0</v>
      </c>
      <c r="K126" t="n">
        <v>17.31</v>
      </c>
      <c r="L126" t="n">
        <v>96</v>
      </c>
      <c r="M126" t="inlineStr">
        <is>
          <t>GV20</t>
        </is>
      </c>
      <c r="N126" t="n">
        <v>24</v>
      </c>
      <c r="O126" t="inlineStr">
        <is>
          <t>Firgun House</t>
        </is>
      </c>
      <c r="P126" t="inlineStr">
        <is>
          <t>2024-10-27 08:51:56 +0100</t>
        </is>
      </c>
      <c r="Q126" t="n">
        <v>1</v>
      </c>
      <c r="R126" t="inlineStr">
        <is>
          <t>Pensavo fosse amore - Yellow / S</t>
        </is>
      </c>
      <c r="S126" t="n">
        <v>120</v>
      </c>
      <c r="U126" t="inlineStr">
        <is>
          <t>015790001017</t>
        </is>
      </c>
      <c r="V126" t="b">
        <v>1</v>
      </c>
      <c r="W126" t="b">
        <v>1</v>
      </c>
      <c r="X126" t="inlineStr">
        <is>
          <t>pending</t>
        </is>
      </c>
      <c r="Y126" t="inlineStr">
        <is>
          <t>Francesca AVAGLIANO Francesca AVAGLIANO</t>
        </is>
      </c>
      <c r="Z126" t="inlineStr">
        <is>
          <t>via conte rosso 36</t>
        </is>
      </c>
      <c r="AA126" t="inlineStr">
        <is>
          <t>via conte rosso 36</t>
        </is>
      </c>
      <c r="AD126" t="inlineStr">
        <is>
          <t>milano</t>
        </is>
      </c>
      <c r="AE126" t="inlineStr">
        <is>
          <t>'20134</t>
        </is>
      </c>
      <c r="AF126" t="inlineStr">
        <is>
          <t>MI</t>
        </is>
      </c>
      <c r="AG126" t="inlineStr">
        <is>
          <t>IT</t>
        </is>
      </c>
      <c r="AH126" t="inlineStr">
        <is>
          <t>3925801713</t>
        </is>
      </c>
      <c r="AQ126" t="inlineStr">
        <is>
          <t>IT</t>
        </is>
      </c>
      <c r="AT126" t="inlineStr">
        <is>
          <t>lang: en
Invoice Language: en
Do you need our ring sizer?: Yes
Popup Customer Country: IT</t>
        </is>
      </c>
      <c r="AV126" t="inlineStr">
        <is>
          <t>PayPal Express Checkout</t>
        </is>
      </c>
      <c r="AW126" t="inlineStr">
        <is>
          <t>rJ9wtan4qWRKUeceGE3tV1Whk</t>
        </is>
      </c>
      <c r="AX126" t="n">
        <v>0</v>
      </c>
      <c r="AY126" t="inlineStr">
        <is>
          <t>LIL Milan</t>
        </is>
      </c>
      <c r="AZ126" t="n">
        <v>0</v>
      </c>
      <c r="BB126" t="inlineStr">
        <is>
          <t>Firgun House</t>
        </is>
      </c>
      <c r="BD126" t="n">
        <v>6368853623133</v>
      </c>
      <c r="BF126" t="inlineStr">
        <is>
          <t>Low</t>
        </is>
      </c>
      <c r="BG126" t="inlineStr">
        <is>
          <t>web</t>
        </is>
      </c>
      <c r="BH126" t="n">
        <v>0</v>
      </c>
      <c r="BI126" t="inlineStr">
        <is>
          <t>IT IVA 22%</t>
        </is>
      </c>
      <c r="BJ126" t="n">
        <v>17.31</v>
      </c>
      <c r="BV126" t="inlineStr">
        <is>
          <t>Milan</t>
        </is>
      </c>
      <c r="BX126" t="inlineStr">
        <is>
          <t>rJ9wtan4qWRKUeceGE3tV1Whk</t>
        </is>
      </c>
      <c r="CA126" t="inlineStr">
        <is>
          <t>rJ9wtan4qWRKUeceGE3tV1Whk</t>
        </is>
      </c>
      <c r="CB126" t="inlineStr">
        <is>
          <t>Ordini LIL</t>
        </is>
      </c>
    </row>
    <row r="127">
      <c r="A127" t="inlineStr">
        <is>
          <t>#42755</t>
        </is>
      </c>
      <c r="B127" t="inlineStr">
        <is>
          <t>elisafarri@hotmail.com</t>
        </is>
      </c>
      <c r="C127" t="inlineStr">
        <is>
          <t>paid</t>
        </is>
      </c>
      <c r="D127" t="inlineStr">
        <is>
          <t>2024-10-27 08:34:24 +0100</t>
        </is>
      </c>
      <c r="E127" t="inlineStr">
        <is>
          <t>unfulfilled</t>
        </is>
      </c>
      <c r="G127" t="inlineStr">
        <is>
          <t>no</t>
        </is>
      </c>
      <c r="H127" t="inlineStr">
        <is>
          <t>EUR</t>
        </is>
      </c>
      <c r="I127" t="n">
        <v>128</v>
      </c>
      <c r="J127" t="n">
        <v>0</v>
      </c>
      <c r="K127" t="n">
        <v>23.08</v>
      </c>
      <c r="L127" t="n">
        <v>128</v>
      </c>
      <c r="M127" t="inlineStr">
        <is>
          <t>GV20</t>
        </is>
      </c>
      <c r="N127" t="n">
        <v>32</v>
      </c>
      <c r="O127" t="inlineStr">
        <is>
          <t>Firgun House</t>
        </is>
      </c>
      <c r="P127" t="inlineStr">
        <is>
          <t>2024-10-27 08:34:24 +0100</t>
        </is>
      </c>
      <c r="Q127" t="n">
        <v>1</v>
      </c>
      <c r="R127" t="inlineStr">
        <is>
          <t>Pensavo fosse amore - Yellow / 3</t>
        </is>
      </c>
      <c r="S127" t="n">
        <v>160</v>
      </c>
      <c r="U127" t="inlineStr">
        <is>
          <t>015790001164</t>
        </is>
      </c>
      <c r="V127" t="b">
        <v>1</v>
      </c>
      <c r="W127" t="b">
        <v>1</v>
      </c>
      <c r="X127" t="inlineStr">
        <is>
          <t>pending</t>
        </is>
      </c>
      <c r="Y127" t="inlineStr">
        <is>
          <t>Elisa Farri</t>
        </is>
      </c>
      <c r="Z127" t="inlineStr">
        <is>
          <t>Via Viazza 4</t>
        </is>
      </c>
      <c r="AA127" t="inlineStr">
        <is>
          <t>Via Viazza 4</t>
        </is>
      </c>
      <c r="AD127" t="inlineStr">
        <is>
          <t>Brescello</t>
        </is>
      </c>
      <c r="AE127" t="inlineStr">
        <is>
          <t>'42041</t>
        </is>
      </c>
      <c r="AF127" t="inlineStr">
        <is>
          <t>RE</t>
        </is>
      </c>
      <c r="AG127" t="inlineStr">
        <is>
          <t>IT</t>
        </is>
      </c>
      <c r="AQ127" t="inlineStr">
        <is>
          <t>IT</t>
        </is>
      </c>
      <c r="AT127" t="inlineStr">
        <is>
          <t>lang: it
Invoice Language: it
Do you need our ring sizer?: Yes
Popup Customer Country: IT</t>
        </is>
      </c>
      <c r="AV127" t="inlineStr">
        <is>
          <t>Shopify Payments</t>
        </is>
      </c>
      <c r="AW127" t="inlineStr">
        <is>
          <t>rvUv1Rf96tmtxvTEeaLHcXweV</t>
        </is>
      </c>
      <c r="AX127" t="n">
        <v>0</v>
      </c>
      <c r="AY127" t="inlineStr">
        <is>
          <t>LIL Milan</t>
        </is>
      </c>
      <c r="AZ127" t="n">
        <v>0</v>
      </c>
      <c r="BB127" t="inlineStr">
        <is>
          <t>Firgun House</t>
        </is>
      </c>
      <c r="BD127" t="n">
        <v>6368835928413</v>
      </c>
      <c r="BF127" t="inlineStr">
        <is>
          <t>Low</t>
        </is>
      </c>
      <c r="BG127" t="inlineStr">
        <is>
          <t>web</t>
        </is>
      </c>
      <c r="BH127" t="n">
        <v>0</v>
      </c>
      <c r="BI127" t="inlineStr">
        <is>
          <t>IT IVA 22%</t>
        </is>
      </c>
      <c r="BJ127" t="n">
        <v>23.08</v>
      </c>
      <c r="BV127" t="inlineStr">
        <is>
          <t>Reggio Emilia</t>
        </is>
      </c>
      <c r="BX127" t="inlineStr">
        <is>
          <t>rvUv1Rf96tmtxvTEeaLHcXweV</t>
        </is>
      </c>
      <c r="CA127" t="inlineStr">
        <is>
          <t>rvUv1Rf96tmtxvTEeaLHcXweV</t>
        </is>
      </c>
      <c r="CB127" t="inlineStr">
        <is>
          <t>Ordini LIL</t>
        </is>
      </c>
    </row>
    <row r="128">
      <c r="A128" t="inlineStr">
        <is>
          <t>#42689</t>
        </is>
      </c>
      <c r="B128" t="inlineStr">
        <is>
          <t>imbricideborah@gmail.com</t>
        </is>
      </c>
      <c r="C128" t="inlineStr">
        <is>
          <t>paid</t>
        </is>
      </c>
      <c r="D128" t="inlineStr">
        <is>
          <t>2024-10-26 15:53:06 +0200</t>
        </is>
      </c>
      <c r="E128" t="inlineStr">
        <is>
          <t>fulfilled</t>
        </is>
      </c>
      <c r="F128" t="inlineStr">
        <is>
          <t>2024-10-27 08:00:56 +0100</t>
        </is>
      </c>
      <c r="G128" t="inlineStr">
        <is>
          <t>yes</t>
        </is>
      </c>
      <c r="H128" t="inlineStr">
        <is>
          <t>EUR</t>
        </is>
      </c>
      <c r="I128" t="n">
        <v>208</v>
      </c>
      <c r="J128" t="n">
        <v>0</v>
      </c>
      <c r="K128" t="n">
        <v>37.51</v>
      </c>
      <c r="L128" t="n">
        <v>208</v>
      </c>
      <c r="M128" t="inlineStr">
        <is>
          <t>GV20</t>
        </is>
      </c>
      <c r="N128" t="n">
        <v>52</v>
      </c>
      <c r="O128" t="inlineStr">
        <is>
          <t>Ups Standard Shipping</t>
        </is>
      </c>
      <c r="P128" t="inlineStr">
        <is>
          <t>2024-10-26 15:53:06 +0200</t>
        </is>
      </c>
      <c r="Q128" t="n">
        <v>1</v>
      </c>
      <c r="R128" t="inlineStr">
        <is>
          <t>Balmy Necklace - Yellow / 36cm</t>
        </is>
      </c>
      <c r="S128" t="n">
        <v>260</v>
      </c>
      <c r="U128" t="inlineStr">
        <is>
          <t>015790000028</t>
        </is>
      </c>
      <c r="V128" t="b">
        <v>1</v>
      </c>
      <c r="W128" t="b">
        <v>1</v>
      </c>
      <c r="X128" t="inlineStr">
        <is>
          <t>fulfilled</t>
        </is>
      </c>
      <c r="Y128" t="inlineStr">
        <is>
          <t>Deborah Imbrici</t>
        </is>
      </c>
      <c r="Z128" t="inlineStr">
        <is>
          <t>Via antonio stoppani 31 E</t>
        </is>
      </c>
      <c r="AA128" t="inlineStr">
        <is>
          <t>Via antonio stoppani 31 E</t>
        </is>
      </c>
      <c r="AD128" t="inlineStr">
        <is>
          <t>Cantú</t>
        </is>
      </c>
      <c r="AE128" t="inlineStr">
        <is>
          <t>'22063</t>
        </is>
      </c>
      <c r="AF128" t="inlineStr">
        <is>
          <t>CO</t>
        </is>
      </c>
      <c r="AG128" t="inlineStr">
        <is>
          <t>IT</t>
        </is>
      </c>
      <c r="AH128" t="inlineStr">
        <is>
          <t>+393319324132</t>
        </is>
      </c>
      <c r="AI128" t="inlineStr">
        <is>
          <t>Deborah Imbrici</t>
        </is>
      </c>
      <c r="AJ128" t="inlineStr">
        <is>
          <t>Via antonio stoppani 31 E</t>
        </is>
      </c>
      <c r="AK128" t="inlineStr">
        <is>
          <t>Via antonio stoppani 31 E</t>
        </is>
      </c>
      <c r="AN128" t="inlineStr">
        <is>
          <t>Cantú</t>
        </is>
      </c>
      <c r="AO128" t="inlineStr">
        <is>
          <t>'22063</t>
        </is>
      </c>
      <c r="AP128" t="inlineStr">
        <is>
          <t>CO</t>
        </is>
      </c>
      <c r="AQ128" t="inlineStr">
        <is>
          <t>IT</t>
        </is>
      </c>
      <c r="AR128" t="inlineStr">
        <is>
          <t>+393319324132</t>
        </is>
      </c>
      <c r="AT128" t="inlineStr">
        <is>
          <t>lang: it
Invoice Language: it
Do you need our ring sizer?: No
Popup Customer Country: IT</t>
        </is>
      </c>
      <c r="AV128" t="inlineStr">
        <is>
          <t>Shopify Payments</t>
        </is>
      </c>
      <c r="AW128" t="inlineStr">
        <is>
          <t>rGVT7sgqC2NW5jyNlyGsDGUiI</t>
        </is>
      </c>
      <c r="AX128" t="n">
        <v>0</v>
      </c>
      <c r="AY128" t="inlineStr">
        <is>
          <t>LIL Milan</t>
        </is>
      </c>
      <c r="AZ128" t="n">
        <v>0</v>
      </c>
      <c r="BB128" t="inlineStr">
        <is>
          <t>Firgun House</t>
        </is>
      </c>
      <c r="BD128" t="n">
        <v>6368104186205</v>
      </c>
      <c r="BF128" t="inlineStr">
        <is>
          <t>Low</t>
        </is>
      </c>
      <c r="BG128" t="inlineStr">
        <is>
          <t>web</t>
        </is>
      </c>
      <c r="BH128" t="n">
        <v>0</v>
      </c>
      <c r="BI128" t="inlineStr">
        <is>
          <t>IT IVA 22%</t>
        </is>
      </c>
      <c r="BJ128" t="n">
        <v>37.51</v>
      </c>
      <c r="BV128" t="inlineStr">
        <is>
          <t>Como</t>
        </is>
      </c>
      <c r="BW128" t="inlineStr">
        <is>
          <t>Como</t>
        </is>
      </c>
      <c r="BX128" t="inlineStr">
        <is>
          <t>rGVT7sgqC2NW5jyNlyGsDGUiI</t>
        </is>
      </c>
      <c r="CA128" t="inlineStr">
        <is>
          <t>rGVT7sgqC2NW5jyNlyGsDGUiI</t>
        </is>
      </c>
      <c r="CB128" t="inlineStr">
        <is>
          <t>Ordini LIL</t>
        </is>
      </c>
    </row>
    <row r="129">
      <c r="A129" t="inlineStr">
        <is>
          <t>#42754</t>
        </is>
      </c>
      <c r="B129" t="inlineStr">
        <is>
          <t>francesca.vettorazzi@gmail.com</t>
        </is>
      </c>
      <c r="C129" t="inlineStr">
        <is>
          <t>paid</t>
        </is>
      </c>
      <c r="D129" t="inlineStr">
        <is>
          <t>2024-10-27 08:33:47 +0100</t>
        </is>
      </c>
      <c r="E129" t="inlineStr">
        <is>
          <t>unfulfilled</t>
        </is>
      </c>
      <c r="G129" t="inlineStr">
        <is>
          <t>yes</t>
        </is>
      </c>
      <c r="H129" t="inlineStr">
        <is>
          <t>EUR</t>
        </is>
      </c>
      <c r="I129" t="n">
        <v>112</v>
      </c>
      <c r="J129" t="n">
        <v>10</v>
      </c>
      <c r="K129" t="n">
        <v>22</v>
      </c>
      <c r="L129" t="n">
        <v>122</v>
      </c>
      <c r="M129" t="inlineStr">
        <is>
          <t>GV20</t>
        </is>
      </c>
      <c r="N129" t="n">
        <v>28</v>
      </c>
      <c r="O129" t="inlineStr">
        <is>
          <t>Ups Standard Shipping</t>
        </is>
      </c>
      <c r="P129" t="inlineStr">
        <is>
          <t>2024-10-27 08:33:47 +0100</t>
        </is>
      </c>
      <c r="Q129" t="n">
        <v>1</v>
      </c>
      <c r="R129" t="inlineStr">
        <is>
          <t>Insieme Ring - Yellow / onesize (10-17)</t>
        </is>
      </c>
      <c r="S129" t="n">
        <v>140</v>
      </c>
      <c r="U129" t="inlineStr">
        <is>
          <t>015790001254</t>
        </is>
      </c>
      <c r="V129" t="b">
        <v>1</v>
      </c>
      <c r="W129" t="b">
        <v>1</v>
      </c>
      <c r="X129" t="inlineStr">
        <is>
          <t>pending</t>
        </is>
      </c>
      <c r="Y129" t="inlineStr">
        <is>
          <t>Francesca Vettorazzi</t>
        </is>
      </c>
      <c r="Z129" t="inlineStr">
        <is>
          <t>Via Martiri Giuliani e Dalmati 23, 23a</t>
        </is>
      </c>
      <c r="AA129" t="inlineStr">
        <is>
          <t>Via Martiri Giuliani e Dalmati 23</t>
        </is>
      </c>
      <c r="AB129" t="inlineStr">
        <is>
          <t>23a</t>
        </is>
      </c>
      <c r="AD129" t="inlineStr">
        <is>
          <t>Saonara</t>
        </is>
      </c>
      <c r="AE129" t="inlineStr">
        <is>
          <t>'35020</t>
        </is>
      </c>
      <c r="AF129" t="inlineStr">
        <is>
          <t>PD</t>
        </is>
      </c>
      <c r="AG129" t="inlineStr">
        <is>
          <t>IT</t>
        </is>
      </c>
      <c r="AH129" t="inlineStr">
        <is>
          <t>3476880008</t>
        </is>
      </c>
      <c r="AI129" t="inlineStr">
        <is>
          <t>Francesca Vettorazzi</t>
        </is>
      </c>
      <c r="AJ129" t="inlineStr">
        <is>
          <t>Via Martiri Giuliani e Dalmati 23, 23a</t>
        </is>
      </c>
      <c r="AK129" t="inlineStr">
        <is>
          <t>Via Martiri Giuliani e Dalmati 23</t>
        </is>
      </c>
      <c r="AL129" t="inlineStr">
        <is>
          <t>23a</t>
        </is>
      </c>
      <c r="AN129" t="inlineStr">
        <is>
          <t>Saonara</t>
        </is>
      </c>
      <c r="AO129" t="inlineStr">
        <is>
          <t>'35020</t>
        </is>
      </c>
      <c r="AP129" t="inlineStr">
        <is>
          <t>PD</t>
        </is>
      </c>
      <c r="AQ129" t="inlineStr">
        <is>
          <t>IT</t>
        </is>
      </c>
      <c r="AR129" t="inlineStr">
        <is>
          <t>3476880008</t>
        </is>
      </c>
      <c r="AT129" t="inlineStr">
        <is>
          <t>lang: it
Invoice Language: it
Do you need our ring sizer?: No
Popup Customer Country: IT</t>
        </is>
      </c>
      <c r="AV129" t="inlineStr">
        <is>
          <t>PayPal Express Checkout</t>
        </is>
      </c>
      <c r="AW129" t="inlineStr">
        <is>
          <t>rcMcUEgp6eVwKB12ogYMjNLea</t>
        </is>
      </c>
      <c r="AX129" t="n">
        <v>0</v>
      </c>
      <c r="AY129" t="inlineStr">
        <is>
          <t>LIL Milan</t>
        </is>
      </c>
      <c r="AZ129" t="n">
        <v>0</v>
      </c>
      <c r="BB129" t="inlineStr">
        <is>
          <t>Firgun House</t>
        </is>
      </c>
      <c r="BD129" t="n">
        <v>6368834978141</v>
      </c>
      <c r="BF129" t="inlineStr">
        <is>
          <t>Low</t>
        </is>
      </c>
      <c r="BG129" t="inlineStr">
        <is>
          <t>web</t>
        </is>
      </c>
      <c r="BH129" t="n">
        <v>0</v>
      </c>
      <c r="BI129" t="inlineStr">
        <is>
          <t>IT IVA 22%</t>
        </is>
      </c>
      <c r="BJ129" t="n">
        <v>22</v>
      </c>
      <c r="BV129" t="inlineStr">
        <is>
          <t>Padua</t>
        </is>
      </c>
      <c r="BW129" t="inlineStr">
        <is>
          <t>Padua</t>
        </is>
      </c>
      <c r="BX129" t="inlineStr">
        <is>
          <t>rcMcUEgp6eVwKB12ogYMjNLea</t>
        </is>
      </c>
      <c r="CA129" t="inlineStr">
        <is>
          <t>rcMcUEgp6eVwKB12ogYMjNLea</t>
        </is>
      </c>
      <c r="CB129" t="inlineStr">
        <is>
          <t>Ordini LIL</t>
        </is>
      </c>
    </row>
    <row r="130">
      <c r="A130" t="inlineStr">
        <is>
          <t>#42752</t>
        </is>
      </c>
      <c r="B130" t="inlineStr">
        <is>
          <t>fachetumabbracce@gmail.com</t>
        </is>
      </c>
      <c r="C130" t="inlineStr">
        <is>
          <t>paid</t>
        </is>
      </c>
      <c r="D130" t="inlineStr">
        <is>
          <t>2024-10-27 07:27:14 +0100</t>
        </is>
      </c>
      <c r="E130" t="inlineStr">
        <is>
          <t>fulfilled</t>
        </is>
      </c>
      <c r="F130" t="inlineStr">
        <is>
          <t>2024-10-27 13:43:48 +0100</t>
        </is>
      </c>
      <c r="G130" t="inlineStr">
        <is>
          <t>yes</t>
        </is>
      </c>
      <c r="H130" t="inlineStr">
        <is>
          <t>EUR</t>
        </is>
      </c>
      <c r="I130" t="n">
        <v>464</v>
      </c>
      <c r="J130" t="n">
        <v>0</v>
      </c>
      <c r="K130" t="n">
        <v>83.68000000000001</v>
      </c>
      <c r="L130" t="n">
        <v>464</v>
      </c>
      <c r="M130" t="inlineStr">
        <is>
          <t>GV20</t>
        </is>
      </c>
      <c r="N130" t="n">
        <v>116</v>
      </c>
      <c r="O130" t="inlineStr">
        <is>
          <t>Eco Bike Delivery</t>
        </is>
      </c>
      <c r="P130" t="inlineStr">
        <is>
          <t>2024-10-27 07:27:14 +0100</t>
        </is>
      </c>
      <c r="Q130" t="n">
        <v>1</v>
      </c>
      <c r="R130" t="inlineStr">
        <is>
          <t>Lightly Ring - Yellow / 15</t>
        </is>
      </c>
      <c r="S130" t="n">
        <v>100</v>
      </c>
      <c r="U130" t="inlineStr">
        <is>
          <t>015790000378</t>
        </is>
      </c>
      <c r="V130" t="b">
        <v>1</v>
      </c>
      <c r="W130" t="b">
        <v>1</v>
      </c>
      <c r="X130" t="inlineStr">
        <is>
          <t>fulfilled</t>
        </is>
      </c>
      <c r="Y130" t="inlineStr">
        <is>
          <t>Marina Deodato</t>
        </is>
      </c>
      <c r="Z130" t="inlineStr">
        <is>
          <t>Via Fabio Filzi 2</t>
        </is>
      </c>
      <c r="AA130" t="inlineStr">
        <is>
          <t>Via Fabio Filzi 2</t>
        </is>
      </c>
      <c r="AD130" t="inlineStr">
        <is>
          <t>Bareggio</t>
        </is>
      </c>
      <c r="AE130" t="inlineStr">
        <is>
          <t>'20008</t>
        </is>
      </c>
      <c r="AF130" t="inlineStr">
        <is>
          <t>MI</t>
        </is>
      </c>
      <c r="AG130" t="inlineStr">
        <is>
          <t>IT</t>
        </is>
      </c>
      <c r="AH130" t="inlineStr">
        <is>
          <t>+393477609058</t>
        </is>
      </c>
      <c r="AI130" t="inlineStr">
        <is>
          <t>Marina Deodato</t>
        </is>
      </c>
      <c r="AJ130" t="inlineStr">
        <is>
          <t>Via Fabio Filzi 2</t>
        </is>
      </c>
      <c r="AK130" t="inlineStr">
        <is>
          <t>Via Fabio Filzi 2</t>
        </is>
      </c>
      <c r="AN130" t="inlineStr">
        <is>
          <t>Bareggio</t>
        </is>
      </c>
      <c r="AO130" t="inlineStr">
        <is>
          <t>'20008</t>
        </is>
      </c>
      <c r="AP130" t="inlineStr">
        <is>
          <t>MI</t>
        </is>
      </c>
      <c r="AQ130" t="inlineStr">
        <is>
          <t>IT</t>
        </is>
      </c>
      <c r="AR130" t="inlineStr">
        <is>
          <t>+393477609058</t>
        </is>
      </c>
      <c r="AT130" t="inlineStr">
        <is>
          <t>lang: it
Invoice Language: it
Do you need our ring sizer?: No
Popup Customer Country: IT</t>
        </is>
      </c>
      <c r="AV130" t="inlineStr">
        <is>
          <t>PayPal Express Checkout</t>
        </is>
      </c>
      <c r="AW130" t="inlineStr">
        <is>
          <t>r2SE0ynpkygOReJBZDEH92iy7</t>
        </is>
      </c>
      <c r="AX130" t="n">
        <v>0</v>
      </c>
      <c r="AY130" t="inlineStr">
        <is>
          <t>LIL Milan</t>
        </is>
      </c>
      <c r="AZ130" t="n">
        <v>0</v>
      </c>
      <c r="BB130" t="inlineStr">
        <is>
          <t>Firgun House</t>
        </is>
      </c>
      <c r="BD130" t="n">
        <v>6368781697373</v>
      </c>
      <c r="BF130" t="inlineStr">
        <is>
          <t>Low</t>
        </is>
      </c>
      <c r="BG130" t="inlineStr">
        <is>
          <t>web</t>
        </is>
      </c>
      <c r="BH130" t="n">
        <v>0</v>
      </c>
      <c r="BI130" t="inlineStr">
        <is>
          <t>IT IVA 22%</t>
        </is>
      </c>
      <c r="BJ130" t="n">
        <v>83.68000000000001</v>
      </c>
      <c r="BV130" t="inlineStr">
        <is>
          <t>Milan</t>
        </is>
      </c>
      <c r="BW130" t="inlineStr">
        <is>
          <t>Milan</t>
        </is>
      </c>
      <c r="BX130" t="inlineStr">
        <is>
          <t>r2SE0ynpkygOReJBZDEH92iy7</t>
        </is>
      </c>
      <c r="CA130" t="inlineStr">
        <is>
          <t>r2SE0ynpkygOReJBZDEH92iy7</t>
        </is>
      </c>
      <c r="CB130" t="inlineStr">
        <is>
          <t>Ordini LIL</t>
        </is>
      </c>
    </row>
    <row r="131">
      <c r="A131" t="inlineStr">
        <is>
          <t>#42752</t>
        </is>
      </c>
      <c r="B131" t="inlineStr">
        <is>
          <t>fachetumabbracce@gmail.com</t>
        </is>
      </c>
      <c r="C131" t="inlineStr">
        <is>
          <t>paid</t>
        </is>
      </c>
      <c r="D131" t="inlineStr">
        <is>
          <t>2024-10-27 07:27:14 +0100</t>
        </is>
      </c>
      <c r="E131" t="inlineStr">
        <is>
          <t>fulfilled</t>
        </is>
      </c>
      <c r="F131" t="inlineStr">
        <is>
          <t>2024-10-27 13:43:48 +0100</t>
        </is>
      </c>
      <c r="G131" t="inlineStr">
        <is>
          <t>yes</t>
        </is>
      </c>
      <c r="H131" t="inlineStr">
        <is>
          <t>EUR</t>
        </is>
      </c>
      <c r="I131" t="n">
        <v>464</v>
      </c>
      <c r="J131" t="n">
        <v>0</v>
      </c>
      <c r="K131" t="n">
        <v>83.68000000000001</v>
      </c>
      <c r="M131" t="inlineStr">
        <is>
          <t>GV20</t>
        </is>
      </c>
      <c r="N131" t="n">
        <v>116</v>
      </c>
      <c r="O131" t="inlineStr">
        <is>
          <t>Eco Bike Delivery</t>
        </is>
      </c>
      <c r="P131" t="inlineStr">
        <is>
          <t>2024-10-27 07:27:14 +0100</t>
        </is>
      </c>
      <c r="Q131" t="n">
        <v>1</v>
      </c>
      <c r="R131" t="inlineStr">
        <is>
          <t>Nude Ring - Yellow / 17</t>
        </is>
      </c>
      <c r="S131" t="n">
        <v>100</v>
      </c>
      <c r="U131" t="inlineStr">
        <is>
          <t>015790000213</t>
        </is>
      </c>
      <c r="V131" t="b">
        <v>1</v>
      </c>
      <c r="W131" t="b">
        <v>1</v>
      </c>
      <c r="X131" t="inlineStr">
        <is>
          <t>fulfilled</t>
        </is>
      </c>
      <c r="Y131" t="inlineStr">
        <is>
          <t>Marina Deodato</t>
        </is>
      </c>
      <c r="Z131" t="inlineStr">
        <is>
          <t>Via Fabio Filzi 2</t>
        </is>
      </c>
      <c r="AA131" t="inlineStr">
        <is>
          <t>Via Fabio Filzi 2</t>
        </is>
      </c>
      <c r="AD131" t="inlineStr">
        <is>
          <t>Bareggio</t>
        </is>
      </c>
      <c r="AE131" t="inlineStr">
        <is>
          <t>'20008</t>
        </is>
      </c>
      <c r="AF131" t="inlineStr">
        <is>
          <t>MI</t>
        </is>
      </c>
      <c r="AG131" t="inlineStr">
        <is>
          <t>IT</t>
        </is>
      </c>
      <c r="AH131" t="inlineStr">
        <is>
          <t>+393477609058</t>
        </is>
      </c>
      <c r="AI131" t="inlineStr">
        <is>
          <t>Marina Deodato</t>
        </is>
      </c>
      <c r="AJ131" t="inlineStr">
        <is>
          <t>Via Fabio Filzi 2</t>
        </is>
      </c>
      <c r="AK131" t="inlineStr">
        <is>
          <t>Via Fabio Filzi 2</t>
        </is>
      </c>
      <c r="AN131" t="inlineStr">
        <is>
          <t>Bareggio</t>
        </is>
      </c>
      <c r="AO131" t="inlineStr">
        <is>
          <t>'20008</t>
        </is>
      </c>
      <c r="AP131" t="inlineStr">
        <is>
          <t>MI</t>
        </is>
      </c>
      <c r="AQ131" t="inlineStr">
        <is>
          <t>IT</t>
        </is>
      </c>
      <c r="AR131" t="inlineStr">
        <is>
          <t>+393477609058</t>
        </is>
      </c>
      <c r="AT131" t="inlineStr">
        <is>
          <t>lang: it
Invoice Language: it
Do you need our ring sizer?: No
Popup Customer Country: IT</t>
        </is>
      </c>
      <c r="AV131" t="inlineStr">
        <is>
          <t>PayPal Express Checkout</t>
        </is>
      </c>
      <c r="AW131" t="inlineStr">
        <is>
          <t>r2SE0ynpkygOReJBZDEH92iy7</t>
        </is>
      </c>
      <c r="AX131" t="n">
        <v>0</v>
      </c>
      <c r="AY131" t="inlineStr">
        <is>
          <t>LIL Milan</t>
        </is>
      </c>
      <c r="AZ131" t="n">
        <v>0</v>
      </c>
      <c r="BB131" t="inlineStr">
        <is>
          <t>Firgun House</t>
        </is>
      </c>
      <c r="BD131" t="n">
        <v>6368781697373</v>
      </c>
      <c r="BF131" t="inlineStr">
        <is>
          <t>Low</t>
        </is>
      </c>
      <c r="BG131" t="inlineStr">
        <is>
          <t>web</t>
        </is>
      </c>
      <c r="BH131" t="n">
        <v>0</v>
      </c>
      <c r="BI131" t="inlineStr">
        <is>
          <t>IT IVA 22%</t>
        </is>
      </c>
      <c r="BJ131" t="n">
        <v>83.68000000000001</v>
      </c>
      <c r="BV131" t="inlineStr">
        <is>
          <t>Milan</t>
        </is>
      </c>
      <c r="BW131" t="inlineStr">
        <is>
          <t>Milan</t>
        </is>
      </c>
      <c r="BX131" t="inlineStr">
        <is>
          <t>r2SE0ynpkygOReJBZDEH92iy7</t>
        </is>
      </c>
      <c r="CA131" t="inlineStr">
        <is>
          <t>r2SE0ynpkygOReJBZDEH92iy7</t>
        </is>
      </c>
      <c r="CB131" t="inlineStr">
        <is>
          <t>Ordini LIL</t>
        </is>
      </c>
    </row>
    <row r="132">
      <c r="A132" t="inlineStr">
        <is>
          <t>#42752</t>
        </is>
      </c>
      <c r="B132" t="inlineStr">
        <is>
          <t>fachetumabbracce@gmail.com</t>
        </is>
      </c>
      <c r="C132" t="inlineStr">
        <is>
          <t>paid</t>
        </is>
      </c>
      <c r="D132" t="inlineStr">
        <is>
          <t>2024-10-27 07:27:14 +0100</t>
        </is>
      </c>
      <c r="E132" t="inlineStr">
        <is>
          <t>fulfilled</t>
        </is>
      </c>
      <c r="F132" t="inlineStr">
        <is>
          <t>2024-10-27 13:43:48 +0100</t>
        </is>
      </c>
      <c r="G132" t="inlineStr">
        <is>
          <t>yes</t>
        </is>
      </c>
      <c r="H132" t="inlineStr">
        <is>
          <t>EUR</t>
        </is>
      </c>
      <c r="I132" t="n">
        <v>464</v>
      </c>
      <c r="J132" t="n">
        <v>0</v>
      </c>
      <c r="K132" t="n">
        <v>83.68000000000001</v>
      </c>
      <c r="M132" t="inlineStr">
        <is>
          <t>GV20</t>
        </is>
      </c>
      <c r="N132" t="n">
        <v>116</v>
      </c>
      <c r="O132" t="inlineStr">
        <is>
          <t>Eco Bike Delivery</t>
        </is>
      </c>
      <c r="P132" t="inlineStr">
        <is>
          <t>2024-10-27 07:27:14 +0100</t>
        </is>
      </c>
      <c r="Q132" t="n">
        <v>1</v>
      </c>
      <c r="R132" t="inlineStr">
        <is>
          <t>Giotto Ring - Yellow / 17</t>
        </is>
      </c>
      <c r="S132" t="n">
        <v>100</v>
      </c>
      <c r="U132" t="inlineStr">
        <is>
          <t>015790000151</t>
        </is>
      </c>
      <c r="V132" t="b">
        <v>1</v>
      </c>
      <c r="W132" t="b">
        <v>1</v>
      </c>
      <c r="X132" t="inlineStr">
        <is>
          <t>fulfilled</t>
        </is>
      </c>
      <c r="Y132" t="inlineStr">
        <is>
          <t>Marina Deodato</t>
        </is>
      </c>
      <c r="Z132" t="inlineStr">
        <is>
          <t>Via Fabio Filzi 2</t>
        </is>
      </c>
      <c r="AA132" t="inlineStr">
        <is>
          <t>Via Fabio Filzi 2</t>
        </is>
      </c>
      <c r="AD132" t="inlineStr">
        <is>
          <t>Bareggio</t>
        </is>
      </c>
      <c r="AE132" t="inlineStr">
        <is>
          <t>'20008</t>
        </is>
      </c>
      <c r="AF132" t="inlineStr">
        <is>
          <t>MI</t>
        </is>
      </c>
      <c r="AG132" t="inlineStr">
        <is>
          <t>IT</t>
        </is>
      </c>
      <c r="AH132" t="inlineStr">
        <is>
          <t>+393477609058</t>
        </is>
      </c>
      <c r="AI132" t="inlineStr">
        <is>
          <t>Marina Deodato</t>
        </is>
      </c>
      <c r="AJ132" t="inlineStr">
        <is>
          <t>Via Fabio Filzi 2</t>
        </is>
      </c>
      <c r="AK132" t="inlineStr">
        <is>
          <t>Via Fabio Filzi 2</t>
        </is>
      </c>
      <c r="AN132" t="inlineStr">
        <is>
          <t>Bareggio</t>
        </is>
      </c>
      <c r="AO132" t="inlineStr">
        <is>
          <t>'20008</t>
        </is>
      </c>
      <c r="AP132" t="inlineStr">
        <is>
          <t>MI</t>
        </is>
      </c>
      <c r="AQ132" t="inlineStr">
        <is>
          <t>IT</t>
        </is>
      </c>
      <c r="AR132" t="inlineStr">
        <is>
          <t>+393477609058</t>
        </is>
      </c>
      <c r="AT132" t="inlineStr">
        <is>
          <t>lang: it
Invoice Language: it
Do you need our ring sizer?: No
Popup Customer Country: IT</t>
        </is>
      </c>
      <c r="AV132" t="inlineStr">
        <is>
          <t>PayPal Express Checkout</t>
        </is>
      </c>
      <c r="AW132" t="inlineStr">
        <is>
          <t>r2SE0ynpkygOReJBZDEH92iy7</t>
        </is>
      </c>
      <c r="AX132" t="n">
        <v>0</v>
      </c>
      <c r="AY132" t="inlineStr">
        <is>
          <t>LIL Milan</t>
        </is>
      </c>
      <c r="AZ132" t="n">
        <v>0</v>
      </c>
      <c r="BB132" t="inlineStr">
        <is>
          <t>Firgun House</t>
        </is>
      </c>
      <c r="BD132" t="n">
        <v>6368781697373</v>
      </c>
      <c r="BF132" t="inlineStr">
        <is>
          <t>Low</t>
        </is>
      </c>
      <c r="BG132" t="inlineStr">
        <is>
          <t>web</t>
        </is>
      </c>
      <c r="BH132" t="n">
        <v>0</v>
      </c>
      <c r="BI132" t="inlineStr">
        <is>
          <t>IT IVA 22%</t>
        </is>
      </c>
      <c r="BJ132" t="n">
        <v>83.68000000000001</v>
      </c>
      <c r="BV132" t="inlineStr">
        <is>
          <t>Milan</t>
        </is>
      </c>
      <c r="BW132" t="inlineStr">
        <is>
          <t>Milan</t>
        </is>
      </c>
      <c r="BX132" t="inlineStr">
        <is>
          <t>r2SE0ynpkygOReJBZDEH92iy7</t>
        </is>
      </c>
      <c r="CA132" t="inlineStr">
        <is>
          <t>r2SE0ynpkygOReJBZDEH92iy7</t>
        </is>
      </c>
      <c r="CB132" t="inlineStr">
        <is>
          <t>Ordini LIL</t>
        </is>
      </c>
    </row>
    <row r="133">
      <c r="A133" t="inlineStr">
        <is>
          <t>#42752</t>
        </is>
      </c>
      <c r="B133" t="inlineStr">
        <is>
          <t>fachetumabbracce@gmail.com</t>
        </is>
      </c>
      <c r="C133" t="inlineStr">
        <is>
          <t>paid</t>
        </is>
      </c>
      <c r="D133" t="inlineStr">
        <is>
          <t>2024-10-27 07:27:14 +0100</t>
        </is>
      </c>
      <c r="E133" t="inlineStr">
        <is>
          <t>fulfilled</t>
        </is>
      </c>
      <c r="F133" t="inlineStr">
        <is>
          <t>2024-10-27 13:43:48 +0100</t>
        </is>
      </c>
      <c r="G133" t="inlineStr">
        <is>
          <t>yes</t>
        </is>
      </c>
      <c r="H133" t="inlineStr">
        <is>
          <t>EUR</t>
        </is>
      </c>
      <c r="I133" t="n">
        <v>464</v>
      </c>
      <c r="J133" t="n">
        <v>0</v>
      </c>
      <c r="K133" t="n">
        <v>83.68000000000001</v>
      </c>
      <c r="M133" t="inlineStr">
        <is>
          <t>GV20</t>
        </is>
      </c>
      <c r="N133" t="n">
        <v>116</v>
      </c>
      <c r="O133" t="inlineStr">
        <is>
          <t>Eco Bike Delivery</t>
        </is>
      </c>
      <c r="P133" t="inlineStr">
        <is>
          <t>2024-10-27 07:27:14 +0100</t>
        </is>
      </c>
      <c r="Q133" t="n">
        <v>1</v>
      </c>
      <c r="R133" t="inlineStr">
        <is>
          <t>Bloomy Piercing - Yellow / Lab grown diamond / White Sustainable Diamond</t>
        </is>
      </c>
      <c r="S133" t="n">
        <v>280</v>
      </c>
      <c r="U133" t="inlineStr">
        <is>
          <t>015790001332</t>
        </is>
      </c>
      <c r="V133" t="b">
        <v>1</v>
      </c>
      <c r="W133" t="b">
        <v>1</v>
      </c>
      <c r="X133" t="inlineStr">
        <is>
          <t>fulfilled</t>
        </is>
      </c>
      <c r="Y133" t="inlineStr">
        <is>
          <t>Marina Deodato</t>
        </is>
      </c>
      <c r="Z133" t="inlineStr">
        <is>
          <t>Via Fabio Filzi 2</t>
        </is>
      </c>
      <c r="AA133" t="inlineStr">
        <is>
          <t>Via Fabio Filzi 2</t>
        </is>
      </c>
      <c r="AD133" t="inlineStr">
        <is>
          <t>Bareggio</t>
        </is>
      </c>
      <c r="AE133" t="inlineStr">
        <is>
          <t>'20008</t>
        </is>
      </c>
      <c r="AF133" t="inlineStr">
        <is>
          <t>MI</t>
        </is>
      </c>
      <c r="AG133" t="inlineStr">
        <is>
          <t>IT</t>
        </is>
      </c>
      <c r="AH133" t="inlineStr">
        <is>
          <t>+393477609058</t>
        </is>
      </c>
      <c r="AI133" t="inlineStr">
        <is>
          <t>Marina Deodato</t>
        </is>
      </c>
      <c r="AJ133" t="inlineStr">
        <is>
          <t>Via Fabio Filzi 2</t>
        </is>
      </c>
      <c r="AK133" t="inlineStr">
        <is>
          <t>Via Fabio Filzi 2</t>
        </is>
      </c>
      <c r="AN133" t="inlineStr">
        <is>
          <t>Bareggio</t>
        </is>
      </c>
      <c r="AO133" t="inlineStr">
        <is>
          <t>'20008</t>
        </is>
      </c>
      <c r="AP133" t="inlineStr">
        <is>
          <t>MI</t>
        </is>
      </c>
      <c r="AQ133" t="inlineStr">
        <is>
          <t>IT</t>
        </is>
      </c>
      <c r="AR133" t="inlineStr">
        <is>
          <t>+393477609058</t>
        </is>
      </c>
      <c r="AT133" t="inlineStr">
        <is>
          <t>lang: it
Invoice Language: it
Do you need our ring sizer?: No
Popup Customer Country: IT</t>
        </is>
      </c>
      <c r="AV133" t="inlineStr">
        <is>
          <t>PayPal Express Checkout</t>
        </is>
      </c>
      <c r="AW133" t="inlineStr">
        <is>
          <t>r2SE0ynpkygOReJBZDEH92iy7</t>
        </is>
      </c>
      <c r="AX133" t="n">
        <v>0</v>
      </c>
      <c r="AY133" t="inlineStr">
        <is>
          <t>LIL Milan</t>
        </is>
      </c>
      <c r="AZ133" t="n">
        <v>0</v>
      </c>
      <c r="BB133" t="inlineStr">
        <is>
          <t>Firgun House</t>
        </is>
      </c>
      <c r="BD133" t="n">
        <v>6368781697373</v>
      </c>
      <c r="BF133" t="inlineStr">
        <is>
          <t>Low</t>
        </is>
      </c>
      <c r="BG133" t="inlineStr">
        <is>
          <t>web</t>
        </is>
      </c>
      <c r="BH133" t="n">
        <v>0</v>
      </c>
      <c r="BI133" t="inlineStr">
        <is>
          <t>IT IVA 22%</t>
        </is>
      </c>
      <c r="BJ133" t="n">
        <v>83.68000000000001</v>
      </c>
      <c r="BV133" t="inlineStr">
        <is>
          <t>Milan</t>
        </is>
      </c>
      <c r="BW133" t="inlineStr">
        <is>
          <t>Milan</t>
        </is>
      </c>
      <c r="BX133" t="inlineStr">
        <is>
          <t>r2SE0ynpkygOReJBZDEH92iy7</t>
        </is>
      </c>
      <c r="CA133" t="inlineStr">
        <is>
          <t>r2SE0ynpkygOReJBZDEH92iy7</t>
        </is>
      </c>
      <c r="CB133" t="inlineStr">
        <is>
          <t>Ordini LIL</t>
        </is>
      </c>
    </row>
    <row r="134">
      <c r="A134" t="inlineStr">
        <is>
          <t>#42751</t>
        </is>
      </c>
      <c r="B134" t="inlineStr">
        <is>
          <t>robertafideli@libero.it</t>
        </is>
      </c>
      <c r="C134" t="inlineStr">
        <is>
          <t>paid</t>
        </is>
      </c>
      <c r="D134" t="inlineStr">
        <is>
          <t>2024-10-27 07:14:59 +0100</t>
        </is>
      </c>
      <c r="E134" t="inlineStr">
        <is>
          <t>fulfilled</t>
        </is>
      </c>
      <c r="F134" t="inlineStr">
        <is>
          <t>2024-10-27 13:34:30 +0100</t>
        </is>
      </c>
      <c r="G134" t="inlineStr">
        <is>
          <t>yes</t>
        </is>
      </c>
      <c r="H134" t="inlineStr">
        <is>
          <t>EUR</t>
        </is>
      </c>
      <c r="I134" t="n">
        <v>352</v>
      </c>
      <c r="J134" t="n">
        <v>0</v>
      </c>
      <c r="K134" t="n">
        <v>63.47</v>
      </c>
      <c r="L134" t="n">
        <v>352</v>
      </c>
      <c r="M134" t="inlineStr">
        <is>
          <t>GV20</t>
        </is>
      </c>
      <c r="N134" t="n">
        <v>88</v>
      </c>
      <c r="O134" t="inlineStr">
        <is>
          <t>Ups Standard Shipping</t>
        </is>
      </c>
      <c r="P134" t="inlineStr">
        <is>
          <t>2024-10-27 07:14:58 +0100</t>
        </is>
      </c>
      <c r="Q134" t="n">
        <v>1</v>
      </c>
      <c r="R134" t="inlineStr">
        <is>
          <t>Pensavo fosse amore - Yellow / R</t>
        </is>
      </c>
      <c r="S134" t="n">
        <v>120</v>
      </c>
      <c r="U134" t="inlineStr">
        <is>
          <t>015790001016</t>
        </is>
      </c>
      <c r="V134" t="b">
        <v>1</v>
      </c>
      <c r="W134" t="b">
        <v>1</v>
      </c>
      <c r="X134" t="inlineStr">
        <is>
          <t>fulfilled</t>
        </is>
      </c>
      <c r="Y134" t="inlineStr">
        <is>
          <t>Dario Capatti</t>
        </is>
      </c>
      <c r="Z134" t="inlineStr">
        <is>
          <t>Strada delle Fonderie 2</t>
        </is>
      </c>
      <c r="AA134" t="inlineStr">
        <is>
          <t>Strada delle Fonderie 2</t>
        </is>
      </c>
      <c r="AC134" t="inlineStr">
        <is>
          <t>RIS Carabinieri</t>
        </is>
      </c>
      <c r="AD134" t="inlineStr">
        <is>
          <t>Parma</t>
        </is>
      </c>
      <c r="AE134" t="inlineStr">
        <is>
          <t>'43125</t>
        </is>
      </c>
      <c r="AF134" t="inlineStr">
        <is>
          <t>PR</t>
        </is>
      </c>
      <c r="AG134" t="inlineStr">
        <is>
          <t>IT</t>
        </is>
      </c>
      <c r="AH134" t="inlineStr">
        <is>
          <t>3497933820</t>
        </is>
      </c>
      <c r="AI134" t="inlineStr">
        <is>
          <t>Dario Capatti</t>
        </is>
      </c>
      <c r="AJ134" t="inlineStr">
        <is>
          <t>Strada delle Fonderie 2</t>
        </is>
      </c>
      <c r="AK134" t="inlineStr">
        <is>
          <t>Strada delle Fonderie 2</t>
        </is>
      </c>
      <c r="AM134" t="inlineStr">
        <is>
          <t>RIS Carabinieri</t>
        </is>
      </c>
      <c r="AN134" t="inlineStr">
        <is>
          <t>Parma</t>
        </is>
      </c>
      <c r="AO134" t="inlineStr">
        <is>
          <t>'43125</t>
        </is>
      </c>
      <c r="AP134" t="inlineStr">
        <is>
          <t>PR</t>
        </is>
      </c>
      <c r="AQ134" t="inlineStr">
        <is>
          <t>IT</t>
        </is>
      </c>
      <c r="AR134" t="inlineStr">
        <is>
          <t>3497933820</t>
        </is>
      </c>
      <c r="AT134" t="inlineStr">
        <is>
          <t>lang: en
Invoice Language: en
Do you need our ring sizer?: No
Popup Customer Country: IT</t>
        </is>
      </c>
      <c r="AV134" t="inlineStr">
        <is>
          <t>PayPal Express Checkout</t>
        </is>
      </c>
      <c r="AW134" t="inlineStr">
        <is>
          <t>rzpcJRJXlxqs0LwQjJjssRDGV</t>
        </is>
      </c>
      <c r="AX134" t="n">
        <v>0</v>
      </c>
      <c r="AY134" t="inlineStr">
        <is>
          <t>LIL Milan</t>
        </is>
      </c>
      <c r="AZ134" t="n">
        <v>0</v>
      </c>
      <c r="BB134" t="inlineStr">
        <is>
          <t>Firgun House</t>
        </is>
      </c>
      <c r="BD134" t="n">
        <v>6368775274845</v>
      </c>
      <c r="BF134" t="inlineStr">
        <is>
          <t>Low</t>
        </is>
      </c>
      <c r="BG134" t="inlineStr">
        <is>
          <t>web</t>
        </is>
      </c>
      <c r="BH134" t="n">
        <v>0</v>
      </c>
      <c r="BI134" t="inlineStr">
        <is>
          <t>IT IVA 22%</t>
        </is>
      </c>
      <c r="BJ134" t="n">
        <v>63.47</v>
      </c>
      <c r="BV134" t="inlineStr">
        <is>
          <t>Parma</t>
        </is>
      </c>
      <c r="BW134" t="inlineStr">
        <is>
          <t>Parma</t>
        </is>
      </c>
      <c r="BX134" t="inlineStr">
        <is>
          <t>rzpcJRJXlxqs0LwQjJjssRDGV</t>
        </is>
      </c>
      <c r="CA134" t="inlineStr">
        <is>
          <t>rzpcJRJXlxqs0LwQjJjssRDGV</t>
        </is>
      </c>
      <c r="CB134" t="inlineStr">
        <is>
          <t>Ordini LIL</t>
        </is>
      </c>
    </row>
    <row r="135">
      <c r="A135" t="inlineStr">
        <is>
          <t>#42751</t>
        </is>
      </c>
      <c r="B135" t="inlineStr">
        <is>
          <t>robertafideli@libero.it</t>
        </is>
      </c>
      <c r="C135" t="inlineStr">
        <is>
          <t>paid</t>
        </is>
      </c>
      <c r="D135" t="inlineStr">
        <is>
          <t>2024-10-27 07:14:59 +0100</t>
        </is>
      </c>
      <c r="E135" t="inlineStr">
        <is>
          <t>fulfilled</t>
        </is>
      </c>
      <c r="F135" t="inlineStr">
        <is>
          <t>2024-10-27 13:34:30 +0100</t>
        </is>
      </c>
      <c r="G135" t="inlineStr">
        <is>
          <t>yes</t>
        </is>
      </c>
      <c r="H135" t="inlineStr">
        <is>
          <t>EUR</t>
        </is>
      </c>
      <c r="I135" t="n">
        <v>352</v>
      </c>
      <c r="J135" t="n">
        <v>0</v>
      </c>
      <c r="K135" t="n">
        <v>63.47</v>
      </c>
      <c r="M135" t="inlineStr">
        <is>
          <t>GV20</t>
        </is>
      </c>
      <c r="N135" t="n">
        <v>88</v>
      </c>
      <c r="O135" t="inlineStr">
        <is>
          <t>Ups Standard Shipping</t>
        </is>
      </c>
      <c r="P135" t="inlineStr">
        <is>
          <t>2024-10-27 07:14:58 +0100</t>
        </is>
      </c>
      <c r="Q135" t="n">
        <v>1</v>
      </c>
      <c r="R135" t="inlineStr">
        <is>
          <t>Boys Tears Necklace - Yellow / 37cm</t>
        </is>
      </c>
      <c r="S135" t="n">
        <v>320</v>
      </c>
      <c r="U135" t="inlineStr">
        <is>
          <t>015790000009</t>
        </is>
      </c>
      <c r="V135" t="b">
        <v>1</v>
      </c>
      <c r="W135" t="b">
        <v>1</v>
      </c>
      <c r="X135" t="inlineStr">
        <is>
          <t>fulfilled</t>
        </is>
      </c>
      <c r="Y135" t="inlineStr">
        <is>
          <t>Dario Capatti</t>
        </is>
      </c>
      <c r="Z135" t="inlineStr">
        <is>
          <t>Strada delle Fonderie 2</t>
        </is>
      </c>
      <c r="AA135" t="inlineStr">
        <is>
          <t>Strada delle Fonderie 2</t>
        </is>
      </c>
      <c r="AC135" t="inlineStr">
        <is>
          <t>RIS Carabinieri</t>
        </is>
      </c>
      <c r="AD135" t="inlineStr">
        <is>
          <t>Parma</t>
        </is>
      </c>
      <c r="AE135" t="inlineStr">
        <is>
          <t>'43125</t>
        </is>
      </c>
      <c r="AF135" t="inlineStr">
        <is>
          <t>PR</t>
        </is>
      </c>
      <c r="AG135" t="inlineStr">
        <is>
          <t>IT</t>
        </is>
      </c>
      <c r="AH135" t="inlineStr">
        <is>
          <t>3497933820</t>
        </is>
      </c>
      <c r="AI135" t="inlineStr">
        <is>
          <t>Dario Capatti</t>
        </is>
      </c>
      <c r="AJ135" t="inlineStr">
        <is>
          <t>Strada delle Fonderie 2</t>
        </is>
      </c>
      <c r="AK135" t="inlineStr">
        <is>
          <t>Strada delle Fonderie 2</t>
        </is>
      </c>
      <c r="AM135" t="inlineStr">
        <is>
          <t>RIS Carabinieri</t>
        </is>
      </c>
      <c r="AN135" t="inlineStr">
        <is>
          <t>Parma</t>
        </is>
      </c>
      <c r="AO135" t="inlineStr">
        <is>
          <t>'43125</t>
        </is>
      </c>
      <c r="AP135" t="inlineStr">
        <is>
          <t>PR</t>
        </is>
      </c>
      <c r="AQ135" t="inlineStr">
        <is>
          <t>IT</t>
        </is>
      </c>
      <c r="AR135" t="inlineStr">
        <is>
          <t>3497933820</t>
        </is>
      </c>
      <c r="AT135" t="inlineStr">
        <is>
          <t>lang: en
Invoice Language: en
Do you need our ring sizer?: No
Popup Customer Country: IT</t>
        </is>
      </c>
      <c r="AV135" t="inlineStr">
        <is>
          <t>PayPal Express Checkout</t>
        </is>
      </c>
      <c r="AW135" t="inlineStr">
        <is>
          <t>rzpcJRJXlxqs0LwQjJjssRDGV</t>
        </is>
      </c>
      <c r="AX135" t="n">
        <v>0</v>
      </c>
      <c r="AY135" t="inlineStr">
        <is>
          <t>LIL Milan</t>
        </is>
      </c>
      <c r="AZ135" t="n">
        <v>0</v>
      </c>
      <c r="BB135" t="inlineStr">
        <is>
          <t>Firgun House</t>
        </is>
      </c>
      <c r="BD135" t="n">
        <v>6368775274845</v>
      </c>
      <c r="BF135" t="inlineStr">
        <is>
          <t>Low</t>
        </is>
      </c>
      <c r="BG135" t="inlineStr">
        <is>
          <t>web</t>
        </is>
      </c>
      <c r="BH135" t="n">
        <v>0</v>
      </c>
      <c r="BI135" t="inlineStr">
        <is>
          <t>IT IVA 22%</t>
        </is>
      </c>
      <c r="BJ135" t="n">
        <v>63.47</v>
      </c>
      <c r="BV135" t="inlineStr">
        <is>
          <t>Parma</t>
        </is>
      </c>
      <c r="BW135" t="inlineStr">
        <is>
          <t>Parma</t>
        </is>
      </c>
      <c r="BX135" t="inlineStr">
        <is>
          <t>rzpcJRJXlxqs0LwQjJjssRDGV</t>
        </is>
      </c>
      <c r="CA135" t="inlineStr">
        <is>
          <t>rzpcJRJXlxqs0LwQjJjssRDGV</t>
        </is>
      </c>
      <c r="CB135" t="inlineStr">
        <is>
          <t>Ordini LIL</t>
        </is>
      </c>
    </row>
    <row r="136">
      <c r="A136" t="inlineStr">
        <is>
          <t>#42753</t>
        </is>
      </c>
      <c r="B136" t="inlineStr">
        <is>
          <t>claudia.baldini88@gmail.com</t>
        </is>
      </c>
      <c r="C136" t="inlineStr">
        <is>
          <t>paid</t>
        </is>
      </c>
      <c r="D136" t="inlineStr">
        <is>
          <t>2024-10-27 07:59:14 +0100</t>
        </is>
      </c>
      <c r="E136" t="inlineStr">
        <is>
          <t>fulfilled</t>
        </is>
      </c>
      <c r="F136" t="inlineStr">
        <is>
          <t>2024-10-27 13:45:48 +0100</t>
        </is>
      </c>
      <c r="G136" t="inlineStr">
        <is>
          <t>yes</t>
        </is>
      </c>
      <c r="H136" t="inlineStr">
        <is>
          <t>EUR</t>
        </is>
      </c>
      <c r="I136" t="n">
        <v>256</v>
      </c>
      <c r="J136" t="n">
        <v>0</v>
      </c>
      <c r="K136" t="n">
        <v>46.16</v>
      </c>
      <c r="L136" t="n">
        <v>256</v>
      </c>
      <c r="M136" t="inlineStr">
        <is>
          <t>GV20</t>
        </is>
      </c>
      <c r="N136" t="n">
        <v>64</v>
      </c>
      <c r="O136" t="inlineStr">
        <is>
          <t>Ups Standard Shipping</t>
        </is>
      </c>
      <c r="P136" t="inlineStr">
        <is>
          <t>2024-10-27 07:59:14 +0100</t>
        </is>
      </c>
      <c r="Q136" t="n">
        <v>1</v>
      </c>
      <c r="R136" t="inlineStr">
        <is>
          <t>Lightly Chain Necklace - Yellow / 40cm</t>
        </is>
      </c>
      <c r="S136" t="n">
        <v>320</v>
      </c>
      <c r="U136" t="inlineStr">
        <is>
          <t>015790000433</t>
        </is>
      </c>
      <c r="V136" t="b">
        <v>1</v>
      </c>
      <c r="W136" t="b">
        <v>1</v>
      </c>
      <c r="X136" t="inlineStr">
        <is>
          <t>fulfilled</t>
        </is>
      </c>
      <c r="Y136" t="inlineStr">
        <is>
          <t>Gianmaria Lucaroni</t>
        </is>
      </c>
      <c r="Z136" t="inlineStr">
        <is>
          <t>Via Montecolle 26, Cancelletto Bianco</t>
        </is>
      </c>
      <c r="AA136" t="inlineStr">
        <is>
          <t>Via Montecolle 26</t>
        </is>
      </c>
      <c r="AB136" t="inlineStr">
        <is>
          <t>Cancelletto Bianco</t>
        </is>
      </c>
      <c r="AD136" t="inlineStr">
        <is>
          <t>Capranica</t>
        </is>
      </c>
      <c r="AE136" t="inlineStr">
        <is>
          <t>'01012</t>
        </is>
      </c>
      <c r="AF136" t="inlineStr">
        <is>
          <t>VT</t>
        </is>
      </c>
      <c r="AG136" t="inlineStr">
        <is>
          <t>IT</t>
        </is>
      </c>
      <c r="AH136" t="inlineStr">
        <is>
          <t>3280319201</t>
        </is>
      </c>
      <c r="AI136" t="inlineStr">
        <is>
          <t>Gianmaria Lucaroni</t>
        </is>
      </c>
      <c r="AJ136" t="inlineStr">
        <is>
          <t>Via Montecolle 26, Cancelletto Bianco</t>
        </is>
      </c>
      <c r="AK136" t="inlineStr">
        <is>
          <t>Via Montecolle 26</t>
        </is>
      </c>
      <c r="AL136" t="inlineStr">
        <is>
          <t>Cancelletto Bianco</t>
        </is>
      </c>
      <c r="AN136" t="inlineStr">
        <is>
          <t>Capranica</t>
        </is>
      </c>
      <c r="AO136" t="inlineStr">
        <is>
          <t>'01012</t>
        </is>
      </c>
      <c r="AP136" t="inlineStr">
        <is>
          <t>VT</t>
        </is>
      </c>
      <c r="AQ136" t="inlineStr">
        <is>
          <t>IT</t>
        </is>
      </c>
      <c r="AR136" t="inlineStr">
        <is>
          <t>3280319201</t>
        </is>
      </c>
      <c r="AT136" t="inlineStr">
        <is>
          <t>lang: it
Invoice Language: it
Do you need our ring sizer?: No
Popup Customer Country: IT</t>
        </is>
      </c>
      <c r="AV136" t="inlineStr">
        <is>
          <t>Shopify Payments</t>
        </is>
      </c>
      <c r="AW136" t="inlineStr">
        <is>
          <t>rFGbKfQzcAveVfCuWAGeTDucN</t>
        </is>
      </c>
      <c r="AX136" t="n">
        <v>0</v>
      </c>
      <c r="AY136" t="inlineStr">
        <is>
          <t>LIL Milan</t>
        </is>
      </c>
      <c r="AZ136" t="n">
        <v>0</v>
      </c>
      <c r="BB136" t="inlineStr">
        <is>
          <t>Firgun House</t>
        </is>
      </c>
      <c r="BD136" t="n">
        <v>6368803291485</v>
      </c>
      <c r="BF136" t="inlineStr">
        <is>
          <t>Low</t>
        </is>
      </c>
      <c r="BG136" t="inlineStr">
        <is>
          <t>web</t>
        </is>
      </c>
      <c r="BH136" t="n">
        <v>0</v>
      </c>
      <c r="BI136" t="inlineStr">
        <is>
          <t>IT IVA 22%</t>
        </is>
      </c>
      <c r="BJ136" t="n">
        <v>46.16</v>
      </c>
      <c r="BV136" t="inlineStr">
        <is>
          <t>Viterbo</t>
        </is>
      </c>
      <c r="BW136" t="inlineStr">
        <is>
          <t>Viterbo</t>
        </is>
      </c>
      <c r="BX136" t="inlineStr">
        <is>
          <t>rFGbKfQzcAveVfCuWAGeTDucN</t>
        </is>
      </c>
      <c r="CA136" t="inlineStr">
        <is>
          <t>rFGbKfQzcAveVfCuWAGeTDucN</t>
        </is>
      </c>
      <c r="CB136" t="inlineStr">
        <is>
          <t>Ordini LIL</t>
        </is>
      </c>
    </row>
    <row r="137">
      <c r="A137" t="inlineStr">
        <is>
          <t>#42688</t>
        </is>
      </c>
      <c r="B137" t="inlineStr">
        <is>
          <t>elisabetta.9580@gmail.com</t>
        </is>
      </c>
      <c r="C137" t="inlineStr">
        <is>
          <t>paid</t>
        </is>
      </c>
      <c r="D137" t="inlineStr">
        <is>
          <t>2024-10-26 15:39:54 +0200</t>
        </is>
      </c>
      <c r="E137" t="inlineStr">
        <is>
          <t>fulfilled</t>
        </is>
      </c>
      <c r="F137" t="inlineStr">
        <is>
          <t>2024-10-27 07:58:57 +0100</t>
        </is>
      </c>
      <c r="G137" t="inlineStr">
        <is>
          <t>yes</t>
        </is>
      </c>
      <c r="H137" t="inlineStr">
        <is>
          <t>EUR</t>
        </is>
      </c>
      <c r="I137" t="n">
        <v>144</v>
      </c>
      <c r="J137" t="n">
        <v>10</v>
      </c>
      <c r="K137" t="n">
        <v>27.77</v>
      </c>
      <c r="L137" t="n">
        <v>154</v>
      </c>
      <c r="M137" t="inlineStr">
        <is>
          <t>GV20</t>
        </is>
      </c>
      <c r="N137" t="n">
        <v>36</v>
      </c>
      <c r="O137" t="inlineStr">
        <is>
          <t>Ups Standard Shipping</t>
        </is>
      </c>
      <c r="P137" t="inlineStr">
        <is>
          <t>2024-10-26 15:39:53 +0200</t>
        </is>
      </c>
      <c r="Q137" t="n">
        <v>1</v>
      </c>
      <c r="R137" t="inlineStr">
        <is>
          <t>Glow Ring - Yellow / 17</t>
        </is>
      </c>
      <c r="S137" t="n">
        <v>180</v>
      </c>
      <c r="U137" t="inlineStr">
        <is>
          <t>015790000343</t>
        </is>
      </c>
      <c r="V137" t="b">
        <v>1</v>
      </c>
      <c r="W137" t="b">
        <v>1</v>
      </c>
      <c r="X137" t="inlineStr">
        <is>
          <t>fulfilled</t>
        </is>
      </c>
      <c r="Y137" t="inlineStr">
        <is>
          <t>Elisabetta Negri</t>
        </is>
      </c>
      <c r="Z137" t="inlineStr">
        <is>
          <t>Via Castelletto, 12, c/o Giorgio Negri</t>
        </is>
      </c>
      <c r="AA137" t="inlineStr">
        <is>
          <t>Via Castelletto, 12</t>
        </is>
      </c>
      <c r="AB137" t="inlineStr">
        <is>
          <t>c/o Giorgio Negri</t>
        </is>
      </c>
      <c r="AD137" t="inlineStr">
        <is>
          <t>Thiene</t>
        </is>
      </c>
      <c r="AE137" t="inlineStr">
        <is>
          <t>'36016</t>
        </is>
      </c>
      <c r="AF137" t="inlineStr">
        <is>
          <t>VI</t>
        </is>
      </c>
      <c r="AG137" t="inlineStr">
        <is>
          <t>IT</t>
        </is>
      </c>
      <c r="AH137" t="inlineStr">
        <is>
          <t>+393494232168</t>
        </is>
      </c>
      <c r="AI137" t="inlineStr">
        <is>
          <t>Elisabetta Negri</t>
        </is>
      </c>
      <c r="AJ137" t="inlineStr">
        <is>
          <t>Via Castelletto, 12, c/o Giorgio Negri</t>
        </is>
      </c>
      <c r="AK137" t="inlineStr">
        <is>
          <t>Via Castelletto, 12</t>
        </is>
      </c>
      <c r="AL137" t="inlineStr">
        <is>
          <t>c/o Giorgio Negri</t>
        </is>
      </c>
      <c r="AN137" t="inlineStr">
        <is>
          <t>Thiene</t>
        </is>
      </c>
      <c r="AO137" t="inlineStr">
        <is>
          <t>'36016</t>
        </is>
      </c>
      <c r="AP137" t="inlineStr">
        <is>
          <t>VI</t>
        </is>
      </c>
      <c r="AQ137" t="inlineStr">
        <is>
          <t>IT</t>
        </is>
      </c>
      <c r="AR137" t="inlineStr">
        <is>
          <t>+393494232168</t>
        </is>
      </c>
      <c r="AT137" t="inlineStr">
        <is>
          <t>lang: it
Invoice Language: it
Do you need our ring sizer?: No
Popup Customer Country: IT</t>
        </is>
      </c>
      <c r="AV137" t="inlineStr">
        <is>
          <t>PayPal Express Checkout</t>
        </is>
      </c>
      <c r="AW137" t="inlineStr">
        <is>
          <t>rg9Bvu8riIbeamFamQwF0Th4k</t>
        </is>
      </c>
      <c r="AX137" t="n">
        <v>0</v>
      </c>
      <c r="AY137" t="inlineStr">
        <is>
          <t>LIL Milan</t>
        </is>
      </c>
      <c r="AZ137" t="n">
        <v>0</v>
      </c>
      <c r="BB137" t="inlineStr">
        <is>
          <t>Firgun House</t>
        </is>
      </c>
      <c r="BD137" t="n">
        <v>6368083935581</v>
      </c>
      <c r="BF137" t="inlineStr">
        <is>
          <t>Low</t>
        </is>
      </c>
      <c r="BG137" t="inlineStr">
        <is>
          <t>web</t>
        </is>
      </c>
      <c r="BH137" t="n">
        <v>0</v>
      </c>
      <c r="BI137" t="inlineStr">
        <is>
          <t>IT IVA 22%</t>
        </is>
      </c>
      <c r="BJ137" t="n">
        <v>27.77</v>
      </c>
      <c r="BS137" t="n">
        <v>393494232168</v>
      </c>
      <c r="BV137" t="inlineStr">
        <is>
          <t>Vicenza</t>
        </is>
      </c>
      <c r="BW137" t="inlineStr">
        <is>
          <t>Vicenza</t>
        </is>
      </c>
      <c r="BX137" t="inlineStr">
        <is>
          <t>rg9Bvu8riIbeamFamQwF0Th4k</t>
        </is>
      </c>
      <c r="CA137" t="inlineStr">
        <is>
          <t>rg9Bvu8riIbeamFamQwF0Th4k</t>
        </is>
      </c>
      <c r="CB137" t="inlineStr">
        <is>
          <t>Ordini LIL</t>
        </is>
      </c>
    </row>
    <row r="138">
      <c r="A138" t="inlineStr">
        <is>
          <t>#42687</t>
        </is>
      </c>
      <c r="B138" t="inlineStr">
        <is>
          <t>ottavianimiriam@hotmail.com</t>
        </is>
      </c>
      <c r="C138" t="inlineStr">
        <is>
          <t>paid</t>
        </is>
      </c>
      <c r="D138" t="inlineStr">
        <is>
          <t>2024-10-26 15:39:28 +0200</t>
        </is>
      </c>
      <c r="E138" t="inlineStr">
        <is>
          <t>fulfilled</t>
        </is>
      </c>
      <c r="F138" t="inlineStr">
        <is>
          <t>2024-10-29 19:33:23 +0100</t>
        </is>
      </c>
      <c r="G138" t="inlineStr">
        <is>
          <t>yes</t>
        </is>
      </c>
      <c r="H138" t="inlineStr">
        <is>
          <t>EUR</t>
        </is>
      </c>
      <c r="I138" t="n">
        <v>208</v>
      </c>
      <c r="J138" t="n">
        <v>0</v>
      </c>
      <c r="K138" t="n">
        <v>37.51</v>
      </c>
      <c r="L138" t="n">
        <v>208</v>
      </c>
      <c r="M138" t="inlineStr">
        <is>
          <t>GV20</t>
        </is>
      </c>
      <c r="N138" t="n">
        <v>52</v>
      </c>
      <c r="O138" t="inlineStr">
        <is>
          <t>Ups Standard Shipping</t>
        </is>
      </c>
      <c r="P138" t="inlineStr">
        <is>
          <t>2024-10-26 15:39:27 +0200</t>
        </is>
      </c>
      <c r="Q138" t="n">
        <v>1</v>
      </c>
      <c r="R138" t="inlineStr">
        <is>
          <t>Portami a Ballare Necklace - Yellow / onesize</t>
        </is>
      </c>
      <c r="S138" t="n">
        <v>260</v>
      </c>
      <c r="U138" t="inlineStr">
        <is>
          <t>015790001250</t>
        </is>
      </c>
      <c r="V138" t="b">
        <v>1</v>
      </c>
      <c r="W138" t="b">
        <v>1</v>
      </c>
      <c r="X138" t="inlineStr">
        <is>
          <t>fulfilled</t>
        </is>
      </c>
      <c r="Y138" t="inlineStr">
        <is>
          <t>Miriam Ottaviani</t>
        </is>
      </c>
      <c r="Z138" t="inlineStr">
        <is>
          <t>Via di Donna Olimpia 240</t>
        </is>
      </c>
      <c r="AA138" t="inlineStr">
        <is>
          <t>Via di Donna Olimpia 240</t>
        </is>
      </c>
      <c r="AD138" t="inlineStr">
        <is>
          <t>Roma</t>
        </is>
      </c>
      <c r="AE138" t="inlineStr">
        <is>
          <t>'00152</t>
        </is>
      </c>
      <c r="AF138" t="inlineStr">
        <is>
          <t>RM</t>
        </is>
      </c>
      <c r="AG138" t="inlineStr">
        <is>
          <t>IT</t>
        </is>
      </c>
      <c r="AH138" t="inlineStr">
        <is>
          <t>3342084950</t>
        </is>
      </c>
      <c r="AI138" t="inlineStr">
        <is>
          <t>Miriam Ottaviani</t>
        </is>
      </c>
      <c r="AJ138" t="inlineStr">
        <is>
          <t>Via di Donna Olimpia 240</t>
        </is>
      </c>
      <c r="AK138" t="inlineStr">
        <is>
          <t>Via di Donna Olimpia 240</t>
        </is>
      </c>
      <c r="AN138" t="inlineStr">
        <is>
          <t>Roma</t>
        </is>
      </c>
      <c r="AO138" t="inlineStr">
        <is>
          <t>'00152</t>
        </is>
      </c>
      <c r="AP138" t="inlineStr">
        <is>
          <t>RM</t>
        </is>
      </c>
      <c r="AQ138" t="inlineStr">
        <is>
          <t>IT</t>
        </is>
      </c>
      <c r="AR138" t="inlineStr">
        <is>
          <t>3342084950</t>
        </is>
      </c>
      <c r="AT138" t="inlineStr">
        <is>
          <t>lang: en
Invoice Language: en
Do you need our ring sizer?: No
Popup Customer Country: IT</t>
        </is>
      </c>
      <c r="AV138" t="inlineStr">
        <is>
          <t>PayPal Express Checkout</t>
        </is>
      </c>
      <c r="AW138" t="inlineStr">
        <is>
          <t>r4rq9v6rm2Z5SpOQa6ool4hDb</t>
        </is>
      </c>
      <c r="AX138" t="n">
        <v>0</v>
      </c>
      <c r="AY138" t="inlineStr">
        <is>
          <t>LIL Milan</t>
        </is>
      </c>
      <c r="AZ138" t="n">
        <v>0</v>
      </c>
      <c r="BB138" t="inlineStr">
        <is>
          <t>Firgun House</t>
        </is>
      </c>
      <c r="BD138" t="n">
        <v>6368083149149</v>
      </c>
      <c r="BF138" t="inlineStr">
        <is>
          <t>Low</t>
        </is>
      </c>
      <c r="BG138" t="inlineStr">
        <is>
          <t>web</t>
        </is>
      </c>
      <c r="BH138" t="n">
        <v>0</v>
      </c>
      <c r="BI138" t="inlineStr">
        <is>
          <t>IT IVA 22%</t>
        </is>
      </c>
      <c r="BJ138" t="n">
        <v>37.51</v>
      </c>
      <c r="BV138" t="inlineStr">
        <is>
          <t>Rome</t>
        </is>
      </c>
      <c r="BW138" t="inlineStr">
        <is>
          <t>Rome</t>
        </is>
      </c>
      <c r="BX138" t="inlineStr">
        <is>
          <t>r4rq9v6rm2Z5SpOQa6ool4hDb</t>
        </is>
      </c>
      <c r="CA138" t="inlineStr">
        <is>
          <t>r4rq9v6rm2Z5SpOQa6ool4hDb</t>
        </is>
      </c>
      <c r="CB138" t="inlineStr">
        <is>
          <t>Ordini LIL</t>
        </is>
      </c>
    </row>
    <row r="139">
      <c r="A139" t="inlineStr">
        <is>
          <t>#42686</t>
        </is>
      </c>
      <c r="B139" t="inlineStr">
        <is>
          <t>santosramos.mcarolina@gmail.com</t>
        </is>
      </c>
      <c r="C139" t="inlineStr">
        <is>
          <t>paid</t>
        </is>
      </c>
      <c r="D139" t="inlineStr">
        <is>
          <t>2024-10-26 15:30:37 +0200</t>
        </is>
      </c>
      <c r="E139" t="inlineStr">
        <is>
          <t>fulfilled</t>
        </is>
      </c>
      <c r="F139" t="inlineStr">
        <is>
          <t>2024-10-26 15:30:37 +0200</t>
        </is>
      </c>
      <c r="G139" t="inlineStr">
        <is>
          <t>no</t>
        </is>
      </c>
      <c r="H139" t="inlineStr">
        <is>
          <t>EUR</t>
        </is>
      </c>
      <c r="I139" t="n">
        <v>160</v>
      </c>
      <c r="J139" t="n">
        <v>0</v>
      </c>
      <c r="K139" t="n">
        <v>28.85</v>
      </c>
      <c r="L139" t="n">
        <v>160</v>
      </c>
      <c r="N139" t="n">
        <v>0</v>
      </c>
      <c r="P139" t="inlineStr">
        <is>
          <t>2024-10-26 15:30:37 +0200</t>
        </is>
      </c>
      <c r="Q139" t="n">
        <v>1</v>
      </c>
      <c r="R139" t="inlineStr">
        <is>
          <t>Viola</t>
        </is>
      </c>
      <c r="S139" t="n">
        <v>160</v>
      </c>
      <c r="U139" t="inlineStr">
        <is>
          <t>015790001255</t>
        </is>
      </c>
      <c r="V139" t="b">
        <v>1</v>
      </c>
      <c r="W139" t="b">
        <v>1</v>
      </c>
      <c r="X139" t="inlineStr">
        <is>
          <t>fulfilled</t>
        </is>
      </c>
      <c r="Y139" t="inlineStr">
        <is>
          <t>Maria Carolina Santos-ramos</t>
        </is>
      </c>
      <c r="AQ139" t="inlineStr">
        <is>
          <t>IT</t>
        </is>
      </c>
      <c r="AV139" t="inlineStr">
        <is>
          <t>Qromo</t>
        </is>
      </c>
      <c r="AW139" t="inlineStr">
        <is>
          <t>r2aKgOYvSPKxi44KhZqIZraDf</t>
        </is>
      </c>
      <c r="AX139" t="n">
        <v>0</v>
      </c>
      <c r="AY139" t="inlineStr">
        <is>
          <t>LIL Milan</t>
        </is>
      </c>
      <c r="AZ139" t="n">
        <v>0</v>
      </c>
      <c r="BA139" t="inlineStr">
        <is>
          <t>Veronica Varetta</t>
        </is>
      </c>
      <c r="BB139" t="inlineStr">
        <is>
          <t>LIL House</t>
        </is>
      </c>
      <c r="BC139" t="n">
        <v>22</v>
      </c>
      <c r="BD139" t="n">
        <v>6368068174173</v>
      </c>
      <c r="BF139" t="inlineStr">
        <is>
          <t>Low</t>
        </is>
      </c>
      <c r="BG139" t="inlineStr">
        <is>
          <t>pos</t>
        </is>
      </c>
      <c r="BH139" t="n">
        <v>0</v>
      </c>
      <c r="BI139" t="inlineStr">
        <is>
          <t>IT IVA 22%</t>
        </is>
      </c>
      <c r="BJ139" t="n">
        <v>28.85</v>
      </c>
      <c r="BT139" t="inlineStr">
        <is>
          <t>22-2721</t>
        </is>
      </c>
      <c r="BX139" t="inlineStr">
        <is>
          <t>r2aKgOYvSPKxi44KhZqIZraDf</t>
        </is>
      </c>
      <c r="CA139" t="inlineStr">
        <is>
          <t>r2aKgOYvSPKxi44KhZqIZraDf</t>
        </is>
      </c>
      <c r="CB139" t="inlineStr">
        <is>
          <t>Ordini LIL</t>
        </is>
      </c>
    </row>
    <row r="140">
      <c r="A140" t="inlineStr">
        <is>
          <t>#42610</t>
        </is>
      </c>
      <c r="B140" t="inlineStr">
        <is>
          <t>abassini15@gmail.com</t>
        </is>
      </c>
      <c r="C140" t="inlineStr">
        <is>
          <t>paid</t>
        </is>
      </c>
      <c r="D140" t="inlineStr">
        <is>
          <t>2024-10-26 08:07:57 +0200</t>
        </is>
      </c>
      <c r="E140" t="inlineStr">
        <is>
          <t>unfulfilled</t>
        </is>
      </c>
      <c r="G140" t="inlineStr">
        <is>
          <t>no</t>
        </is>
      </c>
      <c r="H140" t="inlineStr">
        <is>
          <t>EUR</t>
        </is>
      </c>
      <c r="I140" t="n">
        <v>112</v>
      </c>
      <c r="J140" t="n">
        <v>10</v>
      </c>
      <c r="K140" t="n">
        <v>22</v>
      </c>
      <c r="L140" t="n">
        <v>122</v>
      </c>
      <c r="M140" t="inlineStr">
        <is>
          <t>GV20</t>
        </is>
      </c>
      <c r="N140" t="n">
        <v>28</v>
      </c>
      <c r="O140" t="inlineStr">
        <is>
          <t>Ups Standard Shipping</t>
        </is>
      </c>
      <c r="P140" t="inlineStr">
        <is>
          <t>2024-10-26 08:07:57 +0200</t>
        </is>
      </c>
      <c r="Q140" t="n">
        <v>1</v>
      </c>
      <c r="R140" t="inlineStr">
        <is>
          <t>Insieme Ring - Yellow / onesize (10-17)</t>
        </is>
      </c>
      <c r="S140" t="n">
        <v>140</v>
      </c>
      <c r="U140" t="inlineStr">
        <is>
          <t>015790001254</t>
        </is>
      </c>
      <c r="V140" t="b">
        <v>1</v>
      </c>
      <c r="W140" t="b">
        <v>1</v>
      </c>
      <c r="X140" t="inlineStr">
        <is>
          <t>pending</t>
        </is>
      </c>
      <c r="Y140" t="inlineStr">
        <is>
          <t>Andrea Martina Bassini</t>
        </is>
      </c>
      <c r="Z140" t="inlineStr">
        <is>
          <t>Via Mulino Vecchio, 9</t>
        </is>
      </c>
      <c r="AA140" t="inlineStr">
        <is>
          <t>Via Mulino Vecchio</t>
        </is>
      </c>
      <c r="AB140" t="inlineStr">
        <is>
          <t>9</t>
        </is>
      </c>
      <c r="AD140" t="inlineStr">
        <is>
          <t>Nave</t>
        </is>
      </c>
      <c r="AE140" t="inlineStr">
        <is>
          <t>'25075</t>
        </is>
      </c>
      <c r="AF140" t="inlineStr">
        <is>
          <t>BS</t>
        </is>
      </c>
      <c r="AG140" t="inlineStr">
        <is>
          <t>IT</t>
        </is>
      </c>
      <c r="AH140" t="inlineStr">
        <is>
          <t>3318639942</t>
        </is>
      </c>
      <c r="AI140" t="inlineStr">
        <is>
          <t>Andrea Martina Bassini</t>
        </is>
      </c>
      <c r="AJ140" t="inlineStr">
        <is>
          <t>Via Mulino Vecchio, 9</t>
        </is>
      </c>
      <c r="AK140" t="inlineStr">
        <is>
          <t>Via Mulino Vecchio</t>
        </is>
      </c>
      <c r="AL140" t="inlineStr">
        <is>
          <t>9</t>
        </is>
      </c>
      <c r="AN140" t="inlineStr">
        <is>
          <t>Nave</t>
        </is>
      </c>
      <c r="AO140" t="inlineStr">
        <is>
          <t>'25075</t>
        </is>
      </c>
      <c r="AP140" t="inlineStr">
        <is>
          <t>BS</t>
        </is>
      </c>
      <c r="AQ140" t="inlineStr">
        <is>
          <t>IT</t>
        </is>
      </c>
      <c r="AR140" t="inlineStr">
        <is>
          <t>3318639942</t>
        </is>
      </c>
      <c r="AT140" t="inlineStr">
        <is>
          <t>lang: it
Invoice Language: it
Do you need our ring sizer?: No
Popup Customer Country: IT</t>
        </is>
      </c>
      <c r="AV140" t="inlineStr">
        <is>
          <t>Shopify Payments</t>
        </is>
      </c>
      <c r="AW140" t="inlineStr">
        <is>
          <t>r0Aml85lD5X8klojzGQR87xom</t>
        </is>
      </c>
      <c r="AX140" t="n">
        <v>0</v>
      </c>
      <c r="AY140" t="inlineStr">
        <is>
          <t>LIL Milan</t>
        </is>
      </c>
      <c r="AZ140" t="n">
        <v>0</v>
      </c>
      <c r="BB140" t="inlineStr">
        <is>
          <t>Firgun House</t>
        </is>
      </c>
      <c r="BD140" t="n">
        <v>6367480611165</v>
      </c>
      <c r="BF140" t="inlineStr">
        <is>
          <t>Low</t>
        </is>
      </c>
      <c r="BG140" t="inlineStr">
        <is>
          <t>web</t>
        </is>
      </c>
      <c r="BH140" t="n">
        <v>0</v>
      </c>
      <c r="BI140" t="inlineStr">
        <is>
          <t>IT IVA 22%</t>
        </is>
      </c>
      <c r="BJ140" t="n">
        <v>22</v>
      </c>
      <c r="BV140" t="inlineStr">
        <is>
          <t>Brescia</t>
        </is>
      </c>
      <c r="BW140" t="inlineStr">
        <is>
          <t>Brescia</t>
        </is>
      </c>
      <c r="BX140" t="inlineStr">
        <is>
          <t>r0Aml85lD5X8klojzGQR87xom</t>
        </is>
      </c>
      <c r="CA140" t="inlineStr">
        <is>
          <t>r0Aml85lD5X8klojzGQR87xom</t>
        </is>
      </c>
      <c r="CB140" t="inlineStr">
        <is>
          <t>Ordini LIL</t>
        </is>
      </c>
    </row>
    <row r="141">
      <c r="A141" t="inlineStr">
        <is>
          <t>#42611</t>
        </is>
      </c>
      <c r="B141" t="inlineStr">
        <is>
          <t>augusta.ascolese@gmail.com</t>
        </is>
      </c>
      <c r="C141" t="inlineStr">
        <is>
          <t>paid</t>
        </is>
      </c>
      <c r="D141" t="inlineStr">
        <is>
          <t>2024-10-26 08:09:39 +0200</t>
        </is>
      </c>
      <c r="E141" t="inlineStr">
        <is>
          <t>unfulfilled</t>
        </is>
      </c>
      <c r="G141" t="inlineStr">
        <is>
          <t>yes</t>
        </is>
      </c>
      <c r="H141" t="inlineStr">
        <is>
          <t>EUR</t>
        </is>
      </c>
      <c r="I141" t="n">
        <v>112</v>
      </c>
      <c r="J141" t="n">
        <v>0</v>
      </c>
      <c r="K141" t="n">
        <v>20.2</v>
      </c>
      <c r="L141" t="n">
        <v>112</v>
      </c>
      <c r="M141" t="inlineStr">
        <is>
          <t>GV20</t>
        </is>
      </c>
      <c r="N141" t="n">
        <v>28</v>
      </c>
      <c r="O141" t="inlineStr">
        <is>
          <t>Firgun House</t>
        </is>
      </c>
      <c r="P141" t="inlineStr">
        <is>
          <t>2024-10-26 08:09:39 +0200</t>
        </is>
      </c>
      <c r="Q141" t="n">
        <v>1</v>
      </c>
      <c r="R141" t="inlineStr">
        <is>
          <t>Insieme Ring - Yellow / onesize (10-17)</t>
        </is>
      </c>
      <c r="S141" t="n">
        <v>140</v>
      </c>
      <c r="U141" t="inlineStr">
        <is>
          <t>015790001254</t>
        </is>
      </c>
      <c r="V141" t="b">
        <v>1</v>
      </c>
      <c r="W141" t="b">
        <v>1</v>
      </c>
      <c r="X141" t="inlineStr">
        <is>
          <t>pending</t>
        </is>
      </c>
      <c r="Y141" t="inlineStr">
        <is>
          <t>AUGUSTA ASCOLESE</t>
        </is>
      </c>
      <c r="Z141" t="inlineStr">
        <is>
          <t>via buozzi 24</t>
        </is>
      </c>
      <c r="AA141" t="inlineStr">
        <is>
          <t>via buozzi 24</t>
        </is>
      </c>
      <c r="AD141" t="inlineStr">
        <is>
          <t>asti</t>
        </is>
      </c>
      <c r="AE141" t="inlineStr">
        <is>
          <t>'14100</t>
        </is>
      </c>
      <c r="AF141" t="inlineStr">
        <is>
          <t>AT</t>
        </is>
      </c>
      <c r="AG141" t="inlineStr">
        <is>
          <t>IT</t>
        </is>
      </c>
      <c r="AH141" t="inlineStr">
        <is>
          <t>+393293677298</t>
        </is>
      </c>
      <c r="AQ141" t="inlineStr">
        <is>
          <t>IT</t>
        </is>
      </c>
      <c r="AT141" t="inlineStr">
        <is>
          <t>lang: it
Invoice Language: it
Do you need our ring sizer?: Yes
Popup Customer Country: IT</t>
        </is>
      </c>
      <c r="AV141" t="inlineStr">
        <is>
          <t>Shopify Payments</t>
        </is>
      </c>
      <c r="AW141" t="inlineStr">
        <is>
          <t>rolduRdWqt2pDFdZLheXoGshF</t>
        </is>
      </c>
      <c r="AX141" t="n">
        <v>0</v>
      </c>
      <c r="AY141" t="inlineStr">
        <is>
          <t>LIL Milan</t>
        </is>
      </c>
      <c r="AZ141" t="n">
        <v>0</v>
      </c>
      <c r="BB141" t="inlineStr">
        <is>
          <t>Firgun House</t>
        </is>
      </c>
      <c r="BD141" t="n">
        <v>6367481692509</v>
      </c>
      <c r="BF141" t="inlineStr">
        <is>
          <t>Low</t>
        </is>
      </c>
      <c r="BG141" t="inlineStr">
        <is>
          <t>web</t>
        </is>
      </c>
      <c r="BH141" t="n">
        <v>0</v>
      </c>
      <c r="BI141" t="inlineStr">
        <is>
          <t>IT IVA 22%</t>
        </is>
      </c>
      <c r="BJ141" t="n">
        <v>20.2</v>
      </c>
      <c r="BV141" t="inlineStr">
        <is>
          <t>Asti</t>
        </is>
      </c>
      <c r="BX141" t="inlineStr">
        <is>
          <t>rolduRdWqt2pDFdZLheXoGshF</t>
        </is>
      </c>
      <c r="CA141" t="inlineStr">
        <is>
          <t>rolduRdWqt2pDFdZLheXoGshF</t>
        </is>
      </c>
      <c r="CB141" t="inlineStr">
        <is>
          <t>Ordini LIL</t>
        </is>
      </c>
    </row>
    <row r="142">
      <c r="A142" t="inlineStr">
        <is>
          <t>#42612</t>
        </is>
      </c>
      <c r="B142" t="inlineStr">
        <is>
          <t>priscasantini@gmail.com</t>
        </is>
      </c>
      <c r="C142" t="inlineStr">
        <is>
          <t>paid</t>
        </is>
      </c>
      <c r="D142" t="inlineStr">
        <is>
          <t>2024-10-26 08:11:20 +0200</t>
        </is>
      </c>
      <c r="E142" t="inlineStr">
        <is>
          <t>fulfilled</t>
        </is>
      </c>
      <c r="F142" t="inlineStr">
        <is>
          <t>2024-10-26 16:57:19 +0200</t>
        </is>
      </c>
      <c r="G142" t="inlineStr">
        <is>
          <t>yes</t>
        </is>
      </c>
      <c r="H142" t="inlineStr">
        <is>
          <t>EUR</t>
        </is>
      </c>
      <c r="I142" t="n">
        <v>96</v>
      </c>
      <c r="J142" t="n">
        <v>10</v>
      </c>
      <c r="K142" t="n">
        <v>19.11</v>
      </c>
      <c r="L142" t="n">
        <v>106</v>
      </c>
      <c r="M142" t="inlineStr">
        <is>
          <t>GV20</t>
        </is>
      </c>
      <c r="N142" t="n">
        <v>24</v>
      </c>
      <c r="O142" t="inlineStr">
        <is>
          <t>Eco Bike Delivery</t>
        </is>
      </c>
      <c r="P142" t="inlineStr">
        <is>
          <t>2024-10-26 08:11:20 +0200</t>
        </is>
      </c>
      <c r="Q142" t="n">
        <v>1</v>
      </c>
      <c r="R142" t="inlineStr">
        <is>
          <t>Pensavo fosse amore - Yellow / G</t>
        </is>
      </c>
      <c r="S142" t="n">
        <v>120</v>
      </c>
      <c r="U142" t="inlineStr">
        <is>
          <t>015790001005</t>
        </is>
      </c>
      <c r="V142" t="b">
        <v>1</v>
      </c>
      <c r="W142" t="b">
        <v>1</v>
      </c>
      <c r="X142" t="inlineStr">
        <is>
          <t>fulfilled</t>
        </is>
      </c>
      <c r="Y142" t="inlineStr">
        <is>
          <t>PRISCA SANTINI</t>
        </is>
      </c>
      <c r="Z142" t="inlineStr">
        <is>
          <t>Viale Coni Zugna 39, Citofono 21</t>
        </is>
      </c>
      <c r="AA142" t="inlineStr">
        <is>
          <t>Viale Coni Zugna 39</t>
        </is>
      </c>
      <c r="AB142" t="inlineStr">
        <is>
          <t>Citofono 21</t>
        </is>
      </c>
      <c r="AD142" t="inlineStr">
        <is>
          <t>Milano</t>
        </is>
      </c>
      <c r="AE142" t="inlineStr">
        <is>
          <t>'20144</t>
        </is>
      </c>
      <c r="AF142" t="inlineStr">
        <is>
          <t>MI</t>
        </is>
      </c>
      <c r="AG142" t="inlineStr">
        <is>
          <t>IT</t>
        </is>
      </c>
      <c r="AH142" t="inlineStr">
        <is>
          <t>3393220170</t>
        </is>
      </c>
      <c r="AI142" t="inlineStr">
        <is>
          <t>PRISCA SANTINI</t>
        </is>
      </c>
      <c r="AJ142" t="inlineStr">
        <is>
          <t>Viale Coni Zugna 39, Citofono 21</t>
        </is>
      </c>
      <c r="AK142" t="inlineStr">
        <is>
          <t>Viale Coni Zugna 39</t>
        </is>
      </c>
      <c r="AL142" t="inlineStr">
        <is>
          <t>Citofono 21</t>
        </is>
      </c>
      <c r="AN142" t="inlineStr">
        <is>
          <t>Milano</t>
        </is>
      </c>
      <c r="AO142" t="inlineStr">
        <is>
          <t>'20144</t>
        </is>
      </c>
      <c r="AP142" t="inlineStr">
        <is>
          <t>MI</t>
        </is>
      </c>
      <c r="AQ142" t="inlineStr">
        <is>
          <t>IT</t>
        </is>
      </c>
      <c r="AR142" t="inlineStr">
        <is>
          <t>3393220170</t>
        </is>
      </c>
      <c r="AT142" t="inlineStr">
        <is>
          <t>lang: it
Invoice Language: it
Do you need our ring sizer?: No
Popup Customer Country: IT</t>
        </is>
      </c>
      <c r="AV142" t="inlineStr">
        <is>
          <t>Shopify Payments</t>
        </is>
      </c>
      <c r="AW142" t="inlineStr">
        <is>
          <t>rwEwdNKUrkeuu6fpjmGAl3J5K</t>
        </is>
      </c>
      <c r="AX142" t="n">
        <v>0</v>
      </c>
      <c r="AY142" t="inlineStr">
        <is>
          <t>LIL Milan</t>
        </is>
      </c>
      <c r="AZ142" t="n">
        <v>0</v>
      </c>
      <c r="BB142" t="inlineStr">
        <is>
          <t>Firgun House</t>
        </is>
      </c>
      <c r="BD142" t="n">
        <v>6367482741085</v>
      </c>
      <c r="BF142" t="inlineStr">
        <is>
          <t>Low</t>
        </is>
      </c>
      <c r="BG142" t="inlineStr">
        <is>
          <t>web</t>
        </is>
      </c>
      <c r="BH142" t="n">
        <v>0</v>
      </c>
      <c r="BI142" t="inlineStr">
        <is>
          <t>IT IVA 22%</t>
        </is>
      </c>
      <c r="BJ142" t="n">
        <v>19.11</v>
      </c>
      <c r="BV142" t="inlineStr">
        <is>
          <t>Milan</t>
        </is>
      </c>
      <c r="BW142" t="inlineStr">
        <is>
          <t>Milan</t>
        </is>
      </c>
      <c r="BX142" t="inlineStr">
        <is>
          <t>rwEwdNKUrkeuu6fpjmGAl3J5K</t>
        </is>
      </c>
      <c r="CA142" t="inlineStr">
        <is>
          <t>rwEwdNKUrkeuu6fpjmGAl3J5K</t>
        </is>
      </c>
      <c r="CB142" t="inlineStr">
        <is>
          <t>Ordini LIL</t>
        </is>
      </c>
    </row>
    <row r="143">
      <c r="A143" t="inlineStr">
        <is>
          <t>#42613</t>
        </is>
      </c>
      <c r="B143" t="inlineStr">
        <is>
          <t>alice.rombolotti@virgilio.it</t>
        </is>
      </c>
      <c r="C143" t="inlineStr">
        <is>
          <t>paid</t>
        </is>
      </c>
      <c r="D143" t="inlineStr">
        <is>
          <t>2024-10-26 08:14:56 +0200</t>
        </is>
      </c>
      <c r="E143" t="inlineStr">
        <is>
          <t>fulfilled</t>
        </is>
      </c>
      <c r="F143" t="inlineStr">
        <is>
          <t>2024-10-29 19:50:28 +0100</t>
        </is>
      </c>
      <c r="G143" t="inlineStr">
        <is>
          <t>yes</t>
        </is>
      </c>
      <c r="H143" t="inlineStr">
        <is>
          <t>EUR</t>
        </is>
      </c>
      <c r="I143" t="n">
        <v>304</v>
      </c>
      <c r="J143" t="n">
        <v>0</v>
      </c>
      <c r="K143" t="n">
        <v>54.82</v>
      </c>
      <c r="L143" t="n">
        <v>304</v>
      </c>
      <c r="M143" t="inlineStr">
        <is>
          <t>GV20</t>
        </is>
      </c>
      <c r="N143" t="n">
        <v>76</v>
      </c>
      <c r="O143" t="inlineStr">
        <is>
          <t>Eco Bike Delivery</t>
        </is>
      </c>
      <c r="P143" t="inlineStr">
        <is>
          <t>2024-10-26 08:14:55 +0200</t>
        </is>
      </c>
      <c r="Q143" t="n">
        <v>1</v>
      </c>
      <c r="R143" t="inlineStr">
        <is>
          <t>Balmy Hoop - Yellow / Single</t>
        </is>
      </c>
      <c r="S143" t="n">
        <v>240</v>
      </c>
      <c r="U143" t="inlineStr">
        <is>
          <t>015790000635</t>
        </is>
      </c>
      <c r="V143" t="b">
        <v>1</v>
      </c>
      <c r="W143" t="b">
        <v>1</v>
      </c>
      <c r="X143" t="inlineStr">
        <is>
          <t>fulfilled</t>
        </is>
      </c>
      <c r="Y143" t="inlineStr">
        <is>
          <t>Alice Rombolotti</t>
        </is>
      </c>
      <c r="Z143" t="inlineStr">
        <is>
          <t>Via Mario Pagano 69/A, Citofono 29 se portineria chiusa. Portineria lun-ven 8:30-13:00 e 14:00-18:30</t>
        </is>
      </c>
      <c r="AA143" t="inlineStr">
        <is>
          <t>Via Mario Pagano 69/A</t>
        </is>
      </c>
      <c r="AB143" t="inlineStr">
        <is>
          <t>Citofono 29 se portineria chiusa. Portineria lun-ven 8:30-13:00 e 14:00-18:30</t>
        </is>
      </c>
      <c r="AD143" t="inlineStr">
        <is>
          <t>Milano</t>
        </is>
      </c>
      <c r="AE143" t="inlineStr">
        <is>
          <t>'20145</t>
        </is>
      </c>
      <c r="AF143" t="inlineStr">
        <is>
          <t>MI</t>
        </is>
      </c>
      <c r="AG143" t="inlineStr">
        <is>
          <t>IT</t>
        </is>
      </c>
      <c r="AH143" t="inlineStr">
        <is>
          <t>347 685 7214</t>
        </is>
      </c>
      <c r="AI143" t="inlineStr">
        <is>
          <t>Alice Rombolotti</t>
        </is>
      </c>
      <c r="AJ143" t="inlineStr">
        <is>
          <t>Via Monferrato 10, Citofono 15 o suonare al custode - Portinera aperta solo mattina dalle 9 alle 12</t>
        </is>
      </c>
      <c r="AK143" t="inlineStr">
        <is>
          <t>Via Monferrato 10</t>
        </is>
      </c>
      <c r="AL143" t="inlineStr">
        <is>
          <t>Citofono 15 o suonare al custode - Portinera aperta solo mattina dalle 9 alle 12</t>
        </is>
      </c>
      <c r="AN143" t="inlineStr">
        <is>
          <t>Milano</t>
        </is>
      </c>
      <c r="AO143" t="inlineStr">
        <is>
          <t>'20144</t>
        </is>
      </c>
      <c r="AP143" t="inlineStr">
        <is>
          <t>MI</t>
        </is>
      </c>
      <c r="AQ143" t="inlineStr">
        <is>
          <t>IT</t>
        </is>
      </c>
      <c r="AR143" t="inlineStr">
        <is>
          <t>347 685 7214</t>
        </is>
      </c>
      <c r="AT143" t="inlineStr">
        <is>
          <t>lang: en
Invoice Language: en
Do you need our ring sizer?: No
Popup Customer Country: IT</t>
        </is>
      </c>
      <c r="AV143" t="inlineStr">
        <is>
          <t>Shopify Payments</t>
        </is>
      </c>
      <c r="AW143" t="inlineStr">
        <is>
          <t>rBwi8Zy8EGp4CVrcZ1dnAvgGQ</t>
        </is>
      </c>
      <c r="AX143" t="n">
        <v>0</v>
      </c>
      <c r="AY143" t="inlineStr">
        <is>
          <t>LIL Milan</t>
        </is>
      </c>
      <c r="AZ143" t="n">
        <v>0</v>
      </c>
      <c r="BB143" t="inlineStr">
        <is>
          <t>Firgun House</t>
        </is>
      </c>
      <c r="BD143" t="n">
        <v>6367485067613</v>
      </c>
      <c r="BF143" t="inlineStr">
        <is>
          <t>Low</t>
        </is>
      </c>
      <c r="BG143" t="inlineStr">
        <is>
          <t>web</t>
        </is>
      </c>
      <c r="BH143" t="n">
        <v>0</v>
      </c>
      <c r="BI143" t="inlineStr">
        <is>
          <t>IT IVA 22%</t>
        </is>
      </c>
      <c r="BJ143" t="n">
        <v>54.82</v>
      </c>
      <c r="BV143" t="inlineStr">
        <is>
          <t>Milan</t>
        </is>
      </c>
      <c r="BW143" t="inlineStr">
        <is>
          <t>Milan</t>
        </is>
      </c>
      <c r="BX143" t="inlineStr">
        <is>
          <t>rBwi8Zy8EGp4CVrcZ1dnAvgGQ</t>
        </is>
      </c>
      <c r="CA143" t="inlineStr">
        <is>
          <t>rBwi8Zy8EGp4CVrcZ1dnAvgGQ</t>
        </is>
      </c>
      <c r="CB143" t="inlineStr">
        <is>
          <t>Ordini LIL</t>
        </is>
      </c>
    </row>
    <row r="144">
      <c r="A144" t="inlineStr">
        <is>
          <t>#42613</t>
        </is>
      </c>
      <c r="B144" t="inlineStr">
        <is>
          <t>alice.rombolotti@virgilio.it</t>
        </is>
      </c>
      <c r="C144" t="inlineStr">
        <is>
          <t>paid</t>
        </is>
      </c>
      <c r="D144" t="inlineStr">
        <is>
          <t>2024-10-26 08:14:56 +0200</t>
        </is>
      </c>
      <c r="E144" t="inlineStr">
        <is>
          <t>fulfilled</t>
        </is>
      </c>
      <c r="F144" t="inlineStr">
        <is>
          <t>2024-10-29 19:50:28 +0100</t>
        </is>
      </c>
      <c r="G144" t="inlineStr">
        <is>
          <t>yes</t>
        </is>
      </c>
      <c r="H144" t="inlineStr">
        <is>
          <t>EUR</t>
        </is>
      </c>
      <c r="I144" t="n">
        <v>304</v>
      </c>
      <c r="J144" t="n">
        <v>0</v>
      </c>
      <c r="K144" t="n">
        <v>54.82</v>
      </c>
      <c r="M144" t="inlineStr">
        <is>
          <t>GV20</t>
        </is>
      </c>
      <c r="N144" t="n">
        <v>76</v>
      </c>
      <c r="O144" t="inlineStr">
        <is>
          <t>Eco Bike Delivery</t>
        </is>
      </c>
      <c r="P144" t="inlineStr">
        <is>
          <t>2024-10-26 08:14:55 +0200</t>
        </is>
      </c>
      <c r="Q144" t="n">
        <v>1</v>
      </c>
      <c r="R144" t="inlineStr">
        <is>
          <t>Rainbow Earring - Yellow / Single / None</t>
        </is>
      </c>
      <c r="S144" t="n">
        <v>140</v>
      </c>
      <c r="U144" t="inlineStr">
        <is>
          <t>015790000616</t>
        </is>
      </c>
      <c r="V144" t="b">
        <v>1</v>
      </c>
      <c r="W144" t="b">
        <v>1</v>
      </c>
      <c r="X144" t="inlineStr">
        <is>
          <t>fulfilled</t>
        </is>
      </c>
      <c r="Y144" t="inlineStr">
        <is>
          <t>Alice Rombolotti</t>
        </is>
      </c>
      <c r="Z144" t="inlineStr">
        <is>
          <t>Via Mario Pagano 69/A, Citofono 29 se portineria chiusa. Portineria lun-ven 8:30-13:00 e 14:00-18:30</t>
        </is>
      </c>
      <c r="AA144" t="inlineStr">
        <is>
          <t>Via Mario Pagano 69/A</t>
        </is>
      </c>
      <c r="AB144" t="inlineStr">
        <is>
          <t>Citofono 29 se portineria chiusa. Portineria lun-ven 8:30-13:00 e 14:00-18:30</t>
        </is>
      </c>
      <c r="AD144" t="inlineStr">
        <is>
          <t>Milano</t>
        </is>
      </c>
      <c r="AE144" t="inlineStr">
        <is>
          <t>'20145</t>
        </is>
      </c>
      <c r="AF144" t="inlineStr">
        <is>
          <t>MI</t>
        </is>
      </c>
      <c r="AG144" t="inlineStr">
        <is>
          <t>IT</t>
        </is>
      </c>
      <c r="AH144" t="inlineStr">
        <is>
          <t>347 685 7214</t>
        </is>
      </c>
      <c r="AI144" t="inlineStr">
        <is>
          <t>Alice Rombolotti</t>
        </is>
      </c>
      <c r="AJ144" t="inlineStr">
        <is>
          <t>Via Monferrato 10, Citofono 15 o suonare al custode - Portinera aperta solo mattina dalle 9 alle 12</t>
        </is>
      </c>
      <c r="AK144" t="inlineStr">
        <is>
          <t>Via Monferrato 10</t>
        </is>
      </c>
      <c r="AL144" t="inlineStr">
        <is>
          <t>Citofono 15 o suonare al custode - Portinera aperta solo mattina dalle 9 alle 12</t>
        </is>
      </c>
      <c r="AN144" t="inlineStr">
        <is>
          <t>Milano</t>
        </is>
      </c>
      <c r="AO144" t="inlineStr">
        <is>
          <t>'20144</t>
        </is>
      </c>
      <c r="AP144" t="inlineStr">
        <is>
          <t>MI</t>
        </is>
      </c>
      <c r="AQ144" t="inlineStr">
        <is>
          <t>IT</t>
        </is>
      </c>
      <c r="AR144" t="inlineStr">
        <is>
          <t>347 685 7214</t>
        </is>
      </c>
      <c r="AT144" t="inlineStr">
        <is>
          <t>lang: en
Invoice Language: en
Do you need our ring sizer?: No
Popup Customer Country: IT</t>
        </is>
      </c>
      <c r="AV144" t="inlineStr">
        <is>
          <t>Shopify Payments</t>
        </is>
      </c>
      <c r="AW144" t="inlineStr">
        <is>
          <t>rBwi8Zy8EGp4CVrcZ1dnAvgGQ</t>
        </is>
      </c>
      <c r="AX144" t="n">
        <v>0</v>
      </c>
      <c r="AY144" t="inlineStr">
        <is>
          <t>LIL Milan</t>
        </is>
      </c>
      <c r="AZ144" t="n">
        <v>0</v>
      </c>
      <c r="BB144" t="inlineStr">
        <is>
          <t>Firgun House</t>
        </is>
      </c>
      <c r="BD144" t="n">
        <v>6367485067613</v>
      </c>
      <c r="BF144" t="inlineStr">
        <is>
          <t>Low</t>
        </is>
      </c>
      <c r="BG144" t="inlineStr">
        <is>
          <t>web</t>
        </is>
      </c>
      <c r="BH144" t="n">
        <v>0</v>
      </c>
      <c r="BI144" t="inlineStr">
        <is>
          <t>IT IVA 22%</t>
        </is>
      </c>
      <c r="BJ144" t="n">
        <v>54.82</v>
      </c>
      <c r="BV144" t="inlineStr">
        <is>
          <t>Milan</t>
        </is>
      </c>
      <c r="BW144" t="inlineStr">
        <is>
          <t>Milan</t>
        </is>
      </c>
      <c r="BX144" t="inlineStr">
        <is>
          <t>rBwi8Zy8EGp4CVrcZ1dnAvgGQ</t>
        </is>
      </c>
      <c r="CA144" t="inlineStr">
        <is>
          <t>rBwi8Zy8EGp4CVrcZ1dnAvgGQ</t>
        </is>
      </c>
      <c r="CB144" t="inlineStr">
        <is>
          <t>Ordini LIL</t>
        </is>
      </c>
    </row>
    <row r="145">
      <c r="A145" t="inlineStr">
        <is>
          <t>#42614</t>
        </is>
      </c>
      <c r="B145" t="inlineStr">
        <is>
          <t>annalisapistolesi@hotmail.it</t>
        </is>
      </c>
      <c r="C145" t="inlineStr">
        <is>
          <t>paid</t>
        </is>
      </c>
      <c r="D145" t="inlineStr">
        <is>
          <t>2024-10-26 08:21:55 +0200</t>
        </is>
      </c>
      <c r="E145" t="inlineStr">
        <is>
          <t>fulfilled</t>
        </is>
      </c>
      <c r="F145" t="inlineStr">
        <is>
          <t>2024-10-30 18:34:49 +0100</t>
        </is>
      </c>
      <c r="G145" t="inlineStr">
        <is>
          <t>yes</t>
        </is>
      </c>
      <c r="H145" t="inlineStr">
        <is>
          <t>EUR</t>
        </is>
      </c>
      <c r="I145" t="n">
        <v>96</v>
      </c>
      <c r="J145" t="n">
        <v>0</v>
      </c>
      <c r="K145" t="n">
        <v>17.31</v>
      </c>
      <c r="L145" t="n">
        <v>96</v>
      </c>
      <c r="M145" t="inlineStr">
        <is>
          <t>GV20</t>
        </is>
      </c>
      <c r="N145" t="n">
        <v>24</v>
      </c>
      <c r="O145" t="inlineStr">
        <is>
          <t>Firgun House</t>
        </is>
      </c>
      <c r="P145" t="inlineStr">
        <is>
          <t>2024-10-26 08:21:55 +0200</t>
        </is>
      </c>
      <c r="Q145" t="n">
        <v>1</v>
      </c>
      <c r="R145" t="inlineStr">
        <is>
          <t>Pensavo fosse amore - Yellow / M</t>
        </is>
      </c>
      <c r="S145" t="n">
        <v>120</v>
      </c>
      <c r="U145" t="inlineStr">
        <is>
          <t>015790001011</t>
        </is>
      </c>
      <c r="V145" t="b">
        <v>1</v>
      </c>
      <c r="W145" t="b">
        <v>1</v>
      </c>
      <c r="X145" t="inlineStr">
        <is>
          <t>fulfilled</t>
        </is>
      </c>
      <c r="Y145" t="inlineStr">
        <is>
          <t>Annalisa Pistolesi</t>
        </is>
      </c>
      <c r="Z145" t="inlineStr">
        <is>
          <t>Viale Giovanni da Cermenate 36</t>
        </is>
      </c>
      <c r="AA145" t="inlineStr">
        <is>
          <t>Viale Giovanni da Cermenate 36</t>
        </is>
      </c>
      <c r="AD145" t="inlineStr">
        <is>
          <t>Milano</t>
        </is>
      </c>
      <c r="AE145" t="inlineStr">
        <is>
          <t>'20141</t>
        </is>
      </c>
      <c r="AF145" t="inlineStr">
        <is>
          <t>MI</t>
        </is>
      </c>
      <c r="AG145" t="inlineStr">
        <is>
          <t>IT</t>
        </is>
      </c>
      <c r="AH145" t="inlineStr">
        <is>
          <t>3406980281</t>
        </is>
      </c>
      <c r="AQ145" t="inlineStr">
        <is>
          <t>IT</t>
        </is>
      </c>
      <c r="AT145" t="inlineStr">
        <is>
          <t>lang: it
Invoice Language: it
Do you need our ring sizer?: No
Popup Customer Country: IT</t>
        </is>
      </c>
      <c r="AV145" t="inlineStr">
        <is>
          <t>Scalapay</t>
        </is>
      </c>
      <c r="AW145" t="inlineStr">
        <is>
          <t>r8lftjcRKTqnhUQdpJfc9zIbH</t>
        </is>
      </c>
      <c r="AX145" t="n">
        <v>0</v>
      </c>
      <c r="AY145" t="inlineStr">
        <is>
          <t>LIL Milan</t>
        </is>
      </c>
      <c r="AZ145" t="n">
        <v>0</v>
      </c>
      <c r="BB145" t="inlineStr">
        <is>
          <t>Firgun House</t>
        </is>
      </c>
      <c r="BD145" t="n">
        <v>6367489622365</v>
      </c>
      <c r="BF145" t="inlineStr">
        <is>
          <t>Low</t>
        </is>
      </c>
      <c r="BG145" t="inlineStr">
        <is>
          <t>web</t>
        </is>
      </c>
      <c r="BH145" t="n">
        <v>0</v>
      </c>
      <c r="BI145" t="inlineStr">
        <is>
          <t>IT IVA 22%</t>
        </is>
      </c>
      <c r="BJ145" t="n">
        <v>17.31</v>
      </c>
      <c r="BV145" t="inlineStr">
        <is>
          <t>Milan</t>
        </is>
      </c>
      <c r="BX145" t="inlineStr">
        <is>
          <t>r8lftjcRKTqnhUQdpJfc9zIbH</t>
        </is>
      </c>
      <c r="CA145" t="inlineStr">
        <is>
          <t>r8lftjcRKTqnhUQdpJfc9zIbH</t>
        </is>
      </c>
      <c r="CB145" t="inlineStr">
        <is>
          <t>Ordini LIL</t>
        </is>
      </c>
    </row>
    <row r="146">
      <c r="A146" t="inlineStr">
        <is>
          <t>#42615</t>
        </is>
      </c>
      <c r="B146" t="inlineStr">
        <is>
          <t>rita.gasparini78@gmail.com</t>
        </is>
      </c>
      <c r="C146" t="inlineStr">
        <is>
          <t>paid</t>
        </is>
      </c>
      <c r="D146" t="inlineStr">
        <is>
          <t>2024-10-26 08:42:37 +0200</t>
        </is>
      </c>
      <c r="E146" t="inlineStr">
        <is>
          <t>fulfilled</t>
        </is>
      </c>
      <c r="F146" t="inlineStr">
        <is>
          <t>2024-10-26 17:01:17 +0200</t>
        </is>
      </c>
      <c r="G146" t="inlineStr">
        <is>
          <t>yes</t>
        </is>
      </c>
      <c r="H146" t="inlineStr">
        <is>
          <t>EUR</t>
        </is>
      </c>
      <c r="I146" t="n">
        <v>256</v>
      </c>
      <c r="J146" t="n">
        <v>0</v>
      </c>
      <c r="K146" t="n">
        <v>46.16</v>
      </c>
      <c r="L146" t="n">
        <v>256</v>
      </c>
      <c r="M146" t="inlineStr">
        <is>
          <t>GV20</t>
        </is>
      </c>
      <c r="N146" t="n">
        <v>64</v>
      </c>
      <c r="O146" t="inlineStr">
        <is>
          <t>Ups Standard Shipping</t>
        </is>
      </c>
      <c r="P146" t="inlineStr">
        <is>
          <t>2024-10-26 08:42:37 +0200</t>
        </is>
      </c>
      <c r="Q146" t="n">
        <v>1</v>
      </c>
      <c r="R146" t="inlineStr">
        <is>
          <t>Lightly Chain Necklace - Yellow / 40cm</t>
        </is>
      </c>
      <c r="S146" t="n">
        <v>320</v>
      </c>
      <c r="U146" t="inlineStr">
        <is>
          <t>015790000433</t>
        </is>
      </c>
      <c r="V146" t="b">
        <v>1</v>
      </c>
      <c r="W146" t="b">
        <v>1</v>
      </c>
      <c r="X146" t="inlineStr">
        <is>
          <t>fulfilled</t>
        </is>
      </c>
      <c r="Y146" t="inlineStr">
        <is>
          <t>Rita Gasparini</t>
        </is>
      </c>
      <c r="Z146" t="inlineStr">
        <is>
          <t>Via Cicogna 44, C/O Gasparini Gino/Pin Loretta</t>
        </is>
      </c>
      <c r="AA146" t="inlineStr">
        <is>
          <t>Via Cicogna 44</t>
        </is>
      </c>
      <c r="AB146" t="inlineStr">
        <is>
          <t>C/O Gasparini Gino/Pin Loretta</t>
        </is>
      </c>
      <c r="AD146" t="inlineStr">
        <is>
          <t>Udine</t>
        </is>
      </c>
      <c r="AE146" t="inlineStr">
        <is>
          <t>'33100</t>
        </is>
      </c>
      <c r="AF146" t="inlineStr">
        <is>
          <t>UD</t>
        </is>
      </c>
      <c r="AG146" t="inlineStr">
        <is>
          <t>IT</t>
        </is>
      </c>
      <c r="AH146" t="inlineStr">
        <is>
          <t>3488898550</t>
        </is>
      </c>
      <c r="AI146" t="inlineStr">
        <is>
          <t>Rita Gasparini</t>
        </is>
      </c>
      <c r="AJ146" t="inlineStr">
        <is>
          <t>Via Cicogna 44, C/O Gasparini Gino/Pin Loretta</t>
        </is>
      </c>
      <c r="AK146" t="inlineStr">
        <is>
          <t>Via Cicogna 44</t>
        </is>
      </c>
      <c r="AL146" t="inlineStr">
        <is>
          <t>C/O Gasparini Gino/Pin Loretta</t>
        </is>
      </c>
      <c r="AN146" t="inlineStr">
        <is>
          <t>Udine</t>
        </is>
      </c>
      <c r="AO146" t="inlineStr">
        <is>
          <t>'33100</t>
        </is>
      </c>
      <c r="AP146" t="inlineStr">
        <is>
          <t>UD</t>
        </is>
      </c>
      <c r="AQ146" t="inlineStr">
        <is>
          <t>IT</t>
        </is>
      </c>
      <c r="AR146" t="inlineStr">
        <is>
          <t>3488898550</t>
        </is>
      </c>
      <c r="AT146" t="inlineStr">
        <is>
          <t>lang: it
Invoice Language: it
Do you need our ring sizer?: Yes
Popup Customer Country: IT</t>
        </is>
      </c>
      <c r="AV146" t="inlineStr">
        <is>
          <t>PayPal Express Checkout</t>
        </is>
      </c>
      <c r="AW146" t="inlineStr">
        <is>
          <t>rBvLeOh3br452RM6uKcMlCBwo</t>
        </is>
      </c>
      <c r="AX146" t="n">
        <v>0</v>
      </c>
      <c r="AY146" t="inlineStr">
        <is>
          <t>LIL Milan</t>
        </is>
      </c>
      <c r="AZ146" t="n">
        <v>0</v>
      </c>
      <c r="BB146" t="inlineStr">
        <is>
          <t>Firgun House</t>
        </is>
      </c>
      <c r="BD146" t="n">
        <v>6367506104669</v>
      </c>
      <c r="BF146" t="inlineStr">
        <is>
          <t>Low</t>
        </is>
      </c>
      <c r="BG146" t="inlineStr">
        <is>
          <t>web</t>
        </is>
      </c>
      <c r="BH146" t="n">
        <v>0</v>
      </c>
      <c r="BI146" t="inlineStr">
        <is>
          <t>IT IVA 22%</t>
        </is>
      </c>
      <c r="BJ146" t="n">
        <v>46.16</v>
      </c>
      <c r="BV146" t="inlineStr">
        <is>
          <t>Udine</t>
        </is>
      </c>
      <c r="BW146" t="inlineStr">
        <is>
          <t>Udine</t>
        </is>
      </c>
      <c r="BX146" t="inlineStr">
        <is>
          <t>rBvLeOh3br452RM6uKcMlCBwo</t>
        </is>
      </c>
      <c r="CA146" t="inlineStr">
        <is>
          <t>rBvLeOh3br452RM6uKcMlCBwo</t>
        </is>
      </c>
      <c r="CB146" t="inlineStr">
        <is>
          <t>Ordini LIL</t>
        </is>
      </c>
    </row>
    <row r="147">
      <c r="A147" t="inlineStr">
        <is>
          <t>#42616</t>
        </is>
      </c>
      <c r="B147" t="inlineStr">
        <is>
          <t>valekuk@hotmail.it</t>
        </is>
      </c>
      <c r="C147" t="inlineStr">
        <is>
          <t>paid</t>
        </is>
      </c>
      <c r="D147" t="inlineStr">
        <is>
          <t>2024-10-26 08:53:07 +0200</t>
        </is>
      </c>
      <c r="E147" t="inlineStr">
        <is>
          <t>fulfilled</t>
        </is>
      </c>
      <c r="F147" t="inlineStr">
        <is>
          <t>2024-10-26 17:02:59 +0200</t>
        </is>
      </c>
      <c r="G147" t="inlineStr">
        <is>
          <t>yes</t>
        </is>
      </c>
      <c r="H147" t="inlineStr">
        <is>
          <t>EUR</t>
        </is>
      </c>
      <c r="I147" t="n">
        <v>154</v>
      </c>
      <c r="J147" t="n">
        <v>0</v>
      </c>
      <c r="K147" t="n">
        <v>27.77</v>
      </c>
      <c r="L147" t="n">
        <v>154</v>
      </c>
      <c r="M147" t="inlineStr">
        <is>
          <t>GV20</t>
        </is>
      </c>
      <c r="N147" t="n">
        <v>36</v>
      </c>
      <c r="O147" t="inlineStr">
        <is>
          <t>Ups Standard Shipping</t>
        </is>
      </c>
      <c r="P147" t="inlineStr">
        <is>
          <t>2024-10-26 08:53:07 +0200</t>
        </is>
      </c>
      <c r="Q147" t="n">
        <v>1</v>
      </c>
      <c r="R147" t="inlineStr">
        <is>
          <t>Whatever Tote</t>
        </is>
      </c>
      <c r="S147" t="n">
        <v>10</v>
      </c>
      <c r="U147" t="inlineStr">
        <is>
          <t>015790000914</t>
        </is>
      </c>
      <c r="V147" t="b">
        <v>1</v>
      </c>
      <c r="W147" t="b">
        <v>1</v>
      </c>
      <c r="X147" t="inlineStr">
        <is>
          <t>fulfilled</t>
        </is>
      </c>
      <c r="Y147" t="inlineStr">
        <is>
          <t>valentina cucchiara</t>
        </is>
      </c>
      <c r="Z147" t="inlineStr">
        <is>
          <t>Via Ammiraglio Thaon di Revel 1</t>
        </is>
      </c>
      <c r="AA147" t="inlineStr">
        <is>
          <t>Via Ammiraglio Thaon di Revel 1</t>
        </is>
      </c>
      <c r="AD147" t="inlineStr">
        <is>
          <t>Palermo</t>
        </is>
      </c>
      <c r="AE147" t="inlineStr">
        <is>
          <t>'90142</t>
        </is>
      </c>
      <c r="AF147" t="inlineStr">
        <is>
          <t>PA</t>
        </is>
      </c>
      <c r="AG147" t="inlineStr">
        <is>
          <t>IT</t>
        </is>
      </c>
      <c r="AH147" t="inlineStr">
        <is>
          <t>+393273580173</t>
        </is>
      </c>
      <c r="AI147" t="inlineStr">
        <is>
          <t>valentina cucchiara</t>
        </is>
      </c>
      <c r="AJ147" t="inlineStr">
        <is>
          <t>Via Ammiraglio Thaon di Revel 1</t>
        </is>
      </c>
      <c r="AK147" t="inlineStr">
        <is>
          <t>Via Ammiraglio Thaon di Revel 1</t>
        </is>
      </c>
      <c r="AN147" t="inlineStr">
        <is>
          <t>Palermo</t>
        </is>
      </c>
      <c r="AO147" t="inlineStr">
        <is>
          <t>'90142</t>
        </is>
      </c>
      <c r="AP147" t="inlineStr">
        <is>
          <t>PA</t>
        </is>
      </c>
      <c r="AQ147" t="inlineStr">
        <is>
          <t>IT</t>
        </is>
      </c>
      <c r="AR147" t="inlineStr">
        <is>
          <t>+393273580173</t>
        </is>
      </c>
      <c r="AT147" t="inlineStr">
        <is>
          <t>lang: it
Invoice Language: it
Do you need our ring sizer?: Yes
Popup Customer Country: IT</t>
        </is>
      </c>
      <c r="AV147" t="inlineStr">
        <is>
          <t>Shopify Payments</t>
        </is>
      </c>
      <c r="AW147" t="inlineStr">
        <is>
          <t>rfb7D71Q3TYlwllwa8zEob4Hs</t>
        </is>
      </c>
      <c r="AX147" t="n">
        <v>0</v>
      </c>
      <c r="AY147" t="inlineStr">
        <is>
          <t>LIL Milan</t>
        </is>
      </c>
      <c r="AZ147" t="n">
        <v>0</v>
      </c>
      <c r="BB147" t="inlineStr">
        <is>
          <t>Firgun House</t>
        </is>
      </c>
      <c r="BD147" t="n">
        <v>6367514853725</v>
      </c>
      <c r="BF147" t="inlineStr">
        <is>
          <t>Low</t>
        </is>
      </c>
      <c r="BG147" t="inlineStr">
        <is>
          <t>web</t>
        </is>
      </c>
      <c r="BH147" t="n">
        <v>0</v>
      </c>
      <c r="BI147" t="inlineStr">
        <is>
          <t>IT IVA 22%</t>
        </is>
      </c>
      <c r="BJ147" t="n">
        <v>27.77</v>
      </c>
      <c r="BV147" t="inlineStr">
        <is>
          <t>Palermo</t>
        </is>
      </c>
      <c r="BW147" t="inlineStr">
        <is>
          <t>Palermo</t>
        </is>
      </c>
      <c r="BX147" t="inlineStr">
        <is>
          <t>rfb7D71Q3TYlwllwa8zEob4Hs</t>
        </is>
      </c>
      <c r="CA147" t="inlineStr">
        <is>
          <t>rfb7D71Q3TYlwllwa8zEob4Hs</t>
        </is>
      </c>
      <c r="CB147" t="inlineStr">
        <is>
          <t>Ordini LIL</t>
        </is>
      </c>
    </row>
    <row r="148">
      <c r="A148" t="inlineStr">
        <is>
          <t>#42616</t>
        </is>
      </c>
      <c r="B148" t="inlineStr">
        <is>
          <t>valekuk@hotmail.it</t>
        </is>
      </c>
      <c r="C148" t="inlineStr">
        <is>
          <t>paid</t>
        </is>
      </c>
      <c r="D148" t="inlineStr">
        <is>
          <t>2024-10-26 08:53:07 +0200</t>
        </is>
      </c>
      <c r="E148" t="inlineStr">
        <is>
          <t>fulfilled</t>
        </is>
      </c>
      <c r="F148" t="inlineStr">
        <is>
          <t>2024-10-26 17:02:59 +0200</t>
        </is>
      </c>
      <c r="G148" t="inlineStr">
        <is>
          <t>yes</t>
        </is>
      </c>
      <c r="H148" t="inlineStr">
        <is>
          <t>EUR</t>
        </is>
      </c>
      <c r="I148" t="n">
        <v>154</v>
      </c>
      <c r="J148" t="n">
        <v>0</v>
      </c>
      <c r="K148" t="n">
        <v>27.77</v>
      </c>
      <c r="M148" t="inlineStr">
        <is>
          <t>GV20</t>
        </is>
      </c>
      <c r="N148" t="n">
        <v>36</v>
      </c>
      <c r="O148" t="inlineStr">
        <is>
          <t>Ups Standard Shipping</t>
        </is>
      </c>
      <c r="P148" t="inlineStr">
        <is>
          <t>2024-10-26 08:53:07 +0200</t>
        </is>
      </c>
      <c r="Q148" t="n">
        <v>1</v>
      </c>
      <c r="R148" t="inlineStr">
        <is>
          <t>Primo bacio Necklace - Yellow / 38cm</t>
        </is>
      </c>
      <c r="S148" t="n">
        <v>180</v>
      </c>
      <c r="U148" t="inlineStr">
        <is>
          <t>015790001025</t>
        </is>
      </c>
      <c r="V148" t="b">
        <v>1</v>
      </c>
      <c r="W148" t="b">
        <v>1</v>
      </c>
      <c r="X148" t="inlineStr">
        <is>
          <t>fulfilled</t>
        </is>
      </c>
      <c r="Y148" t="inlineStr">
        <is>
          <t>valentina cucchiara</t>
        </is>
      </c>
      <c r="Z148" t="inlineStr">
        <is>
          <t>Via Ammiraglio Thaon di Revel 1</t>
        </is>
      </c>
      <c r="AA148" t="inlineStr">
        <is>
          <t>Via Ammiraglio Thaon di Revel 1</t>
        </is>
      </c>
      <c r="AD148" t="inlineStr">
        <is>
          <t>Palermo</t>
        </is>
      </c>
      <c r="AE148" t="inlineStr">
        <is>
          <t>'90142</t>
        </is>
      </c>
      <c r="AF148" t="inlineStr">
        <is>
          <t>PA</t>
        </is>
      </c>
      <c r="AG148" t="inlineStr">
        <is>
          <t>IT</t>
        </is>
      </c>
      <c r="AH148" t="inlineStr">
        <is>
          <t>+393273580173</t>
        </is>
      </c>
      <c r="AI148" t="inlineStr">
        <is>
          <t>valentina cucchiara</t>
        </is>
      </c>
      <c r="AJ148" t="inlineStr">
        <is>
          <t>Via Ammiraglio Thaon di Revel 1</t>
        </is>
      </c>
      <c r="AK148" t="inlineStr">
        <is>
          <t>Via Ammiraglio Thaon di Revel 1</t>
        </is>
      </c>
      <c r="AN148" t="inlineStr">
        <is>
          <t>Palermo</t>
        </is>
      </c>
      <c r="AO148" t="inlineStr">
        <is>
          <t>'90142</t>
        </is>
      </c>
      <c r="AP148" t="inlineStr">
        <is>
          <t>PA</t>
        </is>
      </c>
      <c r="AQ148" t="inlineStr">
        <is>
          <t>IT</t>
        </is>
      </c>
      <c r="AR148" t="inlineStr">
        <is>
          <t>+393273580173</t>
        </is>
      </c>
      <c r="AT148" t="inlineStr">
        <is>
          <t>lang: it
Invoice Language: it
Do you need our ring sizer?: Yes
Popup Customer Country: IT</t>
        </is>
      </c>
      <c r="AV148" t="inlineStr">
        <is>
          <t>Shopify Payments</t>
        </is>
      </c>
      <c r="AW148" t="inlineStr">
        <is>
          <t>rfb7D71Q3TYlwllwa8zEob4Hs</t>
        </is>
      </c>
      <c r="AX148" t="n">
        <v>0</v>
      </c>
      <c r="AY148" t="inlineStr">
        <is>
          <t>LIL Milan</t>
        </is>
      </c>
      <c r="AZ148" t="n">
        <v>0</v>
      </c>
      <c r="BB148" t="inlineStr">
        <is>
          <t>Firgun House</t>
        </is>
      </c>
      <c r="BD148" t="n">
        <v>6367514853725</v>
      </c>
      <c r="BF148" t="inlineStr">
        <is>
          <t>Low</t>
        </is>
      </c>
      <c r="BG148" t="inlineStr">
        <is>
          <t>web</t>
        </is>
      </c>
      <c r="BH148" t="n">
        <v>0</v>
      </c>
      <c r="BI148" t="inlineStr">
        <is>
          <t>IT IVA 22%</t>
        </is>
      </c>
      <c r="BJ148" t="n">
        <v>27.77</v>
      </c>
      <c r="BV148" t="inlineStr">
        <is>
          <t>Palermo</t>
        </is>
      </c>
      <c r="BW148" t="inlineStr">
        <is>
          <t>Palermo</t>
        </is>
      </c>
      <c r="BX148" t="inlineStr">
        <is>
          <t>rfb7D71Q3TYlwllwa8zEob4Hs</t>
        </is>
      </c>
      <c r="CA148" t="inlineStr">
        <is>
          <t>rfb7D71Q3TYlwllwa8zEob4Hs</t>
        </is>
      </c>
      <c r="CB148" t="inlineStr">
        <is>
          <t>Ordini LIL</t>
        </is>
      </c>
    </row>
    <row r="149">
      <c r="A149" t="inlineStr">
        <is>
          <t>#42617</t>
        </is>
      </c>
      <c r="B149" t="inlineStr">
        <is>
          <t>giuliazanon@hotmail.com</t>
        </is>
      </c>
      <c r="C149" t="inlineStr">
        <is>
          <t>paid</t>
        </is>
      </c>
      <c r="D149" t="inlineStr">
        <is>
          <t>2024-10-26 08:54:11 +0200</t>
        </is>
      </c>
      <c r="E149" t="inlineStr">
        <is>
          <t>fulfilled</t>
        </is>
      </c>
      <c r="F149" t="inlineStr">
        <is>
          <t>2024-10-26 17:04:30 +0200</t>
        </is>
      </c>
      <c r="G149" t="inlineStr">
        <is>
          <t>yes</t>
        </is>
      </c>
      <c r="H149" t="inlineStr">
        <is>
          <t>EUR</t>
        </is>
      </c>
      <c r="I149" t="n">
        <v>96</v>
      </c>
      <c r="J149" t="n">
        <v>10</v>
      </c>
      <c r="K149" t="n">
        <v>19.11</v>
      </c>
      <c r="L149" t="n">
        <v>106</v>
      </c>
      <c r="M149" t="inlineStr">
        <is>
          <t>GV20</t>
        </is>
      </c>
      <c r="N149" t="n">
        <v>24</v>
      </c>
      <c r="O149" t="inlineStr">
        <is>
          <t>Ups Standard Shipping</t>
        </is>
      </c>
      <c r="P149" t="inlineStr">
        <is>
          <t>2024-10-26 08:54:11 +0200</t>
        </is>
      </c>
      <c r="Q149" t="n">
        <v>1</v>
      </c>
      <c r="R149" t="inlineStr">
        <is>
          <t>Pensavo fosse amore - Yellow / M</t>
        </is>
      </c>
      <c r="S149" t="n">
        <v>120</v>
      </c>
      <c r="U149" t="inlineStr">
        <is>
          <t>015790001011</t>
        </is>
      </c>
      <c r="V149" t="b">
        <v>1</v>
      </c>
      <c r="W149" t="b">
        <v>1</v>
      </c>
      <c r="X149" t="inlineStr">
        <is>
          <t>fulfilled</t>
        </is>
      </c>
      <c r="Y149" t="inlineStr">
        <is>
          <t>Giulia Zanon</t>
        </is>
      </c>
      <c r="Z149" t="inlineStr">
        <is>
          <t>Via Principessa Felicita 13</t>
        </is>
      </c>
      <c r="AA149" t="inlineStr">
        <is>
          <t>Via Principessa Felicita 13</t>
        </is>
      </c>
      <c r="AD149" t="inlineStr">
        <is>
          <t>Torino</t>
        </is>
      </c>
      <c r="AE149" t="inlineStr">
        <is>
          <t>'10131</t>
        </is>
      </c>
      <c r="AF149" t="inlineStr">
        <is>
          <t>TO</t>
        </is>
      </c>
      <c r="AG149" t="inlineStr">
        <is>
          <t>IT</t>
        </is>
      </c>
      <c r="AH149" t="inlineStr">
        <is>
          <t>3454157999</t>
        </is>
      </c>
      <c r="AI149" t="inlineStr">
        <is>
          <t>Giulia Zanon</t>
        </is>
      </c>
      <c r="AJ149" t="inlineStr">
        <is>
          <t>Via Principessa Felicita 13</t>
        </is>
      </c>
      <c r="AK149" t="inlineStr">
        <is>
          <t>Via Principessa Felicita 13</t>
        </is>
      </c>
      <c r="AN149" t="inlineStr">
        <is>
          <t>Torino</t>
        </is>
      </c>
      <c r="AO149" t="inlineStr">
        <is>
          <t>'10131</t>
        </is>
      </c>
      <c r="AP149" t="inlineStr">
        <is>
          <t>TO</t>
        </is>
      </c>
      <c r="AQ149" t="inlineStr">
        <is>
          <t>IT</t>
        </is>
      </c>
      <c r="AR149" t="inlineStr">
        <is>
          <t>3454157999</t>
        </is>
      </c>
      <c r="AT149" t="inlineStr">
        <is>
          <t>lang: it
Invoice Language: it
Do you need our ring sizer?: No
Popup Customer Country: IT</t>
        </is>
      </c>
      <c r="AV149" t="inlineStr">
        <is>
          <t>Shopify Payments</t>
        </is>
      </c>
      <c r="AW149" t="inlineStr">
        <is>
          <t>rg5O7Udo62vh8qnV476pDIV3S</t>
        </is>
      </c>
      <c r="AX149" t="n">
        <v>0</v>
      </c>
      <c r="AY149" t="inlineStr">
        <is>
          <t>LIL Milan</t>
        </is>
      </c>
      <c r="AZ149" t="n">
        <v>0</v>
      </c>
      <c r="BB149" t="inlineStr">
        <is>
          <t>Firgun House</t>
        </is>
      </c>
      <c r="BD149" t="n">
        <v>6367515378013</v>
      </c>
      <c r="BF149" t="inlineStr">
        <is>
          <t>Low</t>
        </is>
      </c>
      <c r="BG149" t="inlineStr">
        <is>
          <t>web</t>
        </is>
      </c>
      <c r="BH149" t="n">
        <v>0</v>
      </c>
      <c r="BI149" t="inlineStr">
        <is>
          <t>IT IVA 22%</t>
        </is>
      </c>
      <c r="BJ149" t="n">
        <v>19.11</v>
      </c>
      <c r="BV149" t="inlineStr">
        <is>
          <t>Turin</t>
        </is>
      </c>
      <c r="BW149" t="inlineStr">
        <is>
          <t>Turin</t>
        </is>
      </c>
      <c r="BX149" t="inlineStr">
        <is>
          <t>rg5O7Udo62vh8qnV476pDIV3S</t>
        </is>
      </c>
      <c r="CA149" t="inlineStr">
        <is>
          <t>rg5O7Udo62vh8qnV476pDIV3S</t>
        </is>
      </c>
      <c r="CB149" t="inlineStr">
        <is>
          <t>Ordini LIL</t>
        </is>
      </c>
    </row>
    <row r="150">
      <c r="A150" t="inlineStr">
        <is>
          <t>#42618</t>
        </is>
      </c>
      <c r="B150" t="inlineStr">
        <is>
          <t>dedda89@hotmail.com</t>
        </is>
      </c>
      <c r="C150" t="inlineStr">
        <is>
          <t>paid</t>
        </is>
      </c>
      <c r="D150" t="inlineStr">
        <is>
          <t>2024-10-26 08:56:12 +0200</t>
        </is>
      </c>
      <c r="E150" t="inlineStr">
        <is>
          <t>fulfilled</t>
        </is>
      </c>
      <c r="F150" t="inlineStr">
        <is>
          <t>2024-10-26 17:07:28 +0200</t>
        </is>
      </c>
      <c r="G150" t="inlineStr">
        <is>
          <t>yes</t>
        </is>
      </c>
      <c r="H150" t="inlineStr">
        <is>
          <t>EUR</t>
        </is>
      </c>
      <c r="I150" t="n">
        <v>112</v>
      </c>
      <c r="J150" t="n">
        <v>10</v>
      </c>
      <c r="K150" t="n">
        <v>22</v>
      </c>
      <c r="L150" t="n">
        <v>122</v>
      </c>
      <c r="M150" t="inlineStr">
        <is>
          <t>GV20</t>
        </is>
      </c>
      <c r="N150" t="n">
        <v>28</v>
      </c>
      <c r="O150" t="inlineStr">
        <is>
          <t>Ups Standard Shipping</t>
        </is>
      </c>
      <c r="P150" t="inlineStr">
        <is>
          <t>2024-10-26 08:56:12 +0200</t>
        </is>
      </c>
      <c r="Q150" t="n">
        <v>1</v>
      </c>
      <c r="R150" t="inlineStr">
        <is>
          <t>Moony Earring - Yellow / Single / White Sustainable Diamond</t>
        </is>
      </c>
      <c r="S150" t="n">
        <v>140</v>
      </c>
      <c r="U150" t="inlineStr">
        <is>
          <t>015790000076</t>
        </is>
      </c>
      <c r="V150" t="b">
        <v>1</v>
      </c>
      <c r="W150" t="b">
        <v>1</v>
      </c>
      <c r="X150" t="inlineStr">
        <is>
          <t>fulfilled</t>
        </is>
      </c>
      <c r="Y150" t="inlineStr">
        <is>
          <t>Carole Bartolomeo</t>
        </is>
      </c>
      <c r="Z150" t="inlineStr">
        <is>
          <t>Via di Boccea 249, Mondadori</t>
        </is>
      </c>
      <c r="AA150" t="inlineStr">
        <is>
          <t>Via di Boccea 249</t>
        </is>
      </c>
      <c r="AB150" t="inlineStr">
        <is>
          <t>Mondadori</t>
        </is>
      </c>
      <c r="AD150" t="inlineStr">
        <is>
          <t>Roma</t>
        </is>
      </c>
      <c r="AE150" t="inlineStr">
        <is>
          <t>'00167</t>
        </is>
      </c>
      <c r="AF150" t="inlineStr">
        <is>
          <t>RM</t>
        </is>
      </c>
      <c r="AG150" t="inlineStr">
        <is>
          <t>IT</t>
        </is>
      </c>
      <c r="AH150" t="inlineStr">
        <is>
          <t>3392895323</t>
        </is>
      </c>
      <c r="AI150" t="inlineStr">
        <is>
          <t>Carole Bartolomeo</t>
        </is>
      </c>
      <c r="AJ150" t="inlineStr">
        <is>
          <t>Via di Boccea 249, Mondadori</t>
        </is>
      </c>
      <c r="AK150" t="inlineStr">
        <is>
          <t>Via di Boccea 249</t>
        </is>
      </c>
      <c r="AL150" t="inlineStr">
        <is>
          <t>Mondadori</t>
        </is>
      </c>
      <c r="AN150" t="inlineStr">
        <is>
          <t>Roma</t>
        </is>
      </c>
      <c r="AO150" t="inlineStr">
        <is>
          <t>'00167</t>
        </is>
      </c>
      <c r="AP150" t="inlineStr">
        <is>
          <t>RM</t>
        </is>
      </c>
      <c r="AQ150" t="inlineStr">
        <is>
          <t>IT</t>
        </is>
      </c>
      <c r="AR150" t="inlineStr">
        <is>
          <t>3392895323</t>
        </is>
      </c>
      <c r="AT150" t="inlineStr">
        <is>
          <t>lang: it
Invoice Language: it
Do you need our ring sizer?: No
Popup Customer Country: IT</t>
        </is>
      </c>
      <c r="AV150" t="inlineStr">
        <is>
          <t>Shopify Payments</t>
        </is>
      </c>
      <c r="AW150" t="inlineStr">
        <is>
          <t>r2Vn25YohstRiz9hd9T1oAUsp</t>
        </is>
      </c>
      <c r="AX150" t="n">
        <v>0</v>
      </c>
      <c r="AY150" t="inlineStr">
        <is>
          <t>LIL Milan</t>
        </is>
      </c>
      <c r="AZ150" t="n">
        <v>0</v>
      </c>
      <c r="BB150" t="inlineStr">
        <is>
          <t>Firgun House</t>
        </is>
      </c>
      <c r="BD150" t="n">
        <v>6367517213021</v>
      </c>
      <c r="BF150" t="inlineStr">
        <is>
          <t>Low</t>
        </is>
      </c>
      <c r="BG150" t="inlineStr">
        <is>
          <t>web</t>
        </is>
      </c>
      <c r="BH150" t="n">
        <v>0</v>
      </c>
      <c r="BI150" t="inlineStr">
        <is>
          <t>IT IVA 22%</t>
        </is>
      </c>
      <c r="BJ150" t="n">
        <v>22</v>
      </c>
      <c r="BV150" t="inlineStr">
        <is>
          <t>Rome</t>
        </is>
      </c>
      <c r="BW150" t="inlineStr">
        <is>
          <t>Rome</t>
        </is>
      </c>
      <c r="BX150" t="inlineStr">
        <is>
          <t>r2Vn25YohstRiz9hd9T1oAUsp</t>
        </is>
      </c>
      <c r="CA150" t="inlineStr">
        <is>
          <t>r2Vn25YohstRiz9hd9T1oAUsp</t>
        </is>
      </c>
      <c r="CB150" t="inlineStr">
        <is>
          <t>Ordini LIL</t>
        </is>
      </c>
    </row>
    <row r="151">
      <c r="A151" t="inlineStr">
        <is>
          <t>#42619</t>
        </is>
      </c>
      <c r="B151" t="inlineStr">
        <is>
          <t>camilla.elli@yahoo.it</t>
        </is>
      </c>
      <c r="C151" t="inlineStr">
        <is>
          <t>paid</t>
        </is>
      </c>
      <c r="D151" t="inlineStr">
        <is>
          <t>2024-10-26 08:57:35 +0200</t>
        </is>
      </c>
      <c r="E151" t="inlineStr">
        <is>
          <t>fulfilled</t>
        </is>
      </c>
      <c r="F151" t="inlineStr">
        <is>
          <t>2024-10-29 17:47:03 +0100</t>
        </is>
      </c>
      <c r="G151" t="inlineStr">
        <is>
          <t>yes</t>
        </is>
      </c>
      <c r="H151" t="inlineStr">
        <is>
          <t>EUR</t>
        </is>
      </c>
      <c r="I151" t="n">
        <v>256</v>
      </c>
      <c r="J151" t="n">
        <v>0</v>
      </c>
      <c r="K151" t="n">
        <v>46.16</v>
      </c>
      <c r="L151" t="n">
        <v>256</v>
      </c>
      <c r="M151" t="inlineStr">
        <is>
          <t>GV20</t>
        </is>
      </c>
      <c r="N151" t="n">
        <v>64</v>
      </c>
      <c r="O151" t="inlineStr">
        <is>
          <t>Firgun House</t>
        </is>
      </c>
      <c r="P151" t="inlineStr">
        <is>
          <t>2024-10-26 08:57:35 +0200</t>
        </is>
      </c>
      <c r="Q151" t="n">
        <v>1</v>
      </c>
      <c r="R151" t="inlineStr">
        <is>
          <t>Boys Tears Necklace - Yellow / 37cm</t>
        </is>
      </c>
      <c r="S151" t="n">
        <v>320</v>
      </c>
      <c r="U151" t="inlineStr">
        <is>
          <t>015790000009</t>
        </is>
      </c>
      <c r="V151" t="b">
        <v>1</v>
      </c>
      <c r="W151" t="b">
        <v>1</v>
      </c>
      <c r="X151" t="inlineStr">
        <is>
          <t>fulfilled</t>
        </is>
      </c>
      <c r="Y151" t="inlineStr">
        <is>
          <t>camilla elli</t>
        </is>
      </c>
      <c r="Z151" t="inlineStr">
        <is>
          <t>Piazza Risorgimento 3</t>
        </is>
      </c>
      <c r="AA151" t="inlineStr">
        <is>
          <t>Piazza Risorgimento 3</t>
        </is>
      </c>
      <c r="AD151" t="inlineStr">
        <is>
          <t>Melzo</t>
        </is>
      </c>
      <c r="AE151" t="inlineStr">
        <is>
          <t>'20066</t>
        </is>
      </c>
      <c r="AF151" t="inlineStr">
        <is>
          <t>MI</t>
        </is>
      </c>
      <c r="AG151" t="inlineStr">
        <is>
          <t>IT</t>
        </is>
      </c>
      <c r="AH151" t="inlineStr">
        <is>
          <t>3314368119</t>
        </is>
      </c>
      <c r="AQ151" t="inlineStr">
        <is>
          <t>IT</t>
        </is>
      </c>
      <c r="AT151" t="inlineStr">
        <is>
          <t>lang: it
Invoice Language: it
Do you need our ring sizer?: No
Popup Customer Country: IT</t>
        </is>
      </c>
      <c r="AV151" t="inlineStr">
        <is>
          <t>PayPal Express Checkout</t>
        </is>
      </c>
      <c r="AW151" t="inlineStr">
        <is>
          <t>rJl7yP2adggJzA7YJ4n6szOAm</t>
        </is>
      </c>
      <c r="AX151" t="n">
        <v>0</v>
      </c>
      <c r="AY151" t="inlineStr">
        <is>
          <t>LIL Milan</t>
        </is>
      </c>
      <c r="AZ151" t="n">
        <v>0</v>
      </c>
      <c r="BB151" t="inlineStr">
        <is>
          <t>Firgun House</t>
        </is>
      </c>
      <c r="BD151" t="n">
        <v>6367518818653</v>
      </c>
      <c r="BF151" t="inlineStr">
        <is>
          <t>Low</t>
        </is>
      </c>
      <c r="BG151" t="inlineStr">
        <is>
          <t>web</t>
        </is>
      </c>
      <c r="BH151" t="n">
        <v>0</v>
      </c>
      <c r="BI151" t="inlineStr">
        <is>
          <t>IT IVA 22%</t>
        </is>
      </c>
      <c r="BJ151" t="n">
        <v>46.16</v>
      </c>
      <c r="BV151" t="inlineStr">
        <is>
          <t>Milan</t>
        </is>
      </c>
      <c r="BX151" t="inlineStr">
        <is>
          <t>rJl7yP2adggJzA7YJ4n6szOAm</t>
        </is>
      </c>
      <c r="CA151" t="inlineStr">
        <is>
          <t>rJl7yP2adggJzA7YJ4n6szOAm</t>
        </is>
      </c>
      <c r="CB151" t="inlineStr">
        <is>
          <t>Ordini LIL</t>
        </is>
      </c>
    </row>
    <row r="152">
      <c r="A152" t="inlineStr">
        <is>
          <t>#42620</t>
        </is>
      </c>
      <c r="B152" t="inlineStr">
        <is>
          <t>ninnik@hotmail.it</t>
        </is>
      </c>
      <c r="C152" t="inlineStr">
        <is>
          <t>paid</t>
        </is>
      </c>
      <c r="D152" t="inlineStr">
        <is>
          <t>2024-10-26 08:59:01 +0200</t>
        </is>
      </c>
      <c r="E152" t="inlineStr">
        <is>
          <t>fulfilled</t>
        </is>
      </c>
      <c r="F152" t="inlineStr">
        <is>
          <t>2024-10-26 17:12:19 +0200</t>
        </is>
      </c>
      <c r="G152" t="inlineStr">
        <is>
          <t>no</t>
        </is>
      </c>
      <c r="H152" t="inlineStr">
        <is>
          <t>EUR</t>
        </is>
      </c>
      <c r="I152" t="n">
        <v>208</v>
      </c>
      <c r="J152" t="n">
        <v>0</v>
      </c>
      <c r="K152" t="n">
        <v>37.51</v>
      </c>
      <c r="L152" t="n">
        <v>208</v>
      </c>
      <c r="M152" t="inlineStr">
        <is>
          <t>GV20</t>
        </is>
      </c>
      <c r="N152" t="n">
        <v>52</v>
      </c>
      <c r="O152" t="inlineStr">
        <is>
          <t>Ups Standard Shipping</t>
        </is>
      </c>
      <c r="P152" t="inlineStr">
        <is>
          <t>2024-10-26 08:59:00 +0200</t>
        </is>
      </c>
      <c r="Q152" t="n">
        <v>1</v>
      </c>
      <c r="R152" t="inlineStr">
        <is>
          <t>Portami a Ballare Necklace - Yellow / onesize</t>
        </is>
      </c>
      <c r="S152" t="n">
        <v>260</v>
      </c>
      <c r="U152" t="inlineStr">
        <is>
          <t>015790001250</t>
        </is>
      </c>
      <c r="V152" t="b">
        <v>1</v>
      </c>
      <c r="W152" t="b">
        <v>1</v>
      </c>
      <c r="X152" t="inlineStr">
        <is>
          <t>fulfilled</t>
        </is>
      </c>
      <c r="Y152" t="inlineStr">
        <is>
          <t>Michela Cola</t>
        </is>
      </c>
      <c r="Z152" t="inlineStr">
        <is>
          <t>Via Giuseppe Belluzzo 37</t>
        </is>
      </c>
      <c r="AA152" t="inlineStr">
        <is>
          <t>Via Giuseppe Belluzzo 37</t>
        </is>
      </c>
      <c r="AD152" t="inlineStr">
        <is>
          <t>Roma</t>
        </is>
      </c>
      <c r="AE152" t="inlineStr">
        <is>
          <t>'00149</t>
        </is>
      </c>
      <c r="AF152" t="inlineStr">
        <is>
          <t>RM</t>
        </is>
      </c>
      <c r="AG152" t="inlineStr">
        <is>
          <t>IT</t>
        </is>
      </c>
      <c r="AH152" t="inlineStr">
        <is>
          <t>3343832971</t>
        </is>
      </c>
      <c r="AI152" t="inlineStr">
        <is>
          <t>Michela Cola</t>
        </is>
      </c>
      <c r="AJ152" t="inlineStr">
        <is>
          <t>Via Giuseppe Belluzzo 37</t>
        </is>
      </c>
      <c r="AK152" t="inlineStr">
        <is>
          <t>Via Giuseppe Belluzzo 37</t>
        </is>
      </c>
      <c r="AN152" t="inlineStr">
        <is>
          <t>Roma</t>
        </is>
      </c>
      <c r="AO152" t="inlineStr">
        <is>
          <t>'00149</t>
        </is>
      </c>
      <c r="AP152" t="inlineStr">
        <is>
          <t>RM</t>
        </is>
      </c>
      <c r="AQ152" t="inlineStr">
        <is>
          <t>IT</t>
        </is>
      </c>
      <c r="AR152" t="inlineStr">
        <is>
          <t>3343832971</t>
        </is>
      </c>
      <c r="AT152" t="inlineStr">
        <is>
          <t>lang: it
Invoice Language: it
Do you need our ring sizer?: No
Popup Customer Country: IT</t>
        </is>
      </c>
      <c r="AV152" t="inlineStr">
        <is>
          <t>Shopify Payments</t>
        </is>
      </c>
      <c r="AW152" t="inlineStr">
        <is>
          <t>ru1Tk8UkNv5UC5VVTBCqHZMEz</t>
        </is>
      </c>
      <c r="AX152" t="n">
        <v>0</v>
      </c>
      <c r="AY152" t="inlineStr">
        <is>
          <t>LIL Milan</t>
        </is>
      </c>
      <c r="AZ152" t="n">
        <v>0</v>
      </c>
      <c r="BB152" t="inlineStr">
        <is>
          <t>Firgun House</t>
        </is>
      </c>
      <c r="BD152" t="n">
        <v>6367519834461</v>
      </c>
      <c r="BF152" t="inlineStr">
        <is>
          <t>Low</t>
        </is>
      </c>
      <c r="BG152" t="inlineStr">
        <is>
          <t>web</t>
        </is>
      </c>
      <c r="BH152" t="n">
        <v>0</v>
      </c>
      <c r="BI152" t="inlineStr">
        <is>
          <t>IT IVA 22%</t>
        </is>
      </c>
      <c r="BJ152" t="n">
        <v>37.51</v>
      </c>
      <c r="BV152" t="inlineStr">
        <is>
          <t>Rome</t>
        </is>
      </c>
      <c r="BW152" t="inlineStr">
        <is>
          <t>Rome</t>
        </is>
      </c>
      <c r="BX152" t="inlineStr">
        <is>
          <t>ru1Tk8UkNv5UC5VVTBCqHZMEz</t>
        </is>
      </c>
      <c r="CA152" t="inlineStr">
        <is>
          <t>ru1Tk8UkNv5UC5VVTBCqHZMEz</t>
        </is>
      </c>
      <c r="CB152" t="inlineStr">
        <is>
          <t>Ordini LIL</t>
        </is>
      </c>
    </row>
    <row r="153">
      <c r="A153" t="inlineStr">
        <is>
          <t>#42621</t>
        </is>
      </c>
      <c r="B153" t="inlineStr">
        <is>
          <t>laura92corsini@gmail.com</t>
        </is>
      </c>
      <c r="C153" t="inlineStr">
        <is>
          <t>paid</t>
        </is>
      </c>
      <c r="D153" t="inlineStr">
        <is>
          <t>2024-10-26 08:59:08 +0200</t>
        </is>
      </c>
      <c r="E153" t="inlineStr">
        <is>
          <t>fulfilled</t>
        </is>
      </c>
      <c r="F153" t="inlineStr">
        <is>
          <t>2024-10-26 17:14:18 +0200</t>
        </is>
      </c>
      <c r="G153" t="inlineStr">
        <is>
          <t>yes</t>
        </is>
      </c>
      <c r="H153" t="inlineStr">
        <is>
          <t>EUR</t>
        </is>
      </c>
      <c r="I153" t="n">
        <v>256</v>
      </c>
      <c r="J153" t="n">
        <v>0</v>
      </c>
      <c r="K153" t="n">
        <v>46.16</v>
      </c>
      <c r="L153" t="n">
        <v>256</v>
      </c>
      <c r="M153" t="inlineStr">
        <is>
          <t>GV20</t>
        </is>
      </c>
      <c r="N153" t="n">
        <v>64</v>
      </c>
      <c r="O153" t="inlineStr">
        <is>
          <t>Ups Standard Shipping</t>
        </is>
      </c>
      <c r="P153" t="inlineStr">
        <is>
          <t>2024-10-26 08:59:08 +0200</t>
        </is>
      </c>
      <c r="Q153" t="n">
        <v>1</v>
      </c>
      <c r="R153" t="inlineStr">
        <is>
          <t>Sunshine Ring - Yellow / 2 / White</t>
        </is>
      </c>
      <c r="S153" t="n">
        <v>320</v>
      </c>
      <c r="U153" t="inlineStr">
        <is>
          <t>015790000236</t>
        </is>
      </c>
      <c r="V153" t="b">
        <v>1</v>
      </c>
      <c r="W153" t="b">
        <v>1</v>
      </c>
      <c r="X153" t="inlineStr">
        <is>
          <t>fulfilled</t>
        </is>
      </c>
      <c r="Y153" t="inlineStr">
        <is>
          <t>Laura Corsini</t>
        </is>
      </c>
      <c r="Z153" t="inlineStr">
        <is>
          <t>Via Coregna 19 G</t>
        </is>
      </c>
      <c r="AA153" t="inlineStr">
        <is>
          <t>Via Coregna 19 G</t>
        </is>
      </c>
      <c r="AD153" t="inlineStr">
        <is>
          <t>La Spezia</t>
        </is>
      </c>
      <c r="AE153" t="inlineStr">
        <is>
          <t>'19123</t>
        </is>
      </c>
      <c r="AF153" t="inlineStr">
        <is>
          <t>SP</t>
        </is>
      </c>
      <c r="AG153" t="inlineStr">
        <is>
          <t>IT</t>
        </is>
      </c>
      <c r="AH153" t="inlineStr">
        <is>
          <t>+393428603305</t>
        </is>
      </c>
      <c r="AI153" t="inlineStr">
        <is>
          <t>Laura Corsini</t>
        </is>
      </c>
      <c r="AJ153" t="inlineStr">
        <is>
          <t>Via Coregna 19 G</t>
        </is>
      </c>
      <c r="AK153" t="inlineStr">
        <is>
          <t>Via Coregna 19 G</t>
        </is>
      </c>
      <c r="AN153" t="inlineStr">
        <is>
          <t>La Spezia</t>
        </is>
      </c>
      <c r="AO153" t="inlineStr">
        <is>
          <t>'19123</t>
        </is>
      </c>
      <c r="AP153" t="inlineStr">
        <is>
          <t>SP</t>
        </is>
      </c>
      <c r="AQ153" t="inlineStr">
        <is>
          <t>IT</t>
        </is>
      </c>
      <c r="AR153" t="inlineStr">
        <is>
          <t>+393428603305</t>
        </is>
      </c>
      <c r="AT153" t="inlineStr">
        <is>
          <t>lang: it
Invoice Language: it
Do you need our ring sizer?: Yes
Popup Customer Country: IT</t>
        </is>
      </c>
      <c r="AV153" t="inlineStr">
        <is>
          <t>PayPal Express Checkout</t>
        </is>
      </c>
      <c r="AW153" t="inlineStr">
        <is>
          <t>r0L9WyXVi9UtI4pUa39DHpKJM</t>
        </is>
      </c>
      <c r="AX153" t="n">
        <v>0</v>
      </c>
      <c r="AY153" t="inlineStr">
        <is>
          <t>LIL Milan</t>
        </is>
      </c>
      <c r="AZ153" t="n">
        <v>0</v>
      </c>
      <c r="BB153" t="inlineStr">
        <is>
          <t>Firgun House</t>
        </is>
      </c>
      <c r="BD153" t="n">
        <v>6367520031069</v>
      </c>
      <c r="BF153" t="inlineStr">
        <is>
          <t>Low</t>
        </is>
      </c>
      <c r="BG153" t="inlineStr">
        <is>
          <t>web</t>
        </is>
      </c>
      <c r="BH153" t="n">
        <v>0</v>
      </c>
      <c r="BI153" t="inlineStr">
        <is>
          <t>IT IVA 22%</t>
        </is>
      </c>
      <c r="BJ153" t="n">
        <v>46.16</v>
      </c>
      <c r="BV153" t="inlineStr">
        <is>
          <t>La Spezia</t>
        </is>
      </c>
      <c r="BW153" t="inlineStr">
        <is>
          <t>La Spezia</t>
        </is>
      </c>
      <c r="BX153" t="inlineStr">
        <is>
          <t>r0L9WyXVi9UtI4pUa39DHpKJM</t>
        </is>
      </c>
      <c r="CA153" t="inlineStr">
        <is>
          <t>r0L9WyXVi9UtI4pUa39DHpKJM</t>
        </is>
      </c>
      <c r="CB153" t="inlineStr">
        <is>
          <t>Ordini LIL</t>
        </is>
      </c>
    </row>
    <row r="154">
      <c r="A154" t="inlineStr">
        <is>
          <t>#42609</t>
        </is>
      </c>
      <c r="B154" t="inlineStr">
        <is>
          <t>manu-s84@hotmail.it</t>
        </is>
      </c>
      <c r="C154" t="inlineStr">
        <is>
          <t>paid</t>
        </is>
      </c>
      <c r="D154" t="inlineStr">
        <is>
          <t>2024-10-26 07:53:20 +0200</t>
        </is>
      </c>
      <c r="E154" t="inlineStr">
        <is>
          <t>unfulfilled</t>
        </is>
      </c>
      <c r="G154" t="inlineStr">
        <is>
          <t>yes</t>
        </is>
      </c>
      <c r="H154" t="inlineStr">
        <is>
          <t>EUR</t>
        </is>
      </c>
      <c r="I154" t="n">
        <v>154</v>
      </c>
      <c r="J154" t="n">
        <v>0</v>
      </c>
      <c r="K154" t="n">
        <v>27.77</v>
      </c>
      <c r="L154" t="n">
        <v>154</v>
      </c>
      <c r="M154" t="inlineStr">
        <is>
          <t>GV20</t>
        </is>
      </c>
      <c r="N154" t="n">
        <v>36</v>
      </c>
      <c r="O154" t="inlineStr">
        <is>
          <t>Ups Standard Shipping</t>
        </is>
      </c>
      <c r="P154" t="inlineStr">
        <is>
          <t>2024-10-26 07:53:20 +0200</t>
        </is>
      </c>
      <c r="Q154" t="n">
        <v>1</v>
      </c>
      <c r="R154" t="inlineStr">
        <is>
          <t>Engraving</t>
        </is>
      </c>
      <c r="S154" t="n">
        <v>10</v>
      </c>
      <c r="U154" t="inlineStr">
        <is>
          <t>015790001502</t>
        </is>
      </c>
      <c r="V154" t="b">
        <v>0</v>
      </c>
      <c r="W154" t="b">
        <v>1</v>
      </c>
      <c r="X154" t="inlineStr">
        <is>
          <t>pending</t>
        </is>
      </c>
      <c r="Y154" t="inlineStr">
        <is>
          <t>Emanuela savarese</t>
        </is>
      </c>
      <c r="Z154" t="inlineStr">
        <is>
          <t>Viale Cesare Battisti 145, H</t>
        </is>
      </c>
      <c r="AA154" t="inlineStr">
        <is>
          <t>Viale Cesare Battisti 145</t>
        </is>
      </c>
      <c r="AB154" t="inlineStr">
        <is>
          <t>H</t>
        </is>
      </c>
      <c r="AD154" t="inlineStr">
        <is>
          <t>Terni</t>
        </is>
      </c>
      <c r="AE154" t="inlineStr">
        <is>
          <t>'05100</t>
        </is>
      </c>
      <c r="AF154" t="inlineStr">
        <is>
          <t>TR</t>
        </is>
      </c>
      <c r="AG154" t="inlineStr">
        <is>
          <t>IT</t>
        </is>
      </c>
      <c r="AH154" t="inlineStr">
        <is>
          <t>3298749023</t>
        </is>
      </c>
      <c r="AI154" t="inlineStr">
        <is>
          <t>Emanuela savarese</t>
        </is>
      </c>
      <c r="AJ154" t="inlineStr">
        <is>
          <t>Viale Cesare Battisti 145, H</t>
        </is>
      </c>
      <c r="AK154" t="inlineStr">
        <is>
          <t>Viale Cesare Battisti 145</t>
        </is>
      </c>
      <c r="AL154" t="inlineStr">
        <is>
          <t>H</t>
        </is>
      </c>
      <c r="AN154" t="inlineStr">
        <is>
          <t>Terni</t>
        </is>
      </c>
      <c r="AO154" t="inlineStr">
        <is>
          <t>'05100</t>
        </is>
      </c>
      <c r="AP154" t="inlineStr">
        <is>
          <t>TR</t>
        </is>
      </c>
      <c r="AQ154" t="inlineStr">
        <is>
          <t>IT</t>
        </is>
      </c>
      <c r="AR154" t="inlineStr">
        <is>
          <t>3298749023</t>
        </is>
      </c>
      <c r="AT154" t="inlineStr">
        <is>
          <t>lang: it
Invoice Language: it
Do you need our ring sizer?: Yes
Popup Customer Country: IT</t>
        </is>
      </c>
      <c r="AV154" t="inlineStr">
        <is>
          <t>PayPal Express Checkout</t>
        </is>
      </c>
      <c r="AW154" t="inlineStr">
        <is>
          <t>rRJSAEIC0yOMFUseeEzkzYefM</t>
        </is>
      </c>
      <c r="AX154" t="n">
        <v>0</v>
      </c>
      <c r="AY154" t="inlineStr">
        <is>
          <t>LIL Milan</t>
        </is>
      </c>
      <c r="AZ154" t="n">
        <v>0</v>
      </c>
      <c r="BB154" t="inlineStr">
        <is>
          <t>Firgun House</t>
        </is>
      </c>
      <c r="BD154" t="n">
        <v>6367472058717</v>
      </c>
      <c r="BF154" t="inlineStr">
        <is>
          <t>Low</t>
        </is>
      </c>
      <c r="BG154" t="inlineStr">
        <is>
          <t>web</t>
        </is>
      </c>
      <c r="BH154" t="n">
        <v>0</v>
      </c>
      <c r="BI154" t="inlineStr">
        <is>
          <t>IT IVA 22%</t>
        </is>
      </c>
      <c r="BJ154" t="n">
        <v>27.77</v>
      </c>
      <c r="BV154" t="inlineStr">
        <is>
          <t>Terni</t>
        </is>
      </c>
      <c r="BW154" t="inlineStr">
        <is>
          <t>Terni</t>
        </is>
      </c>
      <c r="BX154" t="inlineStr">
        <is>
          <t>rRJSAEIC0yOMFUseeEzkzYefM</t>
        </is>
      </c>
      <c r="CA154" t="inlineStr">
        <is>
          <t>rRJSAEIC0yOMFUseeEzkzYefM</t>
        </is>
      </c>
      <c r="CB154" t="inlineStr">
        <is>
          <t>Ordini LIL</t>
        </is>
      </c>
    </row>
    <row r="155">
      <c r="A155" t="inlineStr">
        <is>
          <t>#42622</t>
        </is>
      </c>
      <c r="B155" t="inlineStr">
        <is>
          <t>paolasantolini@hotmail.it</t>
        </is>
      </c>
      <c r="C155" t="inlineStr">
        <is>
          <t>paid</t>
        </is>
      </c>
      <c r="D155" t="inlineStr">
        <is>
          <t>2024-10-26 09:04:03 +0200</t>
        </is>
      </c>
      <c r="E155" t="inlineStr">
        <is>
          <t>fulfilled</t>
        </is>
      </c>
      <c r="F155" t="inlineStr">
        <is>
          <t>2024-10-26 17:15:00 +0200</t>
        </is>
      </c>
      <c r="G155" t="inlineStr">
        <is>
          <t>no</t>
        </is>
      </c>
      <c r="H155" t="inlineStr">
        <is>
          <t>EUR</t>
        </is>
      </c>
      <c r="I155" t="n">
        <v>256</v>
      </c>
      <c r="J155" t="n">
        <v>0</v>
      </c>
      <c r="K155" t="n">
        <v>46.16</v>
      </c>
      <c r="L155" t="n">
        <v>256</v>
      </c>
      <c r="M155" t="inlineStr">
        <is>
          <t>GV20</t>
        </is>
      </c>
      <c r="N155" t="n">
        <v>64</v>
      </c>
      <c r="O155" t="inlineStr">
        <is>
          <t>Eco Bike Delivery</t>
        </is>
      </c>
      <c r="P155" t="inlineStr">
        <is>
          <t>2024-10-26 09:04:03 +0200</t>
        </is>
      </c>
      <c r="Q155" t="n">
        <v>1</v>
      </c>
      <c r="R155" t="inlineStr">
        <is>
          <t>Boys Tears Necklace - Yellow / 39cm</t>
        </is>
      </c>
      <c r="S155" t="n">
        <v>320</v>
      </c>
      <c r="U155" t="inlineStr">
        <is>
          <t>015790000010</t>
        </is>
      </c>
      <c r="V155" t="b">
        <v>1</v>
      </c>
      <c r="W155" t="b">
        <v>1</v>
      </c>
      <c r="X155" t="inlineStr">
        <is>
          <t>fulfilled</t>
        </is>
      </c>
      <c r="Y155" t="inlineStr">
        <is>
          <t>Paola Santolini</t>
        </is>
      </c>
      <c r="Z155" t="inlineStr">
        <is>
          <t>Via Filippo Argelati 39, Milano</t>
        </is>
      </c>
      <c r="AA155" t="inlineStr">
        <is>
          <t>Via Filippo Argelati 39, Milano</t>
        </is>
      </c>
      <c r="AD155" t="inlineStr">
        <is>
          <t>Milano</t>
        </is>
      </c>
      <c r="AE155" t="inlineStr">
        <is>
          <t>'20143</t>
        </is>
      </c>
      <c r="AF155" t="inlineStr">
        <is>
          <t>MI</t>
        </is>
      </c>
      <c r="AG155" t="inlineStr">
        <is>
          <t>IT</t>
        </is>
      </c>
      <c r="AH155" t="inlineStr">
        <is>
          <t>+39010815474</t>
        </is>
      </c>
      <c r="AI155" t="inlineStr">
        <is>
          <t>Paola Santolini</t>
        </is>
      </c>
      <c r="AJ155" t="inlineStr">
        <is>
          <t>Via Filippo Argelati 39, Milano</t>
        </is>
      </c>
      <c r="AK155" t="inlineStr">
        <is>
          <t>Via Filippo Argelati 39, Milano</t>
        </is>
      </c>
      <c r="AN155" t="inlineStr">
        <is>
          <t>Milano</t>
        </is>
      </c>
      <c r="AO155" t="inlineStr">
        <is>
          <t>'20143</t>
        </is>
      </c>
      <c r="AP155" t="inlineStr">
        <is>
          <t>MI</t>
        </is>
      </c>
      <c r="AQ155" t="inlineStr">
        <is>
          <t>IT</t>
        </is>
      </c>
      <c r="AR155" t="inlineStr">
        <is>
          <t>+39010815474</t>
        </is>
      </c>
      <c r="AT155" t="inlineStr">
        <is>
          <t>lang: it
Invoice Language: it
Do you need our ring sizer?: Yes
Popup Customer Country: IT</t>
        </is>
      </c>
      <c r="AV155" t="inlineStr">
        <is>
          <t>PayPal Express Checkout</t>
        </is>
      </c>
      <c r="AW155" t="inlineStr">
        <is>
          <t>rZgtkK8CpvhVk6c4xXE1DHBtj</t>
        </is>
      </c>
      <c r="AX155" t="n">
        <v>0</v>
      </c>
      <c r="AY155" t="inlineStr">
        <is>
          <t>LIL Milan</t>
        </is>
      </c>
      <c r="AZ155" t="n">
        <v>0</v>
      </c>
      <c r="BB155" t="inlineStr">
        <is>
          <t>Firgun House</t>
        </is>
      </c>
      <c r="BD155" t="n">
        <v>6367524192605</v>
      </c>
      <c r="BF155" t="inlineStr">
        <is>
          <t>Low</t>
        </is>
      </c>
      <c r="BG155" t="inlineStr">
        <is>
          <t>web</t>
        </is>
      </c>
      <c r="BH155" t="n">
        <v>0</v>
      </c>
      <c r="BI155" t="inlineStr">
        <is>
          <t>IT IVA 22%</t>
        </is>
      </c>
      <c r="BJ155" t="n">
        <v>46.16</v>
      </c>
      <c r="BV155" t="inlineStr">
        <is>
          <t>Milan</t>
        </is>
      </c>
      <c r="BW155" t="inlineStr">
        <is>
          <t>Milan</t>
        </is>
      </c>
      <c r="BX155" t="inlineStr">
        <is>
          <t>rZgtkK8CpvhVk6c4xXE1DHBtj</t>
        </is>
      </c>
      <c r="CA155" t="inlineStr">
        <is>
          <t>rZgtkK8CpvhVk6c4xXE1DHBtj</t>
        </is>
      </c>
      <c r="CB155" t="inlineStr">
        <is>
          <t>Ordini LIL</t>
        </is>
      </c>
    </row>
    <row r="156">
      <c r="A156" t="inlineStr">
        <is>
          <t>#42623</t>
        </is>
      </c>
      <c r="B156" t="inlineStr">
        <is>
          <t>lamanuelacrippa@gmail.com</t>
        </is>
      </c>
      <c r="C156" t="inlineStr">
        <is>
          <t>paid</t>
        </is>
      </c>
      <c r="D156" t="inlineStr">
        <is>
          <t>2024-10-26 09:11:02 +0200</t>
        </is>
      </c>
      <c r="E156" t="inlineStr">
        <is>
          <t>unfulfilled</t>
        </is>
      </c>
      <c r="G156" t="inlineStr">
        <is>
          <t>yes</t>
        </is>
      </c>
      <c r="H156" t="inlineStr">
        <is>
          <t>EUR</t>
        </is>
      </c>
      <c r="I156" t="n">
        <v>234</v>
      </c>
      <c r="J156" t="n">
        <v>0</v>
      </c>
      <c r="K156" t="n">
        <v>42.19</v>
      </c>
      <c r="L156" t="n">
        <v>234</v>
      </c>
      <c r="M156" t="inlineStr">
        <is>
          <t>GV20</t>
        </is>
      </c>
      <c r="N156" t="n">
        <v>56</v>
      </c>
      <c r="O156" t="inlineStr">
        <is>
          <t>Ups Standard Shipping</t>
        </is>
      </c>
      <c r="P156" t="inlineStr">
        <is>
          <t>2024-10-26 09:11:02 +0200</t>
        </is>
      </c>
      <c r="Q156" t="n">
        <v>1</v>
      </c>
      <c r="R156" t="inlineStr">
        <is>
          <t>Engraving</t>
        </is>
      </c>
      <c r="S156" t="n">
        <v>10</v>
      </c>
      <c r="U156" t="inlineStr">
        <is>
          <t>015790001502</t>
        </is>
      </c>
      <c r="V156" t="b">
        <v>0</v>
      </c>
      <c r="W156" t="b">
        <v>1</v>
      </c>
      <c r="X156" t="inlineStr">
        <is>
          <t>pending</t>
        </is>
      </c>
      <c r="Y156" t="inlineStr">
        <is>
          <t>Marcello Brenna</t>
        </is>
      </c>
      <c r="Z156" t="inlineStr">
        <is>
          <t>io e lei snc, via baldironi 19</t>
        </is>
      </c>
      <c r="AA156" t="inlineStr">
        <is>
          <t>io e lei snc</t>
        </is>
      </c>
      <c r="AB156" t="inlineStr">
        <is>
          <t>via baldironi 19</t>
        </is>
      </c>
      <c r="AD156" t="inlineStr">
        <is>
          <t>Lissone</t>
        </is>
      </c>
      <c r="AE156" t="inlineStr">
        <is>
          <t>'20851</t>
        </is>
      </c>
      <c r="AF156" t="inlineStr">
        <is>
          <t>MB</t>
        </is>
      </c>
      <c r="AG156" t="inlineStr">
        <is>
          <t>IT</t>
        </is>
      </c>
      <c r="AH156" t="inlineStr">
        <is>
          <t>+393392641769</t>
        </is>
      </c>
      <c r="AI156" t="inlineStr">
        <is>
          <t>Marcello Brenna</t>
        </is>
      </c>
      <c r="AJ156" t="inlineStr">
        <is>
          <t>io e lei snc, via baldironi 19</t>
        </is>
      </c>
      <c r="AK156" t="inlineStr">
        <is>
          <t>io e lei snc</t>
        </is>
      </c>
      <c r="AL156" t="inlineStr">
        <is>
          <t>via baldironi 19</t>
        </is>
      </c>
      <c r="AN156" t="inlineStr">
        <is>
          <t>Lissone</t>
        </is>
      </c>
      <c r="AO156" t="inlineStr">
        <is>
          <t>'20851</t>
        </is>
      </c>
      <c r="AP156" t="inlineStr">
        <is>
          <t>MB</t>
        </is>
      </c>
      <c r="AQ156" t="inlineStr">
        <is>
          <t>IT</t>
        </is>
      </c>
      <c r="AR156" t="inlineStr">
        <is>
          <t>+393392641769</t>
        </is>
      </c>
      <c r="AS156" t="inlineStr">
        <is>
          <t>Gv20</t>
        </is>
      </c>
      <c r="AT156" t="inlineStr">
        <is>
          <t>lang: it
Invoice Language: it
Do you need our ring sizer?: No
Popup Customer Country: IT</t>
        </is>
      </c>
      <c r="AV156" t="inlineStr">
        <is>
          <t>PayPal Express Checkout</t>
        </is>
      </c>
      <c r="AW156" t="inlineStr">
        <is>
          <t>rKG72TlRzDxbAoCPfDQ1pYxeg</t>
        </is>
      </c>
      <c r="AX156" t="n">
        <v>0</v>
      </c>
      <c r="AY156" t="inlineStr">
        <is>
          <t>LIL Milan</t>
        </is>
      </c>
      <c r="AZ156" t="n">
        <v>0</v>
      </c>
      <c r="BB156" t="inlineStr">
        <is>
          <t>Firgun House</t>
        </is>
      </c>
      <c r="BD156" t="n">
        <v>6367530418525</v>
      </c>
      <c r="BF156" t="inlineStr">
        <is>
          <t>Low</t>
        </is>
      </c>
      <c r="BG156" t="inlineStr">
        <is>
          <t>web</t>
        </is>
      </c>
      <c r="BH156" t="n">
        <v>0</v>
      </c>
      <c r="BI156" t="inlineStr">
        <is>
          <t>IT IVA 22%</t>
        </is>
      </c>
      <c r="BJ156" t="n">
        <v>42.19</v>
      </c>
      <c r="BV156" t="inlineStr">
        <is>
          <t>Monza and Brianza</t>
        </is>
      </c>
      <c r="BW156" t="inlineStr">
        <is>
          <t>Monza and Brianza</t>
        </is>
      </c>
      <c r="BX156" t="inlineStr">
        <is>
          <t>rKG72TlRzDxbAoCPfDQ1pYxeg</t>
        </is>
      </c>
      <c r="CA156" t="inlineStr">
        <is>
          <t>rKG72TlRzDxbAoCPfDQ1pYxeg</t>
        </is>
      </c>
      <c r="CB156" t="inlineStr">
        <is>
          <t>Ordini LIL</t>
        </is>
      </c>
    </row>
    <row r="157">
      <c r="A157" t="inlineStr">
        <is>
          <t>#42624</t>
        </is>
      </c>
      <c r="B157" t="inlineStr">
        <is>
          <t>caruso.laura91@gmail.com</t>
        </is>
      </c>
      <c r="C157" t="inlineStr">
        <is>
          <t>paid</t>
        </is>
      </c>
      <c r="D157" t="inlineStr">
        <is>
          <t>2024-10-26 09:13:40 +0200</t>
        </is>
      </c>
      <c r="E157" t="inlineStr">
        <is>
          <t>fulfilled</t>
        </is>
      </c>
      <c r="F157" t="inlineStr">
        <is>
          <t>2024-10-26 17:18:18 +0200</t>
        </is>
      </c>
      <c r="G157" t="inlineStr">
        <is>
          <t>yes</t>
        </is>
      </c>
      <c r="H157" t="inlineStr">
        <is>
          <t>EUR</t>
        </is>
      </c>
      <c r="I157" t="n">
        <v>128</v>
      </c>
      <c r="J157" t="n">
        <v>10</v>
      </c>
      <c r="K157" t="n">
        <v>24.88</v>
      </c>
      <c r="L157" t="n">
        <v>138</v>
      </c>
      <c r="M157" t="inlineStr">
        <is>
          <t>GV20</t>
        </is>
      </c>
      <c r="N157" t="n">
        <v>32</v>
      </c>
      <c r="O157" t="inlineStr">
        <is>
          <t>Ups Standard Shipping</t>
        </is>
      </c>
      <c r="P157" t="inlineStr">
        <is>
          <t>2024-10-26 09:13:39 +0200</t>
        </is>
      </c>
      <c r="Q157" t="n">
        <v>1</v>
      </c>
      <c r="R157" t="inlineStr">
        <is>
          <t>Firefly Ring - Yellow / 12</t>
        </is>
      </c>
      <c r="S157" t="n">
        <v>160</v>
      </c>
      <c r="U157" t="inlineStr">
        <is>
          <t>015790000496</t>
        </is>
      </c>
      <c r="V157" t="b">
        <v>1</v>
      </c>
      <c r="W157" t="b">
        <v>1</v>
      </c>
      <c r="X157" t="inlineStr">
        <is>
          <t>fulfilled</t>
        </is>
      </c>
      <c r="Y157" t="inlineStr">
        <is>
          <t>Laura Caruso</t>
        </is>
      </c>
      <c r="Z157" t="inlineStr">
        <is>
          <t>Giovanni Gabrieli, 10</t>
        </is>
      </c>
      <c r="AA157" t="inlineStr">
        <is>
          <t>Giovanni Gabrieli</t>
        </is>
      </c>
      <c r="AB157" t="inlineStr">
        <is>
          <t>10</t>
        </is>
      </c>
      <c r="AD157" t="inlineStr">
        <is>
          <t>Venezia</t>
        </is>
      </c>
      <c r="AE157" t="inlineStr">
        <is>
          <t>'30174</t>
        </is>
      </c>
      <c r="AF157" t="inlineStr">
        <is>
          <t>VE</t>
        </is>
      </c>
      <c r="AG157" t="inlineStr">
        <is>
          <t>IT</t>
        </is>
      </c>
      <c r="AH157" t="inlineStr">
        <is>
          <t>3404811702</t>
        </is>
      </c>
      <c r="AI157" t="inlineStr">
        <is>
          <t>Laura Caruso</t>
        </is>
      </c>
      <c r="AJ157" t="inlineStr">
        <is>
          <t>Giovanni Gabrieli, 10</t>
        </is>
      </c>
      <c r="AK157" t="inlineStr">
        <is>
          <t>Giovanni Gabrieli</t>
        </is>
      </c>
      <c r="AL157" t="inlineStr">
        <is>
          <t>10</t>
        </is>
      </c>
      <c r="AN157" t="inlineStr">
        <is>
          <t>Venezia</t>
        </is>
      </c>
      <c r="AO157" t="inlineStr">
        <is>
          <t>'30174</t>
        </is>
      </c>
      <c r="AP157" t="inlineStr">
        <is>
          <t>VE</t>
        </is>
      </c>
      <c r="AQ157" t="inlineStr">
        <is>
          <t>IT</t>
        </is>
      </c>
      <c r="AR157" t="inlineStr">
        <is>
          <t>3404811702</t>
        </is>
      </c>
      <c r="AT157" t="inlineStr">
        <is>
          <t>lang: it
Invoice Language: it
Do you need our ring sizer?: No
Popup Customer Country: IT</t>
        </is>
      </c>
      <c r="AV157" t="inlineStr">
        <is>
          <t>Shopify Payments</t>
        </is>
      </c>
      <c r="AW157" t="inlineStr">
        <is>
          <t>r33yt4pXV408HNBzipp1DLZQW</t>
        </is>
      </c>
      <c r="AX157" t="n">
        <v>0</v>
      </c>
      <c r="AY157" t="inlineStr">
        <is>
          <t>LIL Milan</t>
        </is>
      </c>
      <c r="AZ157" t="n">
        <v>0</v>
      </c>
      <c r="BB157" t="inlineStr">
        <is>
          <t>Firgun House</t>
        </is>
      </c>
      <c r="BD157" t="n">
        <v>6367533039965</v>
      </c>
      <c r="BF157" t="inlineStr">
        <is>
          <t>Low</t>
        </is>
      </c>
      <c r="BG157" t="inlineStr">
        <is>
          <t>web</t>
        </is>
      </c>
      <c r="BH157" t="n">
        <v>0</v>
      </c>
      <c r="BI157" t="inlineStr">
        <is>
          <t>IT IVA 22%</t>
        </is>
      </c>
      <c r="BJ157" t="n">
        <v>24.88</v>
      </c>
      <c r="BV157" t="inlineStr">
        <is>
          <t>Venice</t>
        </is>
      </c>
      <c r="BW157" t="inlineStr">
        <is>
          <t>Venice</t>
        </is>
      </c>
      <c r="BX157" t="inlineStr">
        <is>
          <t>r33yt4pXV408HNBzipp1DLZQW</t>
        </is>
      </c>
      <c r="CA157" t="inlineStr">
        <is>
          <t>r33yt4pXV408HNBzipp1DLZQW</t>
        </is>
      </c>
      <c r="CB157" t="inlineStr">
        <is>
          <t>Ordini LIL</t>
        </is>
      </c>
    </row>
    <row r="158">
      <c r="A158" t="inlineStr">
        <is>
          <t>#42625</t>
        </is>
      </c>
      <c r="B158" t="inlineStr">
        <is>
          <t>juls31297@icloud.com</t>
        </is>
      </c>
      <c r="C158" t="inlineStr">
        <is>
          <t>paid</t>
        </is>
      </c>
      <c r="D158" t="inlineStr">
        <is>
          <t>2024-10-26 09:18:14 +0200</t>
        </is>
      </c>
      <c r="E158" t="inlineStr">
        <is>
          <t>fulfilled</t>
        </is>
      </c>
      <c r="F158" t="inlineStr">
        <is>
          <t>2024-10-26 17:20:13 +0200</t>
        </is>
      </c>
      <c r="G158" t="inlineStr">
        <is>
          <t>yes</t>
        </is>
      </c>
      <c r="H158" t="inlineStr">
        <is>
          <t>EUR</t>
        </is>
      </c>
      <c r="I158" t="n">
        <v>96</v>
      </c>
      <c r="J158" t="n">
        <v>10</v>
      </c>
      <c r="K158" t="n">
        <v>19.11</v>
      </c>
      <c r="L158" t="n">
        <v>106</v>
      </c>
      <c r="M158" t="inlineStr">
        <is>
          <t>GV20</t>
        </is>
      </c>
      <c r="N158" t="n">
        <v>24</v>
      </c>
      <c r="O158" t="inlineStr">
        <is>
          <t>Ups Standard Shipping</t>
        </is>
      </c>
      <c r="P158" t="inlineStr">
        <is>
          <t>2024-10-26 09:18:13 +0200</t>
        </is>
      </c>
      <c r="Q158" t="n">
        <v>1</v>
      </c>
      <c r="R158" t="inlineStr">
        <is>
          <t>Pensavo fosse amore - Yellow / M</t>
        </is>
      </c>
      <c r="S158" t="n">
        <v>120</v>
      </c>
      <c r="U158" t="inlineStr">
        <is>
          <t>015790001011</t>
        </is>
      </c>
      <c r="V158" t="b">
        <v>1</v>
      </c>
      <c r="W158" t="b">
        <v>1</v>
      </c>
      <c r="X158" t="inlineStr">
        <is>
          <t>fulfilled</t>
        </is>
      </c>
      <c r="Y158" t="inlineStr">
        <is>
          <t>Giulia Spaggiari</t>
        </is>
      </c>
      <c r="Z158" t="inlineStr">
        <is>
          <t>Via Abelardo Bianchini 14</t>
        </is>
      </c>
      <c r="AA158" t="inlineStr">
        <is>
          <t>Via Abelardo Bianchini 14</t>
        </is>
      </c>
      <c r="AD158" t="inlineStr">
        <is>
          <t>Fabbrico</t>
        </is>
      </c>
      <c r="AE158" t="inlineStr">
        <is>
          <t>'42042</t>
        </is>
      </c>
      <c r="AF158" t="inlineStr">
        <is>
          <t>RE</t>
        </is>
      </c>
      <c r="AG158" t="inlineStr">
        <is>
          <t>IT</t>
        </is>
      </c>
      <c r="AH158" t="inlineStr">
        <is>
          <t>+393311068578</t>
        </is>
      </c>
      <c r="AI158" t="inlineStr">
        <is>
          <t>Giulia Spaggiari</t>
        </is>
      </c>
      <c r="AJ158" t="inlineStr">
        <is>
          <t>Via Abelardo Bianchini 14</t>
        </is>
      </c>
      <c r="AK158" t="inlineStr">
        <is>
          <t>Via Abelardo Bianchini 14</t>
        </is>
      </c>
      <c r="AN158" t="inlineStr">
        <is>
          <t>Fabbrico</t>
        </is>
      </c>
      <c r="AO158" t="inlineStr">
        <is>
          <t>'42042</t>
        </is>
      </c>
      <c r="AP158" t="inlineStr">
        <is>
          <t>RE</t>
        </is>
      </c>
      <c r="AQ158" t="inlineStr">
        <is>
          <t>IT</t>
        </is>
      </c>
      <c r="AR158" t="inlineStr">
        <is>
          <t>+393311068578</t>
        </is>
      </c>
      <c r="AT158" t="inlineStr">
        <is>
          <t>lang: it
Invoice Language: it
Do you need our ring sizer?: Yes
Popup Customer Country: IT</t>
        </is>
      </c>
      <c r="AV158" t="inlineStr">
        <is>
          <t>PayPal Express Checkout</t>
        </is>
      </c>
      <c r="AW158" t="inlineStr">
        <is>
          <t>rK2qlQpSWeOICHWsf407nR4eW</t>
        </is>
      </c>
      <c r="AX158" t="n">
        <v>0</v>
      </c>
      <c r="AY158" t="inlineStr">
        <is>
          <t>LIL Milan</t>
        </is>
      </c>
      <c r="AZ158" t="n">
        <v>0</v>
      </c>
      <c r="BB158" t="inlineStr">
        <is>
          <t>Firgun House</t>
        </is>
      </c>
      <c r="BD158" t="n">
        <v>6367536709981</v>
      </c>
      <c r="BF158" t="inlineStr">
        <is>
          <t>Low</t>
        </is>
      </c>
      <c r="BG158" t="inlineStr">
        <is>
          <t>web</t>
        </is>
      </c>
      <c r="BH158" t="n">
        <v>0</v>
      </c>
      <c r="BI158" t="inlineStr">
        <is>
          <t>IT IVA 22%</t>
        </is>
      </c>
      <c r="BJ158" t="n">
        <v>19.11</v>
      </c>
      <c r="BV158" t="inlineStr">
        <is>
          <t>Reggio Emilia</t>
        </is>
      </c>
      <c r="BW158" t="inlineStr">
        <is>
          <t>Reggio Emilia</t>
        </is>
      </c>
      <c r="BX158" t="inlineStr">
        <is>
          <t>rK2qlQpSWeOICHWsf407nR4eW</t>
        </is>
      </c>
      <c r="CA158" t="inlineStr">
        <is>
          <t>rK2qlQpSWeOICHWsf407nR4eW</t>
        </is>
      </c>
      <c r="CB158" t="inlineStr">
        <is>
          <t>Ordini LIL</t>
        </is>
      </c>
    </row>
    <row r="159">
      <c r="A159" t="inlineStr">
        <is>
          <t>#42626</t>
        </is>
      </c>
      <c r="B159" t="inlineStr">
        <is>
          <t>nicoleflocco@hotmail.com</t>
        </is>
      </c>
      <c r="C159" t="inlineStr">
        <is>
          <t>paid</t>
        </is>
      </c>
      <c r="D159" t="inlineStr">
        <is>
          <t>2024-10-26 09:19:34 +0200</t>
        </is>
      </c>
      <c r="E159" t="inlineStr">
        <is>
          <t>fulfilled</t>
        </is>
      </c>
      <c r="F159" t="inlineStr">
        <is>
          <t>2024-10-26 17:23:18 +0200</t>
        </is>
      </c>
      <c r="G159" t="inlineStr">
        <is>
          <t>yes</t>
        </is>
      </c>
      <c r="H159" t="inlineStr">
        <is>
          <t>EUR</t>
        </is>
      </c>
      <c r="I159" t="n">
        <v>304</v>
      </c>
      <c r="J159" t="n">
        <v>0</v>
      </c>
      <c r="K159" t="n">
        <v>54.82</v>
      </c>
      <c r="L159" t="n">
        <v>304</v>
      </c>
      <c r="M159" t="inlineStr">
        <is>
          <t>GV20</t>
        </is>
      </c>
      <c r="N159" t="n">
        <v>76</v>
      </c>
      <c r="O159" t="inlineStr">
        <is>
          <t>Eco Bike Delivery</t>
        </is>
      </c>
      <c r="P159" t="inlineStr">
        <is>
          <t>2024-10-26 09:19:34 +0200</t>
        </is>
      </c>
      <c r="Q159" t="n">
        <v>1</v>
      </c>
      <c r="R159" t="inlineStr">
        <is>
          <t>Pensavo fosse amore - Yellow / B</t>
        </is>
      </c>
      <c r="S159" t="n">
        <v>120</v>
      </c>
      <c r="U159" t="inlineStr">
        <is>
          <t>015790001000</t>
        </is>
      </c>
      <c r="V159" t="b">
        <v>1</v>
      </c>
      <c r="W159" t="b">
        <v>1</v>
      </c>
      <c r="X159" t="inlineStr">
        <is>
          <t>fulfilled</t>
        </is>
      </c>
      <c r="Y159" t="inlineStr">
        <is>
          <t>Nicole Flocco</t>
        </is>
      </c>
      <c r="Z159" t="inlineStr">
        <is>
          <t>Via dei Missaglia 8, (Citofonare al codice 19 o portineria)</t>
        </is>
      </c>
      <c r="AA159" t="inlineStr">
        <is>
          <t>Via dei Missaglia 8</t>
        </is>
      </c>
      <c r="AB159" t="inlineStr">
        <is>
          <t>(Citofonare al codice 19 o portineria)</t>
        </is>
      </c>
      <c r="AD159" t="inlineStr">
        <is>
          <t>Milano</t>
        </is>
      </c>
      <c r="AE159" t="inlineStr">
        <is>
          <t>'20142</t>
        </is>
      </c>
      <c r="AF159" t="inlineStr">
        <is>
          <t>MI</t>
        </is>
      </c>
      <c r="AG159" t="inlineStr">
        <is>
          <t>IT</t>
        </is>
      </c>
      <c r="AH159" t="inlineStr">
        <is>
          <t>3425195109</t>
        </is>
      </c>
      <c r="AI159" t="inlineStr">
        <is>
          <t>Nicole Flocco</t>
        </is>
      </c>
      <c r="AJ159" t="inlineStr">
        <is>
          <t>Via dei Missaglia 8, (Citofonare al codice 19 o portineria)</t>
        </is>
      </c>
      <c r="AK159" t="inlineStr">
        <is>
          <t>Via dei Missaglia 8</t>
        </is>
      </c>
      <c r="AL159" t="inlineStr">
        <is>
          <t>(Citofonare al codice 19 o portineria)</t>
        </is>
      </c>
      <c r="AN159" t="inlineStr">
        <is>
          <t>Milano</t>
        </is>
      </c>
      <c r="AO159" t="inlineStr">
        <is>
          <t>'20142</t>
        </is>
      </c>
      <c r="AP159" t="inlineStr">
        <is>
          <t>MI</t>
        </is>
      </c>
      <c r="AQ159" t="inlineStr">
        <is>
          <t>IT</t>
        </is>
      </c>
      <c r="AR159" t="inlineStr">
        <is>
          <t>3425195109</t>
        </is>
      </c>
      <c r="AT159" t="inlineStr">
        <is>
          <t>lang: it
Invoice Language: it
Do you need our ring sizer?: Yes
Popup Customer Country: IT</t>
        </is>
      </c>
      <c r="AV159" t="inlineStr">
        <is>
          <t>PayPal Express Checkout</t>
        </is>
      </c>
      <c r="AW159" t="inlineStr">
        <is>
          <t>rOeenHKqe67qLAwnGdXEX8Ei5</t>
        </is>
      </c>
      <c r="AX159" t="n">
        <v>0</v>
      </c>
      <c r="AY159" t="inlineStr">
        <is>
          <t>LIL Milan</t>
        </is>
      </c>
      <c r="AZ159" t="n">
        <v>0</v>
      </c>
      <c r="BB159" t="inlineStr">
        <is>
          <t>Firgun House</t>
        </is>
      </c>
      <c r="BD159" t="n">
        <v>6367538086237</v>
      </c>
      <c r="BF159" t="inlineStr">
        <is>
          <t>Low</t>
        </is>
      </c>
      <c r="BG159" t="inlineStr">
        <is>
          <t>web</t>
        </is>
      </c>
      <c r="BH159" t="n">
        <v>0</v>
      </c>
      <c r="BI159" t="inlineStr">
        <is>
          <t>IT IVA 22%</t>
        </is>
      </c>
      <c r="BJ159" t="n">
        <v>54.82</v>
      </c>
      <c r="BV159" t="inlineStr">
        <is>
          <t>Milan</t>
        </is>
      </c>
      <c r="BW159" t="inlineStr">
        <is>
          <t>Milan</t>
        </is>
      </c>
      <c r="BX159" t="inlineStr">
        <is>
          <t>rOeenHKqe67qLAwnGdXEX8Ei5</t>
        </is>
      </c>
      <c r="CA159" t="inlineStr">
        <is>
          <t>rOeenHKqe67qLAwnGdXEX8Ei5</t>
        </is>
      </c>
      <c r="CB159" t="inlineStr">
        <is>
          <t>Ordini LIL</t>
        </is>
      </c>
    </row>
    <row r="160">
      <c r="A160" t="inlineStr">
        <is>
          <t>#42626</t>
        </is>
      </c>
      <c r="B160" t="inlineStr">
        <is>
          <t>nicoleflocco@hotmail.com</t>
        </is>
      </c>
      <c r="C160" t="inlineStr">
        <is>
          <t>paid</t>
        </is>
      </c>
      <c r="D160" t="inlineStr">
        <is>
          <t>2024-10-26 09:19:34 +0200</t>
        </is>
      </c>
      <c r="E160" t="inlineStr">
        <is>
          <t>fulfilled</t>
        </is>
      </c>
      <c r="F160" t="inlineStr">
        <is>
          <t>2024-10-26 17:23:18 +0200</t>
        </is>
      </c>
      <c r="G160" t="inlineStr">
        <is>
          <t>yes</t>
        </is>
      </c>
      <c r="H160" t="inlineStr">
        <is>
          <t>EUR</t>
        </is>
      </c>
      <c r="I160" t="n">
        <v>304</v>
      </c>
      <c r="J160" t="n">
        <v>0</v>
      </c>
      <c r="K160" t="n">
        <v>54.82</v>
      </c>
      <c r="M160" t="inlineStr">
        <is>
          <t>GV20</t>
        </is>
      </c>
      <c r="N160" t="n">
        <v>76</v>
      </c>
      <c r="O160" t="inlineStr">
        <is>
          <t>Eco Bike Delivery</t>
        </is>
      </c>
      <c r="P160" t="inlineStr">
        <is>
          <t>2024-10-26 09:19:34 +0200</t>
        </is>
      </c>
      <c r="Q160" t="n">
        <v>1</v>
      </c>
      <c r="R160" t="inlineStr">
        <is>
          <t>Portami a Ballare Necklace - Yellow / onesize</t>
        </is>
      </c>
      <c r="S160" t="n">
        <v>260</v>
      </c>
      <c r="U160" t="inlineStr">
        <is>
          <t>015790001250</t>
        </is>
      </c>
      <c r="V160" t="b">
        <v>1</v>
      </c>
      <c r="W160" t="b">
        <v>1</v>
      </c>
      <c r="X160" t="inlineStr">
        <is>
          <t>fulfilled</t>
        </is>
      </c>
      <c r="Y160" t="inlineStr">
        <is>
          <t>Nicole Flocco</t>
        </is>
      </c>
      <c r="Z160" t="inlineStr">
        <is>
          <t>Via dei Missaglia 8, (Citofonare al codice 19 o portineria)</t>
        </is>
      </c>
      <c r="AA160" t="inlineStr">
        <is>
          <t>Via dei Missaglia 8</t>
        </is>
      </c>
      <c r="AB160" t="inlineStr">
        <is>
          <t>(Citofonare al codice 19 o portineria)</t>
        </is>
      </c>
      <c r="AD160" t="inlineStr">
        <is>
          <t>Milano</t>
        </is>
      </c>
      <c r="AE160" t="inlineStr">
        <is>
          <t>'20142</t>
        </is>
      </c>
      <c r="AF160" t="inlineStr">
        <is>
          <t>MI</t>
        </is>
      </c>
      <c r="AG160" t="inlineStr">
        <is>
          <t>IT</t>
        </is>
      </c>
      <c r="AH160" t="inlineStr">
        <is>
          <t>3425195109</t>
        </is>
      </c>
      <c r="AI160" t="inlineStr">
        <is>
          <t>Nicole Flocco</t>
        </is>
      </c>
      <c r="AJ160" t="inlineStr">
        <is>
          <t>Via dei Missaglia 8, (Citofonare al codice 19 o portineria)</t>
        </is>
      </c>
      <c r="AK160" t="inlineStr">
        <is>
          <t>Via dei Missaglia 8</t>
        </is>
      </c>
      <c r="AL160" t="inlineStr">
        <is>
          <t>(Citofonare al codice 19 o portineria)</t>
        </is>
      </c>
      <c r="AN160" t="inlineStr">
        <is>
          <t>Milano</t>
        </is>
      </c>
      <c r="AO160" t="inlineStr">
        <is>
          <t>'20142</t>
        </is>
      </c>
      <c r="AP160" t="inlineStr">
        <is>
          <t>MI</t>
        </is>
      </c>
      <c r="AQ160" t="inlineStr">
        <is>
          <t>IT</t>
        </is>
      </c>
      <c r="AR160" t="inlineStr">
        <is>
          <t>3425195109</t>
        </is>
      </c>
      <c r="AT160" t="inlineStr">
        <is>
          <t>lang: it
Invoice Language: it
Do you need our ring sizer?: Yes
Popup Customer Country: IT</t>
        </is>
      </c>
      <c r="AV160" t="inlineStr">
        <is>
          <t>PayPal Express Checkout</t>
        </is>
      </c>
      <c r="AW160" t="inlineStr">
        <is>
          <t>rOeenHKqe67qLAwnGdXEX8Ei5</t>
        </is>
      </c>
      <c r="AX160" t="n">
        <v>0</v>
      </c>
      <c r="AY160" t="inlineStr">
        <is>
          <t>LIL Milan</t>
        </is>
      </c>
      <c r="AZ160" t="n">
        <v>0</v>
      </c>
      <c r="BB160" t="inlineStr">
        <is>
          <t>Firgun House</t>
        </is>
      </c>
      <c r="BD160" t="n">
        <v>6367538086237</v>
      </c>
      <c r="BF160" t="inlineStr">
        <is>
          <t>Low</t>
        </is>
      </c>
      <c r="BG160" t="inlineStr">
        <is>
          <t>web</t>
        </is>
      </c>
      <c r="BH160" t="n">
        <v>0</v>
      </c>
      <c r="BI160" t="inlineStr">
        <is>
          <t>IT IVA 22%</t>
        </is>
      </c>
      <c r="BJ160" t="n">
        <v>54.82</v>
      </c>
      <c r="BV160" t="inlineStr">
        <is>
          <t>Milan</t>
        </is>
      </c>
      <c r="BW160" t="inlineStr">
        <is>
          <t>Milan</t>
        </is>
      </c>
      <c r="BX160" t="inlineStr">
        <is>
          <t>rOeenHKqe67qLAwnGdXEX8Ei5</t>
        </is>
      </c>
      <c r="CA160" t="inlineStr">
        <is>
          <t>rOeenHKqe67qLAwnGdXEX8Ei5</t>
        </is>
      </c>
      <c r="CB160" t="inlineStr">
        <is>
          <t>Ordini LIL</t>
        </is>
      </c>
    </row>
    <row r="161">
      <c r="A161" t="inlineStr">
        <is>
          <t>#42627</t>
        </is>
      </c>
      <c r="B161" t="inlineStr">
        <is>
          <t>giorgiapreato@hotmail.it</t>
        </is>
      </c>
      <c r="C161" t="inlineStr">
        <is>
          <t>paid</t>
        </is>
      </c>
      <c r="D161" t="inlineStr">
        <is>
          <t>2024-10-26 09:22:11 +0200</t>
        </is>
      </c>
      <c r="E161" t="inlineStr">
        <is>
          <t>fulfilled</t>
        </is>
      </c>
      <c r="F161" t="inlineStr">
        <is>
          <t>2024-10-26 17:26:35 +0200</t>
        </is>
      </c>
      <c r="G161" t="inlineStr">
        <is>
          <t>yes</t>
        </is>
      </c>
      <c r="H161" t="inlineStr">
        <is>
          <t>EUR</t>
        </is>
      </c>
      <c r="I161" t="n">
        <v>213</v>
      </c>
      <c r="J161" t="n">
        <v>0</v>
      </c>
      <c r="K161" t="n">
        <v>37.51</v>
      </c>
      <c r="L161" t="n">
        <v>208</v>
      </c>
      <c r="M161" t="inlineStr">
        <is>
          <t>GV20</t>
        </is>
      </c>
      <c r="N161" t="n">
        <v>52</v>
      </c>
      <c r="O161" t="inlineStr">
        <is>
          <t>Ups Standard Shipping</t>
        </is>
      </c>
      <c r="P161" t="inlineStr">
        <is>
          <t>2024-10-26 09:22:10 +0200</t>
        </is>
      </c>
      <c r="Q161" t="n">
        <v>1</v>
      </c>
      <c r="R161" t="inlineStr">
        <is>
          <t>Portami a Ballare Necklace - Yellow / onesize</t>
        </is>
      </c>
      <c r="S161" t="n">
        <v>260</v>
      </c>
      <c r="U161" t="inlineStr">
        <is>
          <t>015790001250</t>
        </is>
      </c>
      <c r="V161" t="b">
        <v>1</v>
      </c>
      <c r="W161" t="b">
        <v>1</v>
      </c>
      <c r="X161" t="inlineStr">
        <is>
          <t>fulfilled</t>
        </is>
      </c>
      <c r="Y161" t="inlineStr">
        <is>
          <t>Giorgia Preato</t>
        </is>
      </c>
      <c r="Z161" t="inlineStr">
        <is>
          <t>Via Samaritana da polenta, 6</t>
        </is>
      </c>
      <c r="AA161" t="inlineStr">
        <is>
          <t>Via Samaritana da polenta, 6</t>
        </is>
      </c>
      <c r="AD161" t="inlineStr">
        <is>
          <t>Verona</t>
        </is>
      </c>
      <c r="AE161" t="inlineStr">
        <is>
          <t>'37134</t>
        </is>
      </c>
      <c r="AF161" t="inlineStr">
        <is>
          <t>VR</t>
        </is>
      </c>
      <c r="AG161" t="inlineStr">
        <is>
          <t>IT</t>
        </is>
      </c>
      <c r="AH161" t="inlineStr">
        <is>
          <t>3452560859</t>
        </is>
      </c>
      <c r="AI161" t="inlineStr">
        <is>
          <t>Giorgia Preato</t>
        </is>
      </c>
      <c r="AJ161" t="inlineStr">
        <is>
          <t>Via Piemonte 7</t>
        </is>
      </c>
      <c r="AK161" t="inlineStr">
        <is>
          <t>Via Piemonte 7</t>
        </is>
      </c>
      <c r="AM161" t="inlineStr">
        <is>
          <t>Sc sistemi di cassa</t>
        </is>
      </c>
      <c r="AN161" t="inlineStr">
        <is>
          <t>Festara</t>
        </is>
      </c>
      <c r="AO161" t="inlineStr">
        <is>
          <t>'37060</t>
        </is>
      </c>
      <c r="AP161" t="inlineStr">
        <is>
          <t>VR</t>
        </is>
      </c>
      <c r="AQ161" t="inlineStr">
        <is>
          <t>IT</t>
        </is>
      </c>
      <c r="AR161" t="inlineStr">
        <is>
          <t>3452560859</t>
        </is>
      </c>
      <c r="AT161" t="inlineStr">
        <is>
          <t>lang: it
Invoice Language: it
Do you need our ring sizer?: Yes
Popup Customer Country: IT</t>
        </is>
      </c>
      <c r="AV161" t="inlineStr">
        <is>
          <t>PayPal Express Checkout</t>
        </is>
      </c>
      <c r="AW161" t="inlineStr">
        <is>
          <t>rCwPPqaJkNqvoWJpEKIHhk42O</t>
        </is>
      </c>
      <c r="AX161" t="n">
        <v>0</v>
      </c>
      <c r="AY161" t="inlineStr">
        <is>
          <t>LIL Milan</t>
        </is>
      </c>
      <c r="AZ161" t="n">
        <v>5</v>
      </c>
      <c r="BB161" t="inlineStr">
        <is>
          <t>Firgun House</t>
        </is>
      </c>
      <c r="BD161" t="n">
        <v>6367540642141</v>
      </c>
      <c r="BF161" t="inlineStr">
        <is>
          <t>Low</t>
        </is>
      </c>
      <c r="BG161" t="inlineStr">
        <is>
          <t>web</t>
        </is>
      </c>
      <c r="BH161" t="n">
        <v>0</v>
      </c>
      <c r="BI161" t="inlineStr">
        <is>
          <t>IT IVA 22%</t>
        </is>
      </c>
      <c r="BJ161" t="n">
        <v>37.51</v>
      </c>
      <c r="BV161" t="inlineStr">
        <is>
          <t>Verona</t>
        </is>
      </c>
      <c r="BW161" t="inlineStr">
        <is>
          <t>Verona</t>
        </is>
      </c>
      <c r="BX161" t="inlineStr">
        <is>
          <t>rCwPPqaJkNqvoWJpEKIHhk42O</t>
        </is>
      </c>
      <c r="CA161" t="inlineStr">
        <is>
          <t>rCwPPqaJkNqvoWJpEKIHhk42O</t>
        </is>
      </c>
      <c r="CB161" t="inlineStr">
        <is>
          <t>Ordini LIL</t>
        </is>
      </c>
    </row>
    <row r="162">
      <c r="A162" t="inlineStr">
        <is>
          <t>#42627</t>
        </is>
      </c>
      <c r="B162" t="inlineStr">
        <is>
          <t>giorgiapreato@hotmail.it</t>
        </is>
      </c>
      <c r="C162" t="inlineStr">
        <is>
          <t>paid</t>
        </is>
      </c>
      <c r="D162" t="inlineStr">
        <is>
          <t>2024-10-26 09:22:11 +0200</t>
        </is>
      </c>
      <c r="E162" t="inlineStr">
        <is>
          <t>fulfilled</t>
        </is>
      </c>
      <c r="F162" t="inlineStr">
        <is>
          <t>2024-10-26 17:26:35 +0200</t>
        </is>
      </c>
      <c r="G162" t="inlineStr">
        <is>
          <t>yes</t>
        </is>
      </c>
      <c r="H162" t="inlineStr">
        <is>
          <t>EUR</t>
        </is>
      </c>
      <c r="I162" t="n">
        <v>213</v>
      </c>
      <c r="J162" t="n">
        <v>0</v>
      </c>
      <c r="K162" t="n">
        <v>37.51</v>
      </c>
      <c r="M162" t="inlineStr">
        <is>
          <t>GV20</t>
        </is>
      </c>
      <c r="N162" t="n">
        <v>52</v>
      </c>
      <c r="O162" t="inlineStr">
        <is>
          <t>Ups Standard Shipping</t>
        </is>
      </c>
      <c r="P162" t="inlineStr">
        <is>
          <t>2024-10-26 09:22:10 +0200</t>
        </is>
      </c>
      <c r="Q162" t="n">
        <v>1</v>
      </c>
      <c r="R162" t="inlineStr">
        <is>
          <t>Ring Sizer</t>
        </is>
      </c>
      <c r="S162" t="n">
        <v>5</v>
      </c>
      <c r="T162" t="n">
        <v>0</v>
      </c>
      <c r="U162" t="inlineStr">
        <is>
          <t>015790000686</t>
        </is>
      </c>
      <c r="V162" t="b">
        <v>1</v>
      </c>
      <c r="W162" t="b">
        <v>0</v>
      </c>
      <c r="X162" t="inlineStr">
        <is>
          <t>pending</t>
        </is>
      </c>
      <c r="Y162" t="inlineStr">
        <is>
          <t>Giorgia Preato</t>
        </is>
      </c>
      <c r="Z162" t="inlineStr">
        <is>
          <t>Via Samaritana da polenta, 6</t>
        </is>
      </c>
      <c r="AA162" t="inlineStr">
        <is>
          <t>Via Samaritana da polenta, 6</t>
        </is>
      </c>
      <c r="AD162" t="inlineStr">
        <is>
          <t>Verona</t>
        </is>
      </c>
      <c r="AE162" t="inlineStr">
        <is>
          <t>'37134</t>
        </is>
      </c>
      <c r="AF162" t="inlineStr">
        <is>
          <t>VR</t>
        </is>
      </c>
      <c r="AG162" t="inlineStr">
        <is>
          <t>IT</t>
        </is>
      </c>
      <c r="AH162" t="inlineStr">
        <is>
          <t>3452560859</t>
        </is>
      </c>
      <c r="AI162" t="inlineStr">
        <is>
          <t>Giorgia Preato</t>
        </is>
      </c>
      <c r="AJ162" t="inlineStr">
        <is>
          <t>Via Piemonte 7</t>
        </is>
      </c>
      <c r="AK162" t="inlineStr">
        <is>
          <t>Via Piemonte 7</t>
        </is>
      </c>
      <c r="AM162" t="inlineStr">
        <is>
          <t>Sc sistemi di cassa</t>
        </is>
      </c>
      <c r="AN162" t="inlineStr">
        <is>
          <t>Festara</t>
        </is>
      </c>
      <c r="AO162" t="inlineStr">
        <is>
          <t>'37060</t>
        </is>
      </c>
      <c r="AP162" t="inlineStr">
        <is>
          <t>VR</t>
        </is>
      </c>
      <c r="AQ162" t="inlineStr">
        <is>
          <t>IT</t>
        </is>
      </c>
      <c r="AR162" t="inlineStr">
        <is>
          <t>3452560859</t>
        </is>
      </c>
      <c r="AT162" t="inlineStr">
        <is>
          <t>lang: it
Invoice Language: it
Do you need our ring sizer?: Yes
Popup Customer Country: IT</t>
        </is>
      </c>
      <c r="AV162" t="inlineStr">
        <is>
          <t>PayPal Express Checkout</t>
        </is>
      </c>
      <c r="AW162" t="inlineStr">
        <is>
          <t>rCwPPqaJkNqvoWJpEKIHhk42O</t>
        </is>
      </c>
      <c r="AX162" t="n">
        <v>0</v>
      </c>
      <c r="AY162" t="inlineStr">
        <is>
          <t>LIL Milan</t>
        </is>
      </c>
      <c r="AZ162" t="n">
        <v>5</v>
      </c>
      <c r="BB162" t="inlineStr">
        <is>
          <t>Firgun House</t>
        </is>
      </c>
      <c r="BD162" t="n">
        <v>6367540642141</v>
      </c>
      <c r="BF162" t="inlineStr">
        <is>
          <t>Low</t>
        </is>
      </c>
      <c r="BG162" t="inlineStr">
        <is>
          <t>web</t>
        </is>
      </c>
      <c r="BH162" t="n">
        <v>0</v>
      </c>
      <c r="BI162" t="inlineStr">
        <is>
          <t>IT IVA 22%</t>
        </is>
      </c>
      <c r="BJ162" t="n">
        <v>37.51</v>
      </c>
      <c r="BV162" t="inlineStr">
        <is>
          <t>Verona</t>
        </is>
      </c>
      <c r="BW162" t="inlineStr">
        <is>
          <t>Verona</t>
        </is>
      </c>
      <c r="BX162" t="inlineStr">
        <is>
          <t>rCwPPqaJkNqvoWJpEKIHhk42O</t>
        </is>
      </c>
      <c r="CA162" t="inlineStr">
        <is>
          <t>rCwPPqaJkNqvoWJpEKIHhk42O</t>
        </is>
      </c>
      <c r="CB162" t="inlineStr">
        <is>
          <t>Ordini LIL</t>
        </is>
      </c>
    </row>
    <row r="163">
      <c r="A163" t="inlineStr">
        <is>
          <t>#42628</t>
        </is>
      </c>
      <c r="B163" t="inlineStr">
        <is>
          <t>violaorusei@gmail.com</t>
        </is>
      </c>
      <c r="C163" t="inlineStr">
        <is>
          <t>paid</t>
        </is>
      </c>
      <c r="D163" t="inlineStr">
        <is>
          <t>2024-10-26 09:24:19 +0200</t>
        </is>
      </c>
      <c r="E163" t="inlineStr">
        <is>
          <t>fulfilled</t>
        </is>
      </c>
      <c r="F163" t="inlineStr">
        <is>
          <t>2024-10-26 17:28:47 +0200</t>
        </is>
      </c>
      <c r="G163" t="inlineStr">
        <is>
          <t>yes</t>
        </is>
      </c>
      <c r="H163" t="inlineStr">
        <is>
          <t>EUR</t>
        </is>
      </c>
      <c r="I163" t="n">
        <v>80</v>
      </c>
      <c r="J163" t="n">
        <v>10</v>
      </c>
      <c r="K163" t="n">
        <v>16.23</v>
      </c>
      <c r="L163" t="n">
        <v>90</v>
      </c>
      <c r="M163" t="inlineStr">
        <is>
          <t>GV20</t>
        </is>
      </c>
      <c r="N163" t="n">
        <v>20</v>
      </c>
      <c r="O163" t="inlineStr">
        <is>
          <t>Ups Standard Shipping</t>
        </is>
      </c>
      <c r="P163" t="inlineStr">
        <is>
          <t>2024-10-26 09:24:18 +0200</t>
        </is>
      </c>
      <c r="Q163" t="n">
        <v>1</v>
      </c>
      <c r="R163" t="inlineStr">
        <is>
          <t>Giotto Ring - Yellow / 6</t>
        </is>
      </c>
      <c r="S163" t="n">
        <v>100</v>
      </c>
      <c r="U163" t="inlineStr">
        <is>
          <t>015790000140</t>
        </is>
      </c>
      <c r="V163" t="b">
        <v>1</v>
      </c>
      <c r="W163" t="b">
        <v>1</v>
      </c>
      <c r="X163" t="inlineStr">
        <is>
          <t>fulfilled</t>
        </is>
      </c>
      <c r="Y163" t="inlineStr">
        <is>
          <t>Viola ORUSEI</t>
        </is>
      </c>
      <c r="Z163" t="inlineStr">
        <is>
          <t>Via Turano 13</t>
        </is>
      </c>
      <c r="AA163" t="inlineStr">
        <is>
          <t>Via Turano 13</t>
        </is>
      </c>
      <c r="AD163" t="inlineStr">
        <is>
          <t>CONTIGLIANO</t>
        </is>
      </c>
      <c r="AE163" t="inlineStr">
        <is>
          <t>'02043</t>
        </is>
      </c>
      <c r="AF163" t="inlineStr">
        <is>
          <t>RI</t>
        </is>
      </c>
      <c r="AG163" t="inlineStr">
        <is>
          <t>IT</t>
        </is>
      </c>
      <c r="AH163" t="inlineStr">
        <is>
          <t>+393349038590</t>
        </is>
      </c>
      <c r="AI163" t="inlineStr">
        <is>
          <t>Viola ORUSEI</t>
        </is>
      </c>
      <c r="AJ163" t="inlineStr">
        <is>
          <t>Via Turano 13</t>
        </is>
      </c>
      <c r="AK163" t="inlineStr">
        <is>
          <t>Via Turano 13</t>
        </is>
      </c>
      <c r="AN163" t="inlineStr">
        <is>
          <t>CONTIGLIANO</t>
        </is>
      </c>
      <c r="AO163" t="inlineStr">
        <is>
          <t>'02043</t>
        </is>
      </c>
      <c r="AP163" t="inlineStr">
        <is>
          <t>RI</t>
        </is>
      </c>
      <c r="AQ163" t="inlineStr">
        <is>
          <t>IT</t>
        </is>
      </c>
      <c r="AR163" t="inlineStr">
        <is>
          <t>+393349038590</t>
        </is>
      </c>
      <c r="AT163" t="inlineStr">
        <is>
          <t>lang: en
Invoice Language: en
Do you need our ring sizer?: Yes
Popup Customer Country: IT</t>
        </is>
      </c>
      <c r="AV163" t="inlineStr">
        <is>
          <t>PayPal Express Checkout</t>
        </is>
      </c>
      <c r="AW163" t="inlineStr">
        <is>
          <t>rXtQHIErZs5sc2NCP0i0rcuwX</t>
        </is>
      </c>
      <c r="AX163" t="n">
        <v>0</v>
      </c>
      <c r="AY163" t="inlineStr">
        <is>
          <t>LIL Milan</t>
        </is>
      </c>
      <c r="AZ163" t="n">
        <v>0</v>
      </c>
      <c r="BB163" t="inlineStr">
        <is>
          <t>Firgun House</t>
        </is>
      </c>
      <c r="BD163" t="n">
        <v>6367542804829</v>
      </c>
      <c r="BF163" t="inlineStr">
        <is>
          <t>Low</t>
        </is>
      </c>
      <c r="BG163" t="inlineStr">
        <is>
          <t>web</t>
        </is>
      </c>
      <c r="BH163" t="n">
        <v>0</v>
      </c>
      <c r="BI163" t="inlineStr">
        <is>
          <t>IT IVA 22%</t>
        </is>
      </c>
      <c r="BJ163" t="n">
        <v>16.23</v>
      </c>
      <c r="BV163" t="inlineStr">
        <is>
          <t>Rieti</t>
        </is>
      </c>
      <c r="BW163" t="inlineStr">
        <is>
          <t>Rieti</t>
        </is>
      </c>
      <c r="BX163" t="inlineStr">
        <is>
          <t>rXtQHIErZs5sc2NCP0i0rcuwX</t>
        </is>
      </c>
      <c r="CA163" t="inlineStr">
        <is>
          <t>rXtQHIErZs5sc2NCP0i0rcuwX</t>
        </is>
      </c>
      <c r="CB163" t="inlineStr">
        <is>
          <t>Ordini LIL</t>
        </is>
      </c>
    </row>
    <row r="164">
      <c r="A164" t="inlineStr">
        <is>
          <t>#42629</t>
        </is>
      </c>
      <c r="B164" t="inlineStr">
        <is>
          <t>s.longhi@virgilio.it</t>
        </is>
      </c>
      <c r="C164" t="inlineStr">
        <is>
          <t>paid</t>
        </is>
      </c>
      <c r="D164" t="inlineStr">
        <is>
          <t>2024-10-26 09:25:56 +0200</t>
        </is>
      </c>
      <c r="E164" t="inlineStr">
        <is>
          <t>fulfilled</t>
        </is>
      </c>
      <c r="F164" t="inlineStr">
        <is>
          <t>2024-10-26 17:31:22 +0200</t>
        </is>
      </c>
      <c r="G164" t="inlineStr">
        <is>
          <t>yes</t>
        </is>
      </c>
      <c r="H164" t="inlineStr">
        <is>
          <t>EUR</t>
        </is>
      </c>
      <c r="I164" t="n">
        <v>256</v>
      </c>
      <c r="J164" t="n">
        <v>0</v>
      </c>
      <c r="K164" t="n">
        <v>46.16</v>
      </c>
      <c r="L164" t="n">
        <v>256</v>
      </c>
      <c r="M164" t="inlineStr">
        <is>
          <t>GV20</t>
        </is>
      </c>
      <c r="N164" t="n">
        <v>64</v>
      </c>
      <c r="O164" t="inlineStr">
        <is>
          <t>Ups Standard Shipping</t>
        </is>
      </c>
      <c r="P164" t="inlineStr">
        <is>
          <t>2024-10-26 09:25:55 +0200</t>
        </is>
      </c>
      <c r="Q164" t="n">
        <v>1</v>
      </c>
      <c r="R164" t="inlineStr">
        <is>
          <t>Boys Tears Necklace - Yellow / 35cm</t>
        </is>
      </c>
      <c r="S164" t="n">
        <v>320</v>
      </c>
      <c r="U164" t="inlineStr">
        <is>
          <t>015790000008</t>
        </is>
      </c>
      <c r="V164" t="b">
        <v>1</v>
      </c>
      <c r="W164" t="b">
        <v>1</v>
      </c>
      <c r="X164" t="inlineStr">
        <is>
          <t>fulfilled</t>
        </is>
      </c>
      <c r="Y164" t="inlineStr">
        <is>
          <t>Sara Longhi</t>
        </is>
      </c>
      <c r="Z164" t="inlineStr">
        <is>
          <t>Via M. Polo 27F</t>
        </is>
      </c>
      <c r="AA164" t="inlineStr">
        <is>
          <t>Via M. Polo 27F</t>
        </is>
      </c>
      <c r="AD164" t="inlineStr">
        <is>
          <t>Cassano Magnago</t>
        </is>
      </c>
      <c r="AE164" t="inlineStr">
        <is>
          <t>'21012</t>
        </is>
      </c>
      <c r="AF164" t="inlineStr">
        <is>
          <t>VA</t>
        </is>
      </c>
      <c r="AG164" t="inlineStr">
        <is>
          <t>IT</t>
        </is>
      </c>
      <c r="AH164" t="inlineStr">
        <is>
          <t>+393463676218</t>
        </is>
      </c>
      <c r="AI164" t="inlineStr">
        <is>
          <t>Sara Longhi</t>
        </is>
      </c>
      <c r="AJ164" t="inlineStr">
        <is>
          <t>Via M. Polo 27F</t>
        </is>
      </c>
      <c r="AK164" t="inlineStr">
        <is>
          <t>Via M. Polo 27F</t>
        </is>
      </c>
      <c r="AN164" t="inlineStr">
        <is>
          <t>Cassano Magnago</t>
        </is>
      </c>
      <c r="AO164" t="inlineStr">
        <is>
          <t>'21012</t>
        </is>
      </c>
      <c r="AP164" t="inlineStr">
        <is>
          <t>VA</t>
        </is>
      </c>
      <c r="AQ164" t="inlineStr">
        <is>
          <t>IT</t>
        </is>
      </c>
      <c r="AR164" t="inlineStr">
        <is>
          <t>+393463676218</t>
        </is>
      </c>
      <c r="AT164" t="inlineStr">
        <is>
          <t>lang: en
Invoice Language: en
Do you need our ring sizer?: Yes
Popup Customer Country: IT</t>
        </is>
      </c>
      <c r="AV164" t="inlineStr">
        <is>
          <t>Satispay</t>
        </is>
      </c>
      <c r="AW164" t="inlineStr">
        <is>
          <t>rbuCJmOh7CXtySVoRhrv3LSAp</t>
        </is>
      </c>
      <c r="AX164" t="n">
        <v>0</v>
      </c>
      <c r="AY164" t="inlineStr">
        <is>
          <t>LIL Milan</t>
        </is>
      </c>
      <c r="AZ164" t="n">
        <v>0</v>
      </c>
      <c r="BB164" t="inlineStr">
        <is>
          <t>Firgun House</t>
        </is>
      </c>
      <c r="BD164" t="n">
        <v>6367544508765</v>
      </c>
      <c r="BF164" t="inlineStr">
        <is>
          <t>Low</t>
        </is>
      </c>
      <c r="BG164" t="inlineStr">
        <is>
          <t>web</t>
        </is>
      </c>
      <c r="BH164" t="n">
        <v>0</v>
      </c>
      <c r="BI164" t="inlineStr">
        <is>
          <t>IT IVA 22%</t>
        </is>
      </c>
      <c r="BJ164" t="n">
        <v>46.16</v>
      </c>
      <c r="BV164" t="inlineStr">
        <is>
          <t>Varese</t>
        </is>
      </c>
      <c r="BW164" t="inlineStr">
        <is>
          <t>Varese</t>
        </is>
      </c>
      <c r="BX164" t="inlineStr">
        <is>
          <t>rbuCJmOh7CXtySVoRhrv3LSAp</t>
        </is>
      </c>
      <c r="CA164" t="inlineStr">
        <is>
          <t>rbuCJmOh7CXtySVoRhrv3LSAp</t>
        </is>
      </c>
      <c r="CB164" t="inlineStr">
        <is>
          <t>Ordini LIL</t>
        </is>
      </c>
    </row>
    <row r="165">
      <c r="A165" t="inlineStr">
        <is>
          <t>#42630</t>
        </is>
      </c>
      <c r="B165" t="inlineStr">
        <is>
          <t>masoni_francesca@yahoo.com</t>
        </is>
      </c>
      <c r="C165" t="inlineStr">
        <is>
          <t>paid</t>
        </is>
      </c>
      <c r="D165" t="inlineStr">
        <is>
          <t>2024-10-26 09:27:56 +0200</t>
        </is>
      </c>
      <c r="E165" t="inlineStr">
        <is>
          <t>unfulfilled</t>
        </is>
      </c>
      <c r="G165" t="inlineStr">
        <is>
          <t>yes</t>
        </is>
      </c>
      <c r="H165" t="inlineStr">
        <is>
          <t>EUR</t>
        </is>
      </c>
      <c r="I165" t="n">
        <v>112</v>
      </c>
      <c r="J165" t="n">
        <v>0</v>
      </c>
      <c r="K165" t="n">
        <v>20.2</v>
      </c>
      <c r="L165" t="n">
        <v>112</v>
      </c>
      <c r="M165" t="inlineStr">
        <is>
          <t>GV20</t>
        </is>
      </c>
      <c r="N165" t="n">
        <v>28</v>
      </c>
      <c r="O165" t="inlineStr">
        <is>
          <t>Firgun House</t>
        </is>
      </c>
      <c r="P165" t="inlineStr">
        <is>
          <t>2024-10-26 09:27:56 +0200</t>
        </is>
      </c>
      <c r="Q165" t="n">
        <v>1</v>
      </c>
      <c r="R165" t="inlineStr">
        <is>
          <t>Pensavo fosse amore - Yellow / 2</t>
        </is>
      </c>
      <c r="S165" t="n">
        <v>140</v>
      </c>
      <c r="U165" t="inlineStr">
        <is>
          <t>015790001163</t>
        </is>
      </c>
      <c r="V165" t="b">
        <v>1</v>
      </c>
      <c r="W165" t="b">
        <v>1</v>
      </c>
      <c r="X165" t="inlineStr">
        <is>
          <t>pending</t>
        </is>
      </c>
      <c r="Y165" t="inlineStr">
        <is>
          <t>Francesca Masoni</t>
        </is>
      </c>
      <c r="Z165" t="inlineStr">
        <is>
          <t>Via G Sismondi 55</t>
        </is>
      </c>
      <c r="AA165" t="inlineStr">
        <is>
          <t>Via G Sismondi 55</t>
        </is>
      </c>
      <c r="AD165" t="inlineStr">
        <is>
          <t>Milano</t>
        </is>
      </c>
      <c r="AE165" t="inlineStr">
        <is>
          <t>'20133</t>
        </is>
      </c>
      <c r="AF165" t="inlineStr">
        <is>
          <t>MI</t>
        </is>
      </c>
      <c r="AG165" t="inlineStr">
        <is>
          <t>IT</t>
        </is>
      </c>
      <c r="AH165" t="inlineStr">
        <is>
          <t>3880263988</t>
        </is>
      </c>
      <c r="AQ165" t="inlineStr">
        <is>
          <t>IT</t>
        </is>
      </c>
      <c r="AT165" t="inlineStr">
        <is>
          <t>lang: it
Invoice Language: it
Do you need our ring sizer?: Yes
Popup Customer Country: IT</t>
        </is>
      </c>
      <c r="AV165" t="inlineStr">
        <is>
          <t>Shopify Payments</t>
        </is>
      </c>
      <c r="AW165" t="inlineStr">
        <is>
          <t>rzVxwJNXUiZTga2uLznKiweUB</t>
        </is>
      </c>
      <c r="AX165" t="n">
        <v>0</v>
      </c>
      <c r="AY165" t="inlineStr">
        <is>
          <t>LIL Milan</t>
        </is>
      </c>
      <c r="AZ165" t="n">
        <v>0</v>
      </c>
      <c r="BB165" t="inlineStr">
        <is>
          <t>Firgun House</t>
        </is>
      </c>
      <c r="BD165" t="n">
        <v>6367547031901</v>
      </c>
      <c r="BF165" t="inlineStr">
        <is>
          <t>Low</t>
        </is>
      </c>
      <c r="BG165" t="inlineStr">
        <is>
          <t>web</t>
        </is>
      </c>
      <c r="BH165" t="n">
        <v>0</v>
      </c>
      <c r="BI165" t="inlineStr">
        <is>
          <t>IT IVA 22%</t>
        </is>
      </c>
      <c r="BJ165" t="n">
        <v>20.2</v>
      </c>
      <c r="BV165" t="inlineStr">
        <is>
          <t>Milan</t>
        </is>
      </c>
      <c r="BX165" t="inlineStr">
        <is>
          <t>rzVxwJNXUiZTga2uLznKiweUB</t>
        </is>
      </c>
      <c r="CA165" t="inlineStr">
        <is>
          <t>rzVxwJNXUiZTga2uLznKiweUB</t>
        </is>
      </c>
      <c r="CB165" t="inlineStr">
        <is>
          <t>Ordini LIL</t>
        </is>
      </c>
    </row>
    <row r="166">
      <c r="A166" t="inlineStr">
        <is>
          <t>#42631</t>
        </is>
      </c>
      <c r="B166" t="inlineStr">
        <is>
          <t>kristjanaabdija87@hotmail.it</t>
        </is>
      </c>
      <c r="C166" t="inlineStr">
        <is>
          <t>paid</t>
        </is>
      </c>
      <c r="D166" t="inlineStr">
        <is>
          <t>2024-10-26 09:41:03 +0200</t>
        </is>
      </c>
      <c r="E166" t="inlineStr">
        <is>
          <t>fulfilled</t>
        </is>
      </c>
      <c r="F166" t="inlineStr">
        <is>
          <t>2024-10-26 17:34:09 +0200</t>
        </is>
      </c>
      <c r="G166" t="inlineStr">
        <is>
          <t>yes</t>
        </is>
      </c>
      <c r="H166" t="inlineStr">
        <is>
          <t>EUR</t>
        </is>
      </c>
      <c r="I166" t="n">
        <v>128</v>
      </c>
      <c r="J166" t="n">
        <v>10</v>
      </c>
      <c r="K166" t="n">
        <v>24.88</v>
      </c>
      <c r="L166" t="n">
        <v>138</v>
      </c>
      <c r="M166" t="inlineStr">
        <is>
          <t>GV20</t>
        </is>
      </c>
      <c r="N166" t="n">
        <v>32</v>
      </c>
      <c r="O166" t="inlineStr">
        <is>
          <t>Ups Standard Shipping</t>
        </is>
      </c>
      <c r="P166" t="inlineStr">
        <is>
          <t>2024-10-26 09:41:03 +0200</t>
        </is>
      </c>
      <c r="Q166" t="n">
        <v>1</v>
      </c>
      <c r="R166" t="inlineStr">
        <is>
          <t>Firefly Ring - Yellow / 23</t>
        </is>
      </c>
      <c r="S166" t="n">
        <v>160</v>
      </c>
      <c r="U166" t="inlineStr">
        <is>
          <t>015790000516</t>
        </is>
      </c>
      <c r="V166" t="b">
        <v>1</v>
      </c>
      <c r="W166" t="b">
        <v>1</v>
      </c>
      <c r="X166" t="inlineStr">
        <is>
          <t>fulfilled</t>
        </is>
      </c>
      <c r="Y166" t="inlineStr">
        <is>
          <t>Kristjana Abdija</t>
        </is>
      </c>
      <c r="Z166" t="inlineStr">
        <is>
          <t>Via solferino nr 64</t>
        </is>
      </c>
      <c r="AA166" t="inlineStr">
        <is>
          <t>Via solferino nr 64</t>
        </is>
      </c>
      <c r="AC166" t="inlineStr">
        <is>
          <t>Presso Macelleria Adamo</t>
        </is>
      </c>
      <c r="AD166" t="inlineStr">
        <is>
          <t>Casarano</t>
        </is>
      </c>
      <c r="AE166" t="inlineStr">
        <is>
          <t>'73042</t>
        </is>
      </c>
      <c r="AF166" t="inlineStr">
        <is>
          <t>LE</t>
        </is>
      </c>
      <c r="AG166" t="inlineStr">
        <is>
          <t>IT</t>
        </is>
      </c>
      <c r="AH166" t="inlineStr">
        <is>
          <t>3466382650</t>
        </is>
      </c>
      <c r="AI166" t="inlineStr">
        <is>
          <t>Kristjana Abdija</t>
        </is>
      </c>
      <c r="AJ166" t="inlineStr">
        <is>
          <t>Via solferino nr 64</t>
        </is>
      </c>
      <c r="AK166" t="inlineStr">
        <is>
          <t>Via solferino nr 64</t>
        </is>
      </c>
      <c r="AM166" t="inlineStr">
        <is>
          <t>Presso Macelleria Adamo</t>
        </is>
      </c>
      <c r="AN166" t="inlineStr">
        <is>
          <t>Casarano</t>
        </is>
      </c>
      <c r="AO166" t="inlineStr">
        <is>
          <t>'73042</t>
        </is>
      </c>
      <c r="AP166" t="inlineStr">
        <is>
          <t>LE</t>
        </is>
      </c>
      <c r="AQ166" t="inlineStr">
        <is>
          <t>IT</t>
        </is>
      </c>
      <c r="AR166" t="inlineStr">
        <is>
          <t>3466382650</t>
        </is>
      </c>
      <c r="AT166" t="inlineStr">
        <is>
          <t>lang: it
Invoice Language: it
Do you need our ring sizer?: No
Popup Customer Country: IT</t>
        </is>
      </c>
      <c r="AV166" t="inlineStr">
        <is>
          <t>Shopify Payments</t>
        </is>
      </c>
      <c r="AW166" t="inlineStr">
        <is>
          <t>rn6Uc2fcDfHEhG5AbK8VwykfJ</t>
        </is>
      </c>
      <c r="AX166" t="n">
        <v>0</v>
      </c>
      <c r="AY166" t="inlineStr">
        <is>
          <t>LIL Milan</t>
        </is>
      </c>
      <c r="AZ166" t="n">
        <v>0</v>
      </c>
      <c r="BB166" t="inlineStr">
        <is>
          <t>Firgun House</t>
        </is>
      </c>
      <c r="BD166" t="n">
        <v>6367559123293</v>
      </c>
      <c r="BF166" t="inlineStr">
        <is>
          <t>Low</t>
        </is>
      </c>
      <c r="BG166" t="inlineStr">
        <is>
          <t>web</t>
        </is>
      </c>
      <c r="BH166" t="n">
        <v>0</v>
      </c>
      <c r="BI166" t="inlineStr">
        <is>
          <t>IT IVA 22%</t>
        </is>
      </c>
      <c r="BJ166" t="n">
        <v>24.88</v>
      </c>
      <c r="BV166" t="inlineStr">
        <is>
          <t>Lecce</t>
        </is>
      </c>
      <c r="BW166" t="inlineStr">
        <is>
          <t>Lecce</t>
        </is>
      </c>
      <c r="BX166" t="inlineStr">
        <is>
          <t>rn6Uc2fcDfHEhG5AbK8VwykfJ</t>
        </is>
      </c>
      <c r="CA166" t="inlineStr">
        <is>
          <t>rn6Uc2fcDfHEhG5AbK8VwykfJ</t>
        </is>
      </c>
      <c r="CB166" t="inlineStr">
        <is>
          <t>Ordini LIL</t>
        </is>
      </c>
    </row>
    <row r="167">
      <c r="A167" t="inlineStr">
        <is>
          <t>#42632</t>
        </is>
      </c>
      <c r="B167" t="inlineStr">
        <is>
          <t>chiara.crespiani@live.it</t>
        </is>
      </c>
      <c r="C167" t="inlineStr">
        <is>
          <t>paid</t>
        </is>
      </c>
      <c r="D167" t="inlineStr">
        <is>
          <t>2024-10-26 09:42:39 +0200</t>
        </is>
      </c>
      <c r="E167" t="inlineStr">
        <is>
          <t>unfulfilled</t>
        </is>
      </c>
      <c r="G167" t="inlineStr">
        <is>
          <t>yes</t>
        </is>
      </c>
      <c r="H167" t="inlineStr">
        <is>
          <t>EUR</t>
        </is>
      </c>
      <c r="I167" t="n">
        <v>154</v>
      </c>
      <c r="J167" t="n">
        <v>0</v>
      </c>
      <c r="K167" t="n">
        <v>27.77</v>
      </c>
      <c r="L167" t="n">
        <v>154</v>
      </c>
      <c r="M167" t="inlineStr">
        <is>
          <t>GV20</t>
        </is>
      </c>
      <c r="N167" t="n">
        <v>36</v>
      </c>
      <c r="O167" t="inlineStr">
        <is>
          <t>Ups Standard Shipping</t>
        </is>
      </c>
      <c r="P167" t="inlineStr">
        <is>
          <t>2024-10-26 09:42:39 +0200</t>
        </is>
      </c>
      <c r="Q167" t="n">
        <v>1</v>
      </c>
      <c r="R167" t="inlineStr">
        <is>
          <t>Baby - Yellow</t>
        </is>
      </c>
      <c r="S167" t="n">
        <v>180</v>
      </c>
      <c r="U167" t="inlineStr">
        <is>
          <t>015790001199</t>
        </is>
      </c>
      <c r="V167" t="b">
        <v>1</v>
      </c>
      <c r="W167" t="b">
        <v>1</v>
      </c>
      <c r="X167" t="inlineStr">
        <is>
          <t>pending</t>
        </is>
      </c>
      <c r="Y167" t="inlineStr">
        <is>
          <t>Chiara Crespiani</t>
        </is>
      </c>
      <c r="Z167" t="inlineStr">
        <is>
          <t>Viale Italia 142</t>
        </is>
      </c>
      <c r="AA167" t="inlineStr">
        <is>
          <t>Viale Italia 142</t>
        </is>
      </c>
      <c r="AD167" t="inlineStr">
        <is>
          <t>La Spezia</t>
        </is>
      </c>
      <c r="AE167" t="inlineStr">
        <is>
          <t>'19124</t>
        </is>
      </c>
      <c r="AF167" t="inlineStr">
        <is>
          <t>SP</t>
        </is>
      </c>
      <c r="AG167" t="inlineStr">
        <is>
          <t>IT</t>
        </is>
      </c>
      <c r="AH167" t="inlineStr">
        <is>
          <t>3490824776</t>
        </is>
      </c>
      <c r="AI167" t="inlineStr">
        <is>
          <t>Chiara Crespiani</t>
        </is>
      </c>
      <c r="AJ167" t="inlineStr">
        <is>
          <t>Viale Italia 142</t>
        </is>
      </c>
      <c r="AK167" t="inlineStr">
        <is>
          <t>Viale Italia 142</t>
        </is>
      </c>
      <c r="AN167" t="inlineStr">
        <is>
          <t>La Spezia</t>
        </is>
      </c>
      <c r="AO167" t="inlineStr">
        <is>
          <t>'19124</t>
        </is>
      </c>
      <c r="AP167" t="inlineStr">
        <is>
          <t>SP</t>
        </is>
      </c>
      <c r="AQ167" t="inlineStr">
        <is>
          <t>IT</t>
        </is>
      </c>
      <c r="AR167" t="inlineStr">
        <is>
          <t>3490824776</t>
        </is>
      </c>
      <c r="AT167" t="inlineStr">
        <is>
          <t>lang: it
Invoice Language: it
Do you need our ring sizer?: Yes
Popup Customer Country: IT</t>
        </is>
      </c>
      <c r="AV167" t="inlineStr">
        <is>
          <t>Shopify Payments</t>
        </is>
      </c>
      <c r="AW167" t="inlineStr">
        <is>
          <t>r5x3JmxVuFr1oU4gk0sTJ2idF</t>
        </is>
      </c>
      <c r="AX167" t="n">
        <v>0</v>
      </c>
      <c r="AY167" t="inlineStr">
        <is>
          <t>LIL Milan</t>
        </is>
      </c>
      <c r="AZ167" t="n">
        <v>0</v>
      </c>
      <c r="BB167" t="inlineStr">
        <is>
          <t>Firgun House</t>
        </is>
      </c>
      <c r="BD167" t="n">
        <v>6367561122141</v>
      </c>
      <c r="BF167" t="inlineStr">
        <is>
          <t>Low</t>
        </is>
      </c>
      <c r="BG167" t="inlineStr">
        <is>
          <t>web</t>
        </is>
      </c>
      <c r="BH167" t="n">
        <v>0</v>
      </c>
      <c r="BI167" t="inlineStr">
        <is>
          <t>IT IVA 22%</t>
        </is>
      </c>
      <c r="BJ167" t="n">
        <v>27.77</v>
      </c>
      <c r="BV167" t="inlineStr">
        <is>
          <t>La Spezia</t>
        </is>
      </c>
      <c r="BW167" t="inlineStr">
        <is>
          <t>La Spezia</t>
        </is>
      </c>
      <c r="BX167" t="inlineStr">
        <is>
          <t>r5x3JmxVuFr1oU4gk0sTJ2idF</t>
        </is>
      </c>
      <c r="CA167" t="inlineStr">
        <is>
          <t>r5x3JmxVuFr1oU4gk0sTJ2idF</t>
        </is>
      </c>
      <c r="CB167" t="inlineStr">
        <is>
          <t>Ordini LIL</t>
        </is>
      </c>
    </row>
    <row r="168">
      <c r="A168" t="inlineStr">
        <is>
          <t>#42632</t>
        </is>
      </c>
      <c r="B168" t="inlineStr">
        <is>
          <t>chiara.crespiani@live.it</t>
        </is>
      </c>
      <c r="C168" t="inlineStr">
        <is>
          <t>paid</t>
        </is>
      </c>
      <c r="D168" t="inlineStr">
        <is>
          <t>2024-10-26 09:42:39 +0200</t>
        </is>
      </c>
      <c r="E168" t="inlineStr">
        <is>
          <t>unfulfilled</t>
        </is>
      </c>
      <c r="G168" t="inlineStr">
        <is>
          <t>yes</t>
        </is>
      </c>
      <c r="H168" t="inlineStr">
        <is>
          <t>EUR</t>
        </is>
      </c>
      <c r="I168" t="n">
        <v>154</v>
      </c>
      <c r="J168" t="n">
        <v>0</v>
      </c>
      <c r="K168" t="n">
        <v>27.77</v>
      </c>
      <c r="M168" t="inlineStr">
        <is>
          <t>GV20</t>
        </is>
      </c>
      <c r="N168" t="n">
        <v>36</v>
      </c>
      <c r="O168" t="inlineStr">
        <is>
          <t>Ups Standard Shipping</t>
        </is>
      </c>
      <c r="P168" t="inlineStr">
        <is>
          <t>2024-10-26 09:42:39 +0200</t>
        </is>
      </c>
      <c r="Q168" t="n">
        <v>1</v>
      </c>
      <c r="R168" t="inlineStr">
        <is>
          <t>Engraving</t>
        </is>
      </c>
      <c r="S168" t="n">
        <v>10</v>
      </c>
      <c r="U168" t="inlineStr">
        <is>
          <t>015790001502</t>
        </is>
      </c>
      <c r="V168" t="b">
        <v>0</v>
      </c>
      <c r="W168" t="b">
        <v>1</v>
      </c>
      <c r="X168" t="inlineStr">
        <is>
          <t>pending</t>
        </is>
      </c>
      <c r="Y168" t="inlineStr">
        <is>
          <t>Chiara Crespiani</t>
        </is>
      </c>
      <c r="Z168" t="inlineStr">
        <is>
          <t>Viale Italia 142</t>
        </is>
      </c>
      <c r="AA168" t="inlineStr">
        <is>
          <t>Viale Italia 142</t>
        </is>
      </c>
      <c r="AD168" t="inlineStr">
        <is>
          <t>La Spezia</t>
        </is>
      </c>
      <c r="AE168" t="inlineStr">
        <is>
          <t>'19124</t>
        </is>
      </c>
      <c r="AF168" t="inlineStr">
        <is>
          <t>SP</t>
        </is>
      </c>
      <c r="AG168" t="inlineStr">
        <is>
          <t>IT</t>
        </is>
      </c>
      <c r="AH168" t="inlineStr">
        <is>
          <t>3490824776</t>
        </is>
      </c>
      <c r="AI168" t="inlineStr">
        <is>
          <t>Chiara Crespiani</t>
        </is>
      </c>
      <c r="AJ168" t="inlineStr">
        <is>
          <t>Viale Italia 142</t>
        </is>
      </c>
      <c r="AK168" t="inlineStr">
        <is>
          <t>Viale Italia 142</t>
        </is>
      </c>
      <c r="AN168" t="inlineStr">
        <is>
          <t>La Spezia</t>
        </is>
      </c>
      <c r="AO168" t="inlineStr">
        <is>
          <t>'19124</t>
        </is>
      </c>
      <c r="AP168" t="inlineStr">
        <is>
          <t>SP</t>
        </is>
      </c>
      <c r="AQ168" t="inlineStr">
        <is>
          <t>IT</t>
        </is>
      </c>
      <c r="AR168" t="inlineStr">
        <is>
          <t>3490824776</t>
        </is>
      </c>
      <c r="AT168" t="inlineStr">
        <is>
          <t>lang: it
Invoice Language: it
Do you need our ring sizer?: Yes
Popup Customer Country: IT</t>
        </is>
      </c>
      <c r="AV168" t="inlineStr">
        <is>
          <t>Shopify Payments</t>
        </is>
      </c>
      <c r="AW168" t="inlineStr">
        <is>
          <t>r5x3JmxVuFr1oU4gk0sTJ2idF</t>
        </is>
      </c>
      <c r="AX168" t="n">
        <v>0</v>
      </c>
      <c r="AY168" t="inlineStr">
        <is>
          <t>LIL Milan</t>
        </is>
      </c>
      <c r="AZ168" t="n">
        <v>0</v>
      </c>
      <c r="BB168" t="inlineStr">
        <is>
          <t>Firgun House</t>
        </is>
      </c>
      <c r="BD168" t="n">
        <v>6367561122141</v>
      </c>
      <c r="BF168" t="inlineStr">
        <is>
          <t>Low</t>
        </is>
      </c>
      <c r="BG168" t="inlineStr">
        <is>
          <t>web</t>
        </is>
      </c>
      <c r="BH168" t="n">
        <v>0</v>
      </c>
      <c r="BI168" t="inlineStr">
        <is>
          <t>IT IVA 22%</t>
        </is>
      </c>
      <c r="BJ168" t="n">
        <v>27.77</v>
      </c>
      <c r="BV168" t="inlineStr">
        <is>
          <t>La Spezia</t>
        </is>
      </c>
      <c r="BW168" t="inlineStr">
        <is>
          <t>La Spezia</t>
        </is>
      </c>
      <c r="BX168" t="inlineStr">
        <is>
          <t>r5x3JmxVuFr1oU4gk0sTJ2idF</t>
        </is>
      </c>
      <c r="CA168" t="inlineStr">
        <is>
          <t>r5x3JmxVuFr1oU4gk0sTJ2idF</t>
        </is>
      </c>
      <c r="CB168" t="inlineStr">
        <is>
          <t>Ordini LIL</t>
        </is>
      </c>
    </row>
    <row r="169">
      <c r="A169" t="inlineStr">
        <is>
          <t>#42633</t>
        </is>
      </c>
      <c r="B169" t="inlineStr">
        <is>
          <t>camilla.stronati@gmail.com</t>
        </is>
      </c>
      <c r="C169" t="inlineStr">
        <is>
          <t>paid</t>
        </is>
      </c>
      <c r="D169" t="inlineStr">
        <is>
          <t>2024-10-26 09:45:09 +0200</t>
        </is>
      </c>
      <c r="E169" t="inlineStr">
        <is>
          <t>fulfilled</t>
        </is>
      </c>
      <c r="F169" t="inlineStr">
        <is>
          <t>2024-10-26 17:38:34 +0200</t>
        </is>
      </c>
      <c r="G169" t="inlineStr">
        <is>
          <t>yes</t>
        </is>
      </c>
      <c r="H169" t="inlineStr">
        <is>
          <t>EUR</t>
        </is>
      </c>
      <c r="I169" t="n">
        <v>464</v>
      </c>
      <c r="J169" t="n">
        <v>0</v>
      </c>
      <c r="K169" t="n">
        <v>77.34</v>
      </c>
      <c r="L169" t="n">
        <v>464</v>
      </c>
      <c r="M169" t="inlineStr">
        <is>
          <t>GV20</t>
        </is>
      </c>
      <c r="N169" t="n">
        <v>116</v>
      </c>
      <c r="O169" t="inlineStr">
        <is>
          <t>UPS Standard International</t>
        </is>
      </c>
      <c r="P169" t="inlineStr">
        <is>
          <t>2024-10-26 09:45:09 +0200</t>
        </is>
      </c>
      <c r="Q169" t="n">
        <v>1</v>
      </c>
      <c r="R169" t="inlineStr">
        <is>
          <t>Boys Tears Necklace - White / 35cm</t>
        </is>
      </c>
      <c r="S169" t="n">
        <v>320</v>
      </c>
      <c r="U169" t="inlineStr">
        <is>
          <t>015790000012</t>
        </is>
      </c>
      <c r="V169" t="b">
        <v>1</v>
      </c>
      <c r="W169" t="b">
        <v>1</v>
      </c>
      <c r="X169" t="inlineStr">
        <is>
          <t>fulfilled</t>
        </is>
      </c>
      <c r="Y169" t="inlineStr">
        <is>
          <t>Camilla Stronati</t>
        </is>
      </c>
      <c r="Z169" t="inlineStr">
        <is>
          <t>19 Rue de la Tombe Issoire</t>
        </is>
      </c>
      <c r="AA169" t="inlineStr">
        <is>
          <t>19 Rue de la Tombe Issoire</t>
        </is>
      </c>
      <c r="AD169" t="inlineStr">
        <is>
          <t>Paris</t>
        </is>
      </c>
      <c r="AE169" t="inlineStr">
        <is>
          <t>'75014</t>
        </is>
      </c>
      <c r="AG169" t="inlineStr">
        <is>
          <t>FR</t>
        </is>
      </c>
      <c r="AH169" t="inlineStr">
        <is>
          <t>+330609646370</t>
        </is>
      </c>
      <c r="AI169" t="inlineStr">
        <is>
          <t>Camilla Stronati</t>
        </is>
      </c>
      <c r="AJ169" t="inlineStr">
        <is>
          <t>19 Rue de la Tombe Issoire</t>
        </is>
      </c>
      <c r="AK169" t="inlineStr">
        <is>
          <t>19 Rue de la Tombe Issoire</t>
        </is>
      </c>
      <c r="AN169" t="inlineStr">
        <is>
          <t>Paris</t>
        </is>
      </c>
      <c r="AO169" t="inlineStr">
        <is>
          <t>'75014</t>
        </is>
      </c>
      <c r="AQ169" t="inlineStr">
        <is>
          <t>FR</t>
        </is>
      </c>
      <c r="AR169" t="inlineStr">
        <is>
          <t>+330609646370</t>
        </is>
      </c>
      <c r="AT169" t="inlineStr">
        <is>
          <t>lang: it
Invoice Language: it
Do you need our ring sizer?: Yes
Popup Customer Country: IT</t>
        </is>
      </c>
      <c r="AV169" t="inlineStr">
        <is>
          <t>PayPal Express Checkout</t>
        </is>
      </c>
      <c r="AW169" t="inlineStr">
        <is>
          <t>rwyyDTbd9bHxMxc7w7BBpyQS5</t>
        </is>
      </c>
      <c r="AX169" t="n">
        <v>0</v>
      </c>
      <c r="AY169" t="inlineStr">
        <is>
          <t>LIL Milan</t>
        </is>
      </c>
      <c r="AZ169" t="n">
        <v>0</v>
      </c>
      <c r="BB169" t="inlineStr">
        <is>
          <t>Firgun House</t>
        </is>
      </c>
      <c r="BD169" t="n">
        <v>6367563874653</v>
      </c>
      <c r="BF169" t="inlineStr">
        <is>
          <t>Low</t>
        </is>
      </c>
      <c r="BG169" t="inlineStr">
        <is>
          <t>web</t>
        </is>
      </c>
      <c r="BH169" t="n">
        <v>0</v>
      </c>
      <c r="BI169" t="inlineStr">
        <is>
          <t>FR TVA 20%</t>
        </is>
      </c>
      <c r="BJ169" t="n">
        <v>77.34</v>
      </c>
      <c r="BX169" t="inlineStr">
        <is>
          <t>rwyyDTbd9bHxMxc7w7BBpyQS5</t>
        </is>
      </c>
      <c r="CA169" t="inlineStr">
        <is>
          <t>rwyyDTbd9bHxMxc7w7BBpyQS5</t>
        </is>
      </c>
      <c r="CB169" t="inlineStr">
        <is>
          <t>Ordini LIL</t>
        </is>
      </c>
    </row>
    <row r="170">
      <c r="A170" t="inlineStr">
        <is>
          <t>#42623</t>
        </is>
      </c>
      <c r="B170" t="inlineStr">
        <is>
          <t>lamanuelacrippa@gmail.com</t>
        </is>
      </c>
      <c r="C170" t="inlineStr">
        <is>
          <t>paid</t>
        </is>
      </c>
      <c r="D170" t="inlineStr">
        <is>
          <t>2024-10-26 09:11:02 +0200</t>
        </is>
      </c>
      <c r="E170" t="inlineStr">
        <is>
          <t>unfulfilled</t>
        </is>
      </c>
      <c r="G170" t="inlineStr">
        <is>
          <t>yes</t>
        </is>
      </c>
      <c r="H170" t="inlineStr">
        <is>
          <t>EUR</t>
        </is>
      </c>
      <c r="I170" t="n">
        <v>234</v>
      </c>
      <c r="J170" t="n">
        <v>0</v>
      </c>
      <c r="K170" t="n">
        <v>42.19</v>
      </c>
      <c r="M170" t="inlineStr">
        <is>
          <t>GV20</t>
        </is>
      </c>
      <c r="N170" t="n">
        <v>56</v>
      </c>
      <c r="O170" t="inlineStr">
        <is>
          <t>Ups Standard Shipping</t>
        </is>
      </c>
      <c r="P170" t="inlineStr">
        <is>
          <t>2024-10-26 09:11:02 +0200</t>
        </is>
      </c>
      <c r="Q170" t="n">
        <v>1</v>
      </c>
      <c r="R170" t="inlineStr">
        <is>
          <t>Sweet Spot - Yellow / matte / White</t>
        </is>
      </c>
      <c r="S170" t="n">
        <v>280</v>
      </c>
      <c r="U170" t="inlineStr">
        <is>
          <t>015790000015</t>
        </is>
      </c>
      <c r="V170" t="b">
        <v>1</v>
      </c>
      <c r="W170" t="b">
        <v>1</v>
      </c>
      <c r="X170" t="inlineStr">
        <is>
          <t>pending</t>
        </is>
      </c>
      <c r="Y170" t="inlineStr">
        <is>
          <t>Marcello Brenna</t>
        </is>
      </c>
      <c r="Z170" t="inlineStr">
        <is>
          <t>io e lei snc, via baldironi 19</t>
        </is>
      </c>
      <c r="AA170" t="inlineStr">
        <is>
          <t>io e lei snc</t>
        </is>
      </c>
      <c r="AB170" t="inlineStr">
        <is>
          <t>via baldironi 19</t>
        </is>
      </c>
      <c r="AD170" t="inlineStr">
        <is>
          <t>Lissone</t>
        </is>
      </c>
      <c r="AE170" t="inlineStr">
        <is>
          <t>'20851</t>
        </is>
      </c>
      <c r="AF170" t="inlineStr">
        <is>
          <t>MB</t>
        </is>
      </c>
      <c r="AG170" t="inlineStr">
        <is>
          <t>IT</t>
        </is>
      </c>
      <c r="AH170" t="inlineStr">
        <is>
          <t>+393392641769</t>
        </is>
      </c>
      <c r="AI170" t="inlineStr">
        <is>
          <t>Marcello Brenna</t>
        </is>
      </c>
      <c r="AJ170" t="inlineStr">
        <is>
          <t>io e lei snc, via baldironi 19</t>
        </is>
      </c>
      <c r="AK170" t="inlineStr">
        <is>
          <t>io e lei snc</t>
        </is>
      </c>
      <c r="AL170" t="inlineStr">
        <is>
          <t>via baldironi 19</t>
        </is>
      </c>
      <c r="AN170" t="inlineStr">
        <is>
          <t>Lissone</t>
        </is>
      </c>
      <c r="AO170" t="inlineStr">
        <is>
          <t>'20851</t>
        </is>
      </c>
      <c r="AP170" t="inlineStr">
        <is>
          <t>MB</t>
        </is>
      </c>
      <c r="AQ170" t="inlineStr">
        <is>
          <t>IT</t>
        </is>
      </c>
      <c r="AR170" t="inlineStr">
        <is>
          <t>+393392641769</t>
        </is>
      </c>
      <c r="AS170" t="inlineStr">
        <is>
          <t>Gv20</t>
        </is>
      </c>
      <c r="AT170" t="inlineStr">
        <is>
          <t>lang: it
Invoice Language: it
Do you need our ring sizer?: No
Popup Customer Country: IT</t>
        </is>
      </c>
      <c r="AV170" t="inlineStr">
        <is>
          <t>PayPal Express Checkout</t>
        </is>
      </c>
      <c r="AW170" t="inlineStr">
        <is>
          <t>rKG72TlRzDxbAoCPfDQ1pYxeg</t>
        </is>
      </c>
      <c r="AX170" t="n">
        <v>0</v>
      </c>
      <c r="AY170" t="inlineStr">
        <is>
          <t>LIL Milan</t>
        </is>
      </c>
      <c r="AZ170" t="n">
        <v>0</v>
      </c>
      <c r="BB170" t="inlineStr">
        <is>
          <t>Firgun House</t>
        </is>
      </c>
      <c r="BD170" t="n">
        <v>6367530418525</v>
      </c>
      <c r="BF170" t="inlineStr">
        <is>
          <t>Low</t>
        </is>
      </c>
      <c r="BG170" t="inlineStr">
        <is>
          <t>web</t>
        </is>
      </c>
      <c r="BH170" t="n">
        <v>0</v>
      </c>
      <c r="BI170" t="inlineStr">
        <is>
          <t>IT IVA 22%</t>
        </is>
      </c>
      <c r="BJ170" t="n">
        <v>42.19</v>
      </c>
      <c r="BV170" t="inlineStr">
        <is>
          <t>Monza and Brianza</t>
        </is>
      </c>
      <c r="BW170" t="inlineStr">
        <is>
          <t>Monza and Brianza</t>
        </is>
      </c>
      <c r="BX170" t="inlineStr">
        <is>
          <t>rKG72TlRzDxbAoCPfDQ1pYxeg</t>
        </is>
      </c>
      <c r="CA170" t="inlineStr">
        <is>
          <t>rKG72TlRzDxbAoCPfDQ1pYxeg</t>
        </is>
      </c>
      <c r="CB170" t="inlineStr">
        <is>
          <t>Ordini LIL</t>
        </is>
      </c>
    </row>
    <row r="171">
      <c r="A171" t="inlineStr">
        <is>
          <t>#42609</t>
        </is>
      </c>
      <c r="B171" t="inlineStr">
        <is>
          <t>manu-s84@hotmail.it</t>
        </is>
      </c>
      <c r="C171" t="inlineStr">
        <is>
          <t>paid</t>
        </is>
      </c>
      <c r="D171" t="inlineStr">
        <is>
          <t>2024-10-26 07:53:20 +0200</t>
        </is>
      </c>
      <c r="E171" t="inlineStr">
        <is>
          <t>unfulfilled</t>
        </is>
      </c>
      <c r="G171" t="inlineStr">
        <is>
          <t>yes</t>
        </is>
      </c>
      <c r="H171" t="inlineStr">
        <is>
          <t>EUR</t>
        </is>
      </c>
      <c r="I171" t="n">
        <v>154</v>
      </c>
      <c r="J171" t="n">
        <v>0</v>
      </c>
      <c r="K171" t="n">
        <v>27.77</v>
      </c>
      <c r="M171" t="inlineStr">
        <is>
          <t>GV20</t>
        </is>
      </c>
      <c r="N171" t="n">
        <v>36</v>
      </c>
      <c r="O171" t="inlineStr">
        <is>
          <t>Ups Standard Shipping</t>
        </is>
      </c>
      <c r="P171" t="inlineStr">
        <is>
          <t>2024-10-26 07:53:20 +0200</t>
        </is>
      </c>
      <c r="Q171" t="n">
        <v>1</v>
      </c>
      <c r="R171" t="inlineStr">
        <is>
          <t>Baby - Yellow</t>
        </is>
      </c>
      <c r="S171" t="n">
        <v>180</v>
      </c>
      <c r="U171" t="inlineStr">
        <is>
          <t>015790001199</t>
        </is>
      </c>
      <c r="V171" t="b">
        <v>1</v>
      </c>
      <c r="W171" t="b">
        <v>1</v>
      </c>
      <c r="X171" t="inlineStr">
        <is>
          <t>pending</t>
        </is>
      </c>
      <c r="Y171" t="inlineStr">
        <is>
          <t>Emanuela savarese</t>
        </is>
      </c>
      <c r="Z171" t="inlineStr">
        <is>
          <t>Viale Cesare Battisti 145, H</t>
        </is>
      </c>
      <c r="AA171" t="inlineStr">
        <is>
          <t>Viale Cesare Battisti 145</t>
        </is>
      </c>
      <c r="AB171" t="inlineStr">
        <is>
          <t>H</t>
        </is>
      </c>
      <c r="AD171" t="inlineStr">
        <is>
          <t>Terni</t>
        </is>
      </c>
      <c r="AE171" t="inlineStr">
        <is>
          <t>'05100</t>
        </is>
      </c>
      <c r="AF171" t="inlineStr">
        <is>
          <t>TR</t>
        </is>
      </c>
      <c r="AG171" t="inlineStr">
        <is>
          <t>IT</t>
        </is>
      </c>
      <c r="AH171" t="inlineStr">
        <is>
          <t>3298749023</t>
        </is>
      </c>
      <c r="AI171" t="inlineStr">
        <is>
          <t>Emanuela savarese</t>
        </is>
      </c>
      <c r="AJ171" t="inlineStr">
        <is>
          <t>Viale Cesare Battisti 145, H</t>
        </is>
      </c>
      <c r="AK171" t="inlineStr">
        <is>
          <t>Viale Cesare Battisti 145</t>
        </is>
      </c>
      <c r="AL171" t="inlineStr">
        <is>
          <t>H</t>
        </is>
      </c>
      <c r="AN171" t="inlineStr">
        <is>
          <t>Terni</t>
        </is>
      </c>
      <c r="AO171" t="inlineStr">
        <is>
          <t>'05100</t>
        </is>
      </c>
      <c r="AP171" t="inlineStr">
        <is>
          <t>TR</t>
        </is>
      </c>
      <c r="AQ171" t="inlineStr">
        <is>
          <t>IT</t>
        </is>
      </c>
      <c r="AR171" t="inlineStr">
        <is>
          <t>3298749023</t>
        </is>
      </c>
      <c r="AT171" t="inlineStr">
        <is>
          <t>lang: it
Invoice Language: it
Do you need our ring sizer?: Yes
Popup Customer Country: IT</t>
        </is>
      </c>
      <c r="AV171" t="inlineStr">
        <is>
          <t>PayPal Express Checkout</t>
        </is>
      </c>
      <c r="AW171" t="inlineStr">
        <is>
          <t>rRJSAEIC0yOMFUseeEzkzYefM</t>
        </is>
      </c>
      <c r="AX171" t="n">
        <v>0</v>
      </c>
      <c r="AY171" t="inlineStr">
        <is>
          <t>LIL Milan</t>
        </is>
      </c>
      <c r="AZ171" t="n">
        <v>0</v>
      </c>
      <c r="BB171" t="inlineStr">
        <is>
          <t>Firgun House</t>
        </is>
      </c>
      <c r="BD171" t="n">
        <v>6367472058717</v>
      </c>
      <c r="BF171" t="inlineStr">
        <is>
          <t>Low</t>
        </is>
      </c>
      <c r="BG171" t="inlineStr">
        <is>
          <t>web</t>
        </is>
      </c>
      <c r="BH171" t="n">
        <v>0</v>
      </c>
      <c r="BI171" t="inlineStr">
        <is>
          <t>IT IVA 22%</t>
        </is>
      </c>
      <c r="BJ171" t="n">
        <v>27.77</v>
      </c>
      <c r="BV171" t="inlineStr">
        <is>
          <t>Terni</t>
        </is>
      </c>
      <c r="BW171" t="inlineStr">
        <is>
          <t>Terni</t>
        </is>
      </c>
      <c r="BX171" t="inlineStr">
        <is>
          <t>rRJSAEIC0yOMFUseeEzkzYefM</t>
        </is>
      </c>
      <c r="CA171" t="inlineStr">
        <is>
          <t>rRJSAEIC0yOMFUseeEzkzYefM</t>
        </is>
      </c>
      <c r="CB171" t="inlineStr">
        <is>
          <t>Ordini LIL</t>
        </is>
      </c>
    </row>
    <row r="172">
      <c r="A172" t="inlineStr">
        <is>
          <t>#42608</t>
        </is>
      </c>
      <c r="B172" t="inlineStr">
        <is>
          <t>gubertn91@gmail.com</t>
        </is>
      </c>
      <c r="C172" t="inlineStr">
        <is>
          <t>paid</t>
        </is>
      </c>
      <c r="D172" t="inlineStr">
        <is>
          <t>2024-10-26 07:46:57 +0200</t>
        </is>
      </c>
      <c r="E172" t="inlineStr">
        <is>
          <t>fulfilled</t>
        </is>
      </c>
      <c r="F172" t="inlineStr">
        <is>
          <t>2024-10-26 16:54:56 +0200</t>
        </is>
      </c>
      <c r="G172" t="inlineStr">
        <is>
          <t>yes</t>
        </is>
      </c>
      <c r="H172" t="inlineStr">
        <is>
          <t>EUR</t>
        </is>
      </c>
      <c r="I172" t="n">
        <v>144</v>
      </c>
      <c r="J172" t="n">
        <v>10</v>
      </c>
      <c r="K172" t="n">
        <v>27.77</v>
      </c>
      <c r="L172" t="n">
        <v>154</v>
      </c>
      <c r="M172" t="inlineStr">
        <is>
          <t>GV20</t>
        </is>
      </c>
      <c r="N172" t="n">
        <v>36</v>
      </c>
      <c r="O172" t="inlineStr">
        <is>
          <t>Ups Standard Shipping</t>
        </is>
      </c>
      <c r="P172" t="inlineStr">
        <is>
          <t>2024-10-26 07:46:56 +0200</t>
        </is>
      </c>
      <c r="Q172" t="n">
        <v>1</v>
      </c>
      <c r="R172" t="inlineStr">
        <is>
          <t>Primo bacio Necklace - Yellow / 38cm</t>
        </is>
      </c>
      <c r="S172" t="n">
        <v>180</v>
      </c>
      <c r="U172" t="inlineStr">
        <is>
          <t>015790001025</t>
        </is>
      </c>
      <c r="V172" t="b">
        <v>1</v>
      </c>
      <c r="W172" t="b">
        <v>1</v>
      </c>
      <c r="X172" t="inlineStr">
        <is>
          <t>fulfilled</t>
        </is>
      </c>
      <c r="Y172" t="inlineStr">
        <is>
          <t>Nicole Gubert</t>
        </is>
      </c>
      <c r="Z172" t="inlineStr">
        <is>
          <t>Via Navoi, 66a</t>
        </is>
      </c>
      <c r="AA172" t="inlineStr">
        <is>
          <t>Via Navoi</t>
        </is>
      </c>
      <c r="AB172" t="inlineStr">
        <is>
          <t>66a</t>
        </is>
      </c>
      <c r="AD172" t="inlineStr">
        <is>
          <t>Primiero San Martino di Castrozza</t>
        </is>
      </c>
      <c r="AE172" t="inlineStr">
        <is>
          <t>'38054</t>
        </is>
      </c>
      <c r="AF172" t="inlineStr">
        <is>
          <t>TN</t>
        </is>
      </c>
      <c r="AG172" t="inlineStr">
        <is>
          <t>IT</t>
        </is>
      </c>
      <c r="AH172" t="inlineStr">
        <is>
          <t>3458291484</t>
        </is>
      </c>
      <c r="AI172" t="inlineStr">
        <is>
          <t>Nicole Gubert</t>
        </is>
      </c>
      <c r="AJ172" t="inlineStr">
        <is>
          <t>Via Navoi 66 A</t>
        </is>
      </c>
      <c r="AK172" t="inlineStr">
        <is>
          <t>Via Navoi 66 A</t>
        </is>
      </c>
      <c r="AN172" t="inlineStr">
        <is>
          <t>Primiero San Martino Di Castrozza</t>
        </is>
      </c>
      <c r="AO172" t="inlineStr">
        <is>
          <t>'38054</t>
        </is>
      </c>
      <c r="AP172" t="inlineStr">
        <is>
          <t>TN</t>
        </is>
      </c>
      <c r="AQ172" t="inlineStr">
        <is>
          <t>IT</t>
        </is>
      </c>
      <c r="AR172" t="inlineStr">
        <is>
          <t>3458291484</t>
        </is>
      </c>
      <c r="AT172" t="inlineStr">
        <is>
          <t>lang: it
Invoice Language: it
Do you need our ring sizer?: Yes
Popup Customer Country: IT</t>
        </is>
      </c>
      <c r="AV172" t="inlineStr">
        <is>
          <t>Shopify Payments</t>
        </is>
      </c>
      <c r="AW172" t="inlineStr">
        <is>
          <t>rbkwgDVjjmI2nit4DqUHr0mtA</t>
        </is>
      </c>
      <c r="AX172" t="n">
        <v>0</v>
      </c>
      <c r="AY172" t="inlineStr">
        <is>
          <t>LIL Milan</t>
        </is>
      </c>
      <c r="AZ172" t="n">
        <v>0</v>
      </c>
      <c r="BB172" t="inlineStr">
        <is>
          <t>Firgun House</t>
        </is>
      </c>
      <c r="BD172" t="n">
        <v>6367468618077</v>
      </c>
      <c r="BF172" t="inlineStr">
        <is>
          <t>Low</t>
        </is>
      </c>
      <c r="BG172" t="inlineStr">
        <is>
          <t>web</t>
        </is>
      </c>
      <c r="BH172" t="n">
        <v>0</v>
      </c>
      <c r="BI172" t="inlineStr">
        <is>
          <t>IT IVA 22%</t>
        </is>
      </c>
      <c r="BJ172" t="n">
        <v>27.77</v>
      </c>
      <c r="BV172" t="inlineStr">
        <is>
          <t>Trentino</t>
        </is>
      </c>
      <c r="BW172" t="inlineStr">
        <is>
          <t>Trentino</t>
        </is>
      </c>
      <c r="BX172" t="inlineStr">
        <is>
          <t>rbkwgDVjjmI2nit4DqUHr0mtA</t>
        </is>
      </c>
      <c r="CA172" t="inlineStr">
        <is>
          <t>rbkwgDVjjmI2nit4DqUHr0mtA</t>
        </is>
      </c>
      <c r="CB172" t="inlineStr">
        <is>
          <t>Ordini LIL</t>
        </is>
      </c>
    </row>
    <row r="173">
      <c r="A173" t="inlineStr">
        <is>
          <t>#42607</t>
        </is>
      </c>
      <c r="B173" t="inlineStr">
        <is>
          <t>cbertolaia@yahoo.it</t>
        </is>
      </c>
      <c r="C173" t="inlineStr">
        <is>
          <t>paid</t>
        </is>
      </c>
      <c r="D173" t="inlineStr">
        <is>
          <t>2024-10-26 06:48:07 +0200</t>
        </is>
      </c>
      <c r="E173" t="inlineStr">
        <is>
          <t>unfulfilled</t>
        </is>
      </c>
      <c r="G173" t="inlineStr">
        <is>
          <t>yes</t>
        </is>
      </c>
      <c r="H173" t="inlineStr">
        <is>
          <t>EUR</t>
        </is>
      </c>
      <c r="I173" t="n">
        <v>320</v>
      </c>
      <c r="J173" t="n">
        <v>0</v>
      </c>
      <c r="K173" t="n">
        <v>57.7</v>
      </c>
      <c r="L173" t="n">
        <v>320</v>
      </c>
      <c r="M173" t="inlineStr">
        <is>
          <t>GV20</t>
        </is>
      </c>
      <c r="N173" t="n">
        <v>80</v>
      </c>
      <c r="O173" t="inlineStr">
        <is>
          <t>Eco Bike Delivery</t>
        </is>
      </c>
      <c r="P173" t="inlineStr">
        <is>
          <t>2024-10-26 06:48:07 +0200</t>
        </is>
      </c>
      <c r="Q173" t="n">
        <v>2</v>
      </c>
      <c r="R173" t="inlineStr">
        <is>
          <t>Solo tu Earring - Yellow / Single</t>
        </is>
      </c>
      <c r="S173" t="n">
        <v>140</v>
      </c>
      <c r="U173" t="inlineStr">
        <is>
          <t>015790001253</t>
        </is>
      </c>
      <c r="V173" t="b">
        <v>1</v>
      </c>
      <c r="W173" t="b">
        <v>1</v>
      </c>
      <c r="X173" t="inlineStr">
        <is>
          <t>pending</t>
        </is>
      </c>
      <c r="Y173" t="inlineStr">
        <is>
          <t>Clara Bertolaia presso Exa MP</t>
        </is>
      </c>
      <c r="Z173" t="inlineStr">
        <is>
          <t>Via cappucini 2</t>
        </is>
      </c>
      <c r="AA173" t="inlineStr">
        <is>
          <t>Via cappucini 2</t>
        </is>
      </c>
      <c r="AC173" t="inlineStr">
        <is>
          <t>Exa mp</t>
        </is>
      </c>
      <c r="AD173" t="inlineStr">
        <is>
          <t>Milano</t>
        </is>
      </c>
      <c r="AE173" t="inlineStr">
        <is>
          <t>'20122</t>
        </is>
      </c>
      <c r="AF173" t="inlineStr">
        <is>
          <t>MI</t>
        </is>
      </c>
      <c r="AG173" t="inlineStr">
        <is>
          <t>IT</t>
        </is>
      </c>
      <c r="AH173" t="inlineStr">
        <is>
          <t>+393409665847</t>
        </is>
      </c>
      <c r="AI173" t="inlineStr">
        <is>
          <t>Clara Bertolaia presso Exa MP</t>
        </is>
      </c>
      <c r="AJ173" t="inlineStr">
        <is>
          <t>Via cappucini 2</t>
        </is>
      </c>
      <c r="AK173" t="inlineStr">
        <is>
          <t>Via cappucini 2</t>
        </is>
      </c>
      <c r="AM173" t="inlineStr">
        <is>
          <t>Exa mp</t>
        </is>
      </c>
      <c r="AN173" t="inlineStr">
        <is>
          <t>Milano</t>
        </is>
      </c>
      <c r="AO173" t="inlineStr">
        <is>
          <t>'20122</t>
        </is>
      </c>
      <c r="AP173" t="inlineStr">
        <is>
          <t>MI</t>
        </is>
      </c>
      <c r="AQ173" t="inlineStr">
        <is>
          <t>IT</t>
        </is>
      </c>
      <c r="AR173" t="inlineStr">
        <is>
          <t>+393409665847</t>
        </is>
      </c>
      <c r="AT173" t="inlineStr">
        <is>
          <t>lang: it
Invoice Language: it
Do you need our ring sizer?: No
Popup Customer Country: IT</t>
        </is>
      </c>
      <c r="AV173" t="inlineStr">
        <is>
          <t>PayPal Express Checkout</t>
        </is>
      </c>
      <c r="AW173" t="inlineStr">
        <is>
          <t>rV8ACcxRncr9gfeE0jBptPqMH</t>
        </is>
      </c>
      <c r="AX173" t="n">
        <v>0</v>
      </c>
      <c r="AY173" t="inlineStr">
        <is>
          <t>LIL Milan</t>
        </is>
      </c>
      <c r="AZ173" t="n">
        <v>0</v>
      </c>
      <c r="BB173" t="inlineStr">
        <is>
          <t>Firgun House</t>
        </is>
      </c>
      <c r="BD173" t="n">
        <v>6367446335837</v>
      </c>
      <c r="BF173" t="inlineStr">
        <is>
          <t>Low</t>
        </is>
      </c>
      <c r="BG173" t="inlineStr">
        <is>
          <t>web</t>
        </is>
      </c>
      <c r="BH173" t="n">
        <v>0</v>
      </c>
      <c r="BI173" t="inlineStr">
        <is>
          <t>IT IVA 22%</t>
        </is>
      </c>
      <c r="BJ173" t="n">
        <v>57.7</v>
      </c>
      <c r="BV173" t="inlineStr">
        <is>
          <t>Milan</t>
        </is>
      </c>
      <c r="BW173" t="inlineStr">
        <is>
          <t>Milan</t>
        </is>
      </c>
      <c r="BX173" t="inlineStr">
        <is>
          <t>rV8ACcxRncr9gfeE0jBptPqMH</t>
        </is>
      </c>
      <c r="CA173" t="inlineStr">
        <is>
          <t>rV8ACcxRncr9gfeE0jBptPqMH</t>
        </is>
      </c>
      <c r="CB173" t="inlineStr">
        <is>
          <t>Ordini LIL</t>
        </is>
      </c>
    </row>
    <row r="174">
      <c r="A174" t="inlineStr">
        <is>
          <t>#42588</t>
        </is>
      </c>
      <c r="B174" t="inlineStr">
        <is>
          <t>claudiarad.93@gmail.com</t>
        </is>
      </c>
      <c r="C174" t="inlineStr">
        <is>
          <t>paid</t>
        </is>
      </c>
      <c r="D174" t="inlineStr">
        <is>
          <t>2024-10-25 21:44:01 +0200</t>
        </is>
      </c>
      <c r="E174" t="inlineStr">
        <is>
          <t>unfulfilled</t>
        </is>
      </c>
      <c r="G174" t="inlineStr">
        <is>
          <t>no</t>
        </is>
      </c>
      <c r="H174" t="inlineStr">
        <is>
          <t>EUR</t>
        </is>
      </c>
      <c r="I174" t="n">
        <v>154</v>
      </c>
      <c r="J174" t="n">
        <v>0</v>
      </c>
      <c r="K174" t="n">
        <v>27.77</v>
      </c>
      <c r="L174" t="n">
        <v>154</v>
      </c>
      <c r="M174" t="inlineStr">
        <is>
          <t>GV20</t>
        </is>
      </c>
      <c r="N174" t="n">
        <v>36</v>
      </c>
      <c r="O174" t="inlineStr">
        <is>
          <t>Ups Standard Shipping</t>
        </is>
      </c>
      <c r="P174" t="inlineStr">
        <is>
          <t>2024-10-25 21:44:00 +0200</t>
        </is>
      </c>
      <c r="Q174" t="n">
        <v>1</v>
      </c>
      <c r="R174" t="inlineStr">
        <is>
          <t>Baby - Yellow</t>
        </is>
      </c>
      <c r="S174" t="n">
        <v>180</v>
      </c>
      <c r="U174" t="inlineStr">
        <is>
          <t>015790001199</t>
        </is>
      </c>
      <c r="V174" t="b">
        <v>1</v>
      </c>
      <c r="W174" t="b">
        <v>1</v>
      </c>
      <c r="X174" t="inlineStr">
        <is>
          <t>pending</t>
        </is>
      </c>
      <c r="Y174" t="inlineStr">
        <is>
          <t>Claudia Radicchi</t>
        </is>
      </c>
      <c r="Z174" t="inlineStr">
        <is>
          <t>Piazza Pio Pecchiai 10, Scala E</t>
        </is>
      </c>
      <c r="AA174" t="inlineStr">
        <is>
          <t>Piazza Pio Pecchiai 10</t>
        </is>
      </c>
      <c r="AB174" t="inlineStr">
        <is>
          <t>Scala E</t>
        </is>
      </c>
      <c r="AD174" t="inlineStr">
        <is>
          <t>Roma</t>
        </is>
      </c>
      <c r="AE174" t="inlineStr">
        <is>
          <t>'00172</t>
        </is>
      </c>
      <c r="AF174" t="inlineStr">
        <is>
          <t>RM</t>
        </is>
      </c>
      <c r="AG174" t="inlineStr">
        <is>
          <t>IT</t>
        </is>
      </c>
      <c r="AH174" t="inlineStr">
        <is>
          <t>+393467930330</t>
        </is>
      </c>
      <c r="AI174" t="inlineStr">
        <is>
          <t>Claudia Radicchi</t>
        </is>
      </c>
      <c r="AJ174" t="inlineStr">
        <is>
          <t>Piazza Pio Pecchiai 10, Scala E</t>
        </is>
      </c>
      <c r="AK174" t="inlineStr">
        <is>
          <t>Piazza Pio Pecchiai 10</t>
        </is>
      </c>
      <c r="AL174" t="inlineStr">
        <is>
          <t>Scala E</t>
        </is>
      </c>
      <c r="AN174" t="inlineStr">
        <is>
          <t>Roma</t>
        </is>
      </c>
      <c r="AO174" t="inlineStr">
        <is>
          <t>'00172</t>
        </is>
      </c>
      <c r="AP174" t="inlineStr">
        <is>
          <t>RM</t>
        </is>
      </c>
      <c r="AQ174" t="inlineStr">
        <is>
          <t>IT</t>
        </is>
      </c>
      <c r="AR174" t="inlineStr">
        <is>
          <t>+393467930330</t>
        </is>
      </c>
      <c r="AT174" t="inlineStr">
        <is>
          <t>lang: it
Invoice Language: it
Do you need our ring sizer?: No
Popup Customer Country: IT</t>
        </is>
      </c>
      <c r="AV174" t="inlineStr">
        <is>
          <t>Shopify Payments</t>
        </is>
      </c>
      <c r="AW174" t="inlineStr">
        <is>
          <t>r6hqt7CaQxxSLBJ6dFhUuxxmL</t>
        </is>
      </c>
      <c r="AX174" t="n">
        <v>0</v>
      </c>
      <c r="AY174" t="inlineStr">
        <is>
          <t>LIL Milan</t>
        </is>
      </c>
      <c r="AZ174" t="n">
        <v>0</v>
      </c>
      <c r="BB174" t="inlineStr">
        <is>
          <t>Firgun House</t>
        </is>
      </c>
      <c r="BD174" t="n">
        <v>6367222268253</v>
      </c>
      <c r="BF174" t="inlineStr">
        <is>
          <t>Low</t>
        </is>
      </c>
      <c r="BG174" t="inlineStr">
        <is>
          <t>web</t>
        </is>
      </c>
      <c r="BH174" t="n">
        <v>0</v>
      </c>
      <c r="BI174" t="inlineStr">
        <is>
          <t>IT IVA 22%</t>
        </is>
      </c>
      <c r="BJ174" t="n">
        <v>27.77</v>
      </c>
      <c r="BV174" t="inlineStr">
        <is>
          <t>Rome</t>
        </is>
      </c>
      <c r="BW174" t="inlineStr">
        <is>
          <t>Rome</t>
        </is>
      </c>
      <c r="BX174" t="inlineStr">
        <is>
          <t>r6hqt7CaQxxSLBJ6dFhUuxxmL</t>
        </is>
      </c>
      <c r="CA174" t="inlineStr">
        <is>
          <t>r6hqt7CaQxxSLBJ6dFhUuxxmL</t>
        </is>
      </c>
      <c r="CB174" t="inlineStr">
        <is>
          <t>Ordini LIL</t>
        </is>
      </c>
    </row>
    <row r="175">
      <c r="A175" t="inlineStr">
        <is>
          <t>#42589</t>
        </is>
      </c>
      <c r="B175" t="inlineStr">
        <is>
          <t>georgiamoris83@gmail.com</t>
        </is>
      </c>
      <c r="C175" t="inlineStr">
        <is>
          <t>paid</t>
        </is>
      </c>
      <c r="D175" t="inlineStr">
        <is>
          <t>2024-10-25 21:57:11 +0200</t>
        </is>
      </c>
      <c r="E175" t="inlineStr">
        <is>
          <t>fulfilled</t>
        </is>
      </c>
      <c r="F175" t="inlineStr">
        <is>
          <t>2024-10-30 19:55:27 +0100</t>
        </is>
      </c>
      <c r="G175" t="inlineStr">
        <is>
          <t>yes</t>
        </is>
      </c>
      <c r="H175" t="inlineStr">
        <is>
          <t>EUR</t>
        </is>
      </c>
      <c r="I175" t="n">
        <v>140</v>
      </c>
      <c r="J175" t="n">
        <v>10</v>
      </c>
      <c r="K175" t="n">
        <v>27.05</v>
      </c>
      <c r="L175" t="n">
        <v>150</v>
      </c>
      <c r="N175" t="n">
        <v>0</v>
      </c>
      <c r="O175" t="inlineStr">
        <is>
          <t>Ups Standard Shipping</t>
        </is>
      </c>
      <c r="P175" t="inlineStr">
        <is>
          <t>2024-10-25 21:57:11 +0200</t>
        </is>
      </c>
      <c r="Q175" t="n">
        <v>1</v>
      </c>
      <c r="R175" t="inlineStr">
        <is>
          <t>Pensavo fosse amore - Yellow / 2</t>
        </is>
      </c>
      <c r="S175" t="n">
        <v>140</v>
      </c>
      <c r="U175" t="inlineStr">
        <is>
          <t>015790001163</t>
        </is>
      </c>
      <c r="V175" t="b">
        <v>1</v>
      </c>
      <c r="W175" t="b">
        <v>1</v>
      </c>
      <c r="X175" t="inlineStr">
        <is>
          <t>fulfilled</t>
        </is>
      </c>
      <c r="Y175" t="inlineStr">
        <is>
          <t>Georgia Moris</t>
        </is>
      </c>
      <c r="Z175" t="inlineStr">
        <is>
          <t>Via Ambrogio De Micheli 10</t>
        </is>
      </c>
      <c r="AA175" t="inlineStr">
        <is>
          <t>Via Ambrogio De Micheli 10</t>
        </is>
      </c>
      <c r="AD175" t="inlineStr">
        <is>
          <t>Verano Brianza</t>
        </is>
      </c>
      <c r="AE175" t="inlineStr">
        <is>
          <t>'20843</t>
        </is>
      </c>
      <c r="AF175" t="inlineStr">
        <is>
          <t>MB</t>
        </is>
      </c>
      <c r="AG175" t="inlineStr">
        <is>
          <t>IT</t>
        </is>
      </c>
      <c r="AH175" t="inlineStr">
        <is>
          <t>+393703413571</t>
        </is>
      </c>
      <c r="AI175" t="inlineStr">
        <is>
          <t>Georgia Moris</t>
        </is>
      </c>
      <c r="AJ175" t="inlineStr">
        <is>
          <t>Via Ambrogio De Micheli 10</t>
        </is>
      </c>
      <c r="AK175" t="inlineStr">
        <is>
          <t>Via Ambrogio De Micheli 10</t>
        </is>
      </c>
      <c r="AN175" t="inlineStr">
        <is>
          <t>Verano Brianza</t>
        </is>
      </c>
      <c r="AO175" t="inlineStr">
        <is>
          <t>'20843</t>
        </is>
      </c>
      <c r="AP175" t="inlineStr">
        <is>
          <t>MB</t>
        </is>
      </c>
      <c r="AQ175" t="inlineStr">
        <is>
          <t>IT</t>
        </is>
      </c>
      <c r="AR175" t="inlineStr">
        <is>
          <t>+393703413571</t>
        </is>
      </c>
      <c r="AT175" t="inlineStr">
        <is>
          <t>lang: en
Invoice Language: en
Do you need our ring sizer?: Yes
Popup Customer Country: IT</t>
        </is>
      </c>
      <c r="AV175" t="inlineStr">
        <is>
          <t>PayPal Express Checkout</t>
        </is>
      </c>
      <c r="AW175" t="inlineStr">
        <is>
          <t>ri7gkYrkDINI0zkDjQlLviIuN</t>
        </is>
      </c>
      <c r="AX175" t="n">
        <v>0</v>
      </c>
      <c r="AY175" t="inlineStr">
        <is>
          <t>LIL Milan</t>
        </is>
      </c>
      <c r="AZ175" t="n">
        <v>0</v>
      </c>
      <c r="BB175" t="inlineStr">
        <is>
          <t>Firgun House</t>
        </is>
      </c>
      <c r="BD175" t="n">
        <v>6367235146077</v>
      </c>
      <c r="BF175" t="inlineStr">
        <is>
          <t>Low</t>
        </is>
      </c>
      <c r="BG175" t="inlineStr">
        <is>
          <t>web</t>
        </is>
      </c>
      <c r="BH175" t="n">
        <v>0</v>
      </c>
      <c r="BI175" t="inlineStr">
        <is>
          <t>IT IVA 22%</t>
        </is>
      </c>
      <c r="BJ175" t="n">
        <v>27.05</v>
      </c>
      <c r="BV175" t="inlineStr">
        <is>
          <t>Monza and Brianza</t>
        </is>
      </c>
      <c r="BW175" t="inlineStr">
        <is>
          <t>Monza and Brianza</t>
        </is>
      </c>
      <c r="BX175" t="inlineStr">
        <is>
          <t>ri7gkYrkDINI0zkDjQlLviIuN</t>
        </is>
      </c>
      <c r="CA175" t="inlineStr">
        <is>
          <t>ri7gkYrkDINI0zkDjQlLviIuN</t>
        </is>
      </c>
      <c r="CB175" t="inlineStr">
        <is>
          <t>Ordini LIL</t>
        </is>
      </c>
    </row>
    <row r="176">
      <c r="A176" t="inlineStr">
        <is>
          <t>#42590</t>
        </is>
      </c>
      <c r="B176" t="inlineStr">
        <is>
          <t>alessia.cittarelli@gmail.com</t>
        </is>
      </c>
      <c r="C176" t="inlineStr">
        <is>
          <t>paid</t>
        </is>
      </c>
      <c r="D176" t="inlineStr">
        <is>
          <t>2024-10-25 22:41:13 +0200</t>
        </is>
      </c>
      <c r="E176" t="inlineStr">
        <is>
          <t>fulfilled</t>
        </is>
      </c>
      <c r="F176" t="inlineStr">
        <is>
          <t>2024-10-26 16:23:02 +0200</t>
        </is>
      </c>
      <c r="G176" t="inlineStr">
        <is>
          <t>yes</t>
        </is>
      </c>
      <c r="H176" t="inlineStr">
        <is>
          <t>EUR</t>
        </is>
      </c>
      <c r="I176" t="n">
        <v>368</v>
      </c>
      <c r="J176" t="n">
        <v>0</v>
      </c>
      <c r="K176" t="n">
        <v>66.36</v>
      </c>
      <c r="L176" t="n">
        <v>368</v>
      </c>
      <c r="M176" t="inlineStr">
        <is>
          <t>GV20</t>
        </is>
      </c>
      <c r="N176" t="n">
        <v>92</v>
      </c>
      <c r="O176" t="inlineStr">
        <is>
          <t>Ups Standard Shipping</t>
        </is>
      </c>
      <c r="P176" t="inlineStr">
        <is>
          <t>2024-10-25 22:41:13 +0200</t>
        </is>
      </c>
      <c r="Q176" t="n">
        <v>1</v>
      </c>
      <c r="R176" t="inlineStr">
        <is>
          <t>Pensavo fosse amore - Yellow / A</t>
        </is>
      </c>
      <c r="S176" t="n">
        <v>120</v>
      </c>
      <c r="U176" t="inlineStr">
        <is>
          <t>015790000999</t>
        </is>
      </c>
      <c r="V176" t="b">
        <v>1</v>
      </c>
      <c r="W176" t="b">
        <v>1</v>
      </c>
      <c r="X176" t="inlineStr">
        <is>
          <t>fulfilled</t>
        </is>
      </c>
      <c r="Y176" t="inlineStr">
        <is>
          <t>Studio Acra Andrea Fortunati</t>
        </is>
      </c>
      <c r="Z176" t="inlineStr">
        <is>
          <t>Viale Regina Margherita 262</t>
        </is>
      </c>
      <c r="AA176" t="inlineStr">
        <is>
          <t>Viale Regina Margherita 262</t>
        </is>
      </c>
      <c r="AC176" t="inlineStr">
        <is>
          <t>Studio Acra</t>
        </is>
      </c>
      <c r="AD176" t="inlineStr">
        <is>
          <t>Roma</t>
        </is>
      </c>
      <c r="AE176" t="inlineStr">
        <is>
          <t>'00198</t>
        </is>
      </c>
      <c r="AF176" t="inlineStr">
        <is>
          <t>RM</t>
        </is>
      </c>
      <c r="AG176" t="inlineStr">
        <is>
          <t>IT</t>
        </is>
      </c>
      <c r="AH176" t="inlineStr">
        <is>
          <t>3286193163</t>
        </is>
      </c>
      <c r="AI176" t="inlineStr">
        <is>
          <t>Studio Acra Andrea Fortunati</t>
        </is>
      </c>
      <c r="AJ176" t="inlineStr">
        <is>
          <t>Viale Regina Margherita 262</t>
        </is>
      </c>
      <c r="AK176" t="inlineStr">
        <is>
          <t>Viale Regina Margherita 262</t>
        </is>
      </c>
      <c r="AM176" t="inlineStr">
        <is>
          <t>Studio Acra</t>
        </is>
      </c>
      <c r="AN176" t="inlineStr">
        <is>
          <t>Roma</t>
        </is>
      </c>
      <c r="AO176" t="inlineStr">
        <is>
          <t>'00198</t>
        </is>
      </c>
      <c r="AP176" t="inlineStr">
        <is>
          <t>RM</t>
        </is>
      </c>
      <c r="AQ176" t="inlineStr">
        <is>
          <t>IT</t>
        </is>
      </c>
      <c r="AR176" t="inlineStr">
        <is>
          <t>3286193163</t>
        </is>
      </c>
      <c r="AT176" t="inlineStr">
        <is>
          <t>lang: it
Invoice Language: it
Do you need our ring sizer?: No
Popup Customer Country: IT</t>
        </is>
      </c>
      <c r="AV176" t="inlineStr">
        <is>
          <t>PayPal Express Checkout</t>
        </is>
      </c>
      <c r="AW176" t="inlineStr">
        <is>
          <t>rnlVyHhRuClkk90UUZ6ulvsC6</t>
        </is>
      </c>
      <c r="AX176" t="n">
        <v>0</v>
      </c>
      <c r="AY176" t="inlineStr">
        <is>
          <t>LIL Milan</t>
        </is>
      </c>
      <c r="AZ176" t="n">
        <v>0</v>
      </c>
      <c r="BB176" t="inlineStr">
        <is>
          <t>Firgun House</t>
        </is>
      </c>
      <c r="BD176" t="n">
        <v>6367277318493</v>
      </c>
      <c r="BF176" t="inlineStr">
        <is>
          <t>Low</t>
        </is>
      </c>
      <c r="BG176" t="inlineStr">
        <is>
          <t>web</t>
        </is>
      </c>
      <c r="BH176" t="n">
        <v>0</v>
      </c>
      <c r="BI176" t="inlineStr">
        <is>
          <t>IT IVA 22%</t>
        </is>
      </c>
      <c r="BJ176" t="n">
        <v>66.36</v>
      </c>
      <c r="BS176" t="n">
        <v>393286193163</v>
      </c>
      <c r="BV176" t="inlineStr">
        <is>
          <t>Rome</t>
        </is>
      </c>
      <c r="BW176" t="inlineStr">
        <is>
          <t>Rome</t>
        </is>
      </c>
      <c r="BX176" t="inlineStr">
        <is>
          <t>rnlVyHhRuClkk90UUZ6ulvsC6</t>
        </is>
      </c>
      <c r="CA176" t="inlineStr">
        <is>
          <t>rnlVyHhRuClkk90UUZ6ulvsC6</t>
        </is>
      </c>
      <c r="CB176" t="inlineStr">
        <is>
          <t>Ordini LIL</t>
        </is>
      </c>
    </row>
    <row r="177">
      <c r="A177" t="inlineStr">
        <is>
          <t>#42590</t>
        </is>
      </c>
      <c r="B177" t="inlineStr">
        <is>
          <t>alessia.cittarelli@gmail.com</t>
        </is>
      </c>
      <c r="C177" t="inlineStr">
        <is>
          <t>paid</t>
        </is>
      </c>
      <c r="D177" t="inlineStr">
        <is>
          <t>2024-10-25 22:41:13 +0200</t>
        </is>
      </c>
      <c r="E177" t="inlineStr">
        <is>
          <t>fulfilled</t>
        </is>
      </c>
      <c r="F177" t="inlineStr">
        <is>
          <t>2024-10-26 16:23:02 +0200</t>
        </is>
      </c>
      <c r="G177" t="inlineStr">
        <is>
          <t>yes</t>
        </is>
      </c>
      <c r="H177" t="inlineStr">
        <is>
          <t>EUR</t>
        </is>
      </c>
      <c r="I177" t="n">
        <v>368</v>
      </c>
      <c r="J177" t="n">
        <v>0</v>
      </c>
      <c r="K177" t="n">
        <v>66.36</v>
      </c>
      <c r="M177" t="inlineStr">
        <is>
          <t>GV20</t>
        </is>
      </c>
      <c r="N177" t="n">
        <v>92</v>
      </c>
      <c r="O177" t="inlineStr">
        <is>
          <t>Ups Standard Shipping</t>
        </is>
      </c>
      <c r="P177" t="inlineStr">
        <is>
          <t>2024-10-25 22:41:13 +0200</t>
        </is>
      </c>
      <c r="Q177" t="n">
        <v>1</v>
      </c>
      <c r="R177" t="inlineStr">
        <is>
          <t>Breeze Necklace - Yellow / 60cm</t>
        </is>
      </c>
      <c r="S177" t="n">
        <v>340</v>
      </c>
      <c r="U177" t="inlineStr">
        <is>
          <t>015790001390</t>
        </is>
      </c>
      <c r="V177" t="b">
        <v>1</v>
      </c>
      <c r="W177" t="b">
        <v>1</v>
      </c>
      <c r="X177" t="inlineStr">
        <is>
          <t>fulfilled</t>
        </is>
      </c>
      <c r="Y177" t="inlineStr">
        <is>
          <t>Studio Acra Andrea Fortunati</t>
        </is>
      </c>
      <c r="Z177" t="inlineStr">
        <is>
          <t>Viale Regina Margherita 262</t>
        </is>
      </c>
      <c r="AA177" t="inlineStr">
        <is>
          <t>Viale Regina Margherita 262</t>
        </is>
      </c>
      <c r="AC177" t="inlineStr">
        <is>
          <t>Studio Acra</t>
        </is>
      </c>
      <c r="AD177" t="inlineStr">
        <is>
          <t>Roma</t>
        </is>
      </c>
      <c r="AE177" t="inlineStr">
        <is>
          <t>'00198</t>
        </is>
      </c>
      <c r="AF177" t="inlineStr">
        <is>
          <t>RM</t>
        </is>
      </c>
      <c r="AG177" t="inlineStr">
        <is>
          <t>IT</t>
        </is>
      </c>
      <c r="AH177" t="inlineStr">
        <is>
          <t>3286193163</t>
        </is>
      </c>
      <c r="AI177" t="inlineStr">
        <is>
          <t>Studio Acra Andrea Fortunati</t>
        </is>
      </c>
      <c r="AJ177" t="inlineStr">
        <is>
          <t>Viale Regina Margherita 262</t>
        </is>
      </c>
      <c r="AK177" t="inlineStr">
        <is>
          <t>Viale Regina Margherita 262</t>
        </is>
      </c>
      <c r="AM177" t="inlineStr">
        <is>
          <t>Studio Acra</t>
        </is>
      </c>
      <c r="AN177" t="inlineStr">
        <is>
          <t>Roma</t>
        </is>
      </c>
      <c r="AO177" t="inlineStr">
        <is>
          <t>'00198</t>
        </is>
      </c>
      <c r="AP177" t="inlineStr">
        <is>
          <t>RM</t>
        </is>
      </c>
      <c r="AQ177" t="inlineStr">
        <is>
          <t>IT</t>
        </is>
      </c>
      <c r="AR177" t="inlineStr">
        <is>
          <t>3286193163</t>
        </is>
      </c>
      <c r="AT177" t="inlineStr">
        <is>
          <t>lang: it
Invoice Language: it
Do you need our ring sizer?: No
Popup Customer Country: IT</t>
        </is>
      </c>
      <c r="AV177" t="inlineStr">
        <is>
          <t>PayPal Express Checkout</t>
        </is>
      </c>
      <c r="AW177" t="inlineStr">
        <is>
          <t>rnlVyHhRuClkk90UUZ6ulvsC6</t>
        </is>
      </c>
      <c r="AX177" t="n">
        <v>0</v>
      </c>
      <c r="AY177" t="inlineStr">
        <is>
          <t>LIL Milan</t>
        </is>
      </c>
      <c r="AZ177" t="n">
        <v>0</v>
      </c>
      <c r="BB177" t="inlineStr">
        <is>
          <t>Firgun House</t>
        </is>
      </c>
      <c r="BD177" t="n">
        <v>6367277318493</v>
      </c>
      <c r="BF177" t="inlineStr">
        <is>
          <t>Low</t>
        </is>
      </c>
      <c r="BG177" t="inlineStr">
        <is>
          <t>web</t>
        </is>
      </c>
      <c r="BH177" t="n">
        <v>0</v>
      </c>
      <c r="BI177" t="inlineStr">
        <is>
          <t>IT IVA 22%</t>
        </is>
      </c>
      <c r="BJ177" t="n">
        <v>66.36</v>
      </c>
      <c r="BS177" t="n">
        <v>393286193163</v>
      </c>
      <c r="BV177" t="inlineStr">
        <is>
          <t>Rome</t>
        </is>
      </c>
      <c r="BW177" t="inlineStr">
        <is>
          <t>Rome</t>
        </is>
      </c>
      <c r="BX177" t="inlineStr">
        <is>
          <t>rnlVyHhRuClkk90UUZ6ulvsC6</t>
        </is>
      </c>
      <c r="CA177" t="inlineStr">
        <is>
          <t>rnlVyHhRuClkk90UUZ6ulvsC6</t>
        </is>
      </c>
      <c r="CB177" t="inlineStr">
        <is>
          <t>Ordini LIL</t>
        </is>
      </c>
    </row>
    <row r="178">
      <c r="A178" t="inlineStr">
        <is>
          <t>#42591</t>
        </is>
      </c>
      <c r="B178" t="inlineStr">
        <is>
          <t>ilruss301@gmail.com</t>
        </is>
      </c>
      <c r="C178" t="inlineStr">
        <is>
          <t>paid</t>
        </is>
      </c>
      <c r="D178" t="inlineStr">
        <is>
          <t>2024-10-25 22:44:19 +0200</t>
        </is>
      </c>
      <c r="E178" t="inlineStr">
        <is>
          <t>fulfilled</t>
        </is>
      </c>
      <c r="F178" t="inlineStr">
        <is>
          <t>2024-10-28 19:19:42 +0100</t>
        </is>
      </c>
      <c r="G178" t="inlineStr">
        <is>
          <t>no</t>
        </is>
      </c>
      <c r="H178" t="inlineStr">
        <is>
          <t>EUR</t>
        </is>
      </c>
      <c r="I178" t="n">
        <v>192.67</v>
      </c>
      <c r="J178" t="n">
        <v>0</v>
      </c>
      <c r="K178" t="n">
        <v>0</v>
      </c>
      <c r="L178" t="n">
        <v>192.67</v>
      </c>
      <c r="M178" t="inlineStr">
        <is>
          <t>GV20</t>
        </is>
      </c>
      <c r="N178" t="n">
        <v>48.17</v>
      </c>
      <c r="O178" t="inlineStr">
        <is>
          <t>UPS Standard International</t>
        </is>
      </c>
      <c r="P178" t="inlineStr">
        <is>
          <t>2024-10-25 22:44:17 +0200</t>
        </is>
      </c>
      <c r="Q178" t="n">
        <v>1</v>
      </c>
      <c r="R178" t="inlineStr">
        <is>
          <t>Portami a Ballare Necklace - Yellow / onesize</t>
        </is>
      </c>
      <c r="S178" t="n">
        <v>240.84</v>
      </c>
      <c r="U178" t="inlineStr">
        <is>
          <t>015790001250</t>
        </is>
      </c>
      <c r="V178" t="b">
        <v>1</v>
      </c>
      <c r="W178" t="b">
        <v>1</v>
      </c>
      <c r="X178" t="inlineStr">
        <is>
          <t>fulfilled</t>
        </is>
      </c>
      <c r="Y178" t="inlineStr">
        <is>
          <t>Ilaria Russo</t>
        </is>
      </c>
      <c r="Z178" t="inlineStr">
        <is>
          <t>301 Sullivan Place, Apt 5C</t>
        </is>
      </c>
      <c r="AA178" t="inlineStr">
        <is>
          <t>301 Sullivan Place</t>
        </is>
      </c>
      <c r="AB178" t="inlineStr">
        <is>
          <t>Apt 5C</t>
        </is>
      </c>
      <c r="AD178" t="inlineStr">
        <is>
          <t>Brooklyn</t>
        </is>
      </c>
      <c r="AE178" t="inlineStr">
        <is>
          <t>'11225</t>
        </is>
      </c>
      <c r="AF178" t="inlineStr">
        <is>
          <t>NY</t>
        </is>
      </c>
      <c r="AG178" t="inlineStr">
        <is>
          <t>US</t>
        </is>
      </c>
      <c r="AH178" t="inlineStr">
        <is>
          <t>+16468941120</t>
        </is>
      </c>
      <c r="AI178" t="inlineStr">
        <is>
          <t>Ilaria Russo</t>
        </is>
      </c>
      <c r="AJ178" t="inlineStr">
        <is>
          <t>301 Sullivan Place, Apt 5C</t>
        </is>
      </c>
      <c r="AK178" t="inlineStr">
        <is>
          <t>301 Sullivan Place</t>
        </is>
      </c>
      <c r="AL178" t="inlineStr">
        <is>
          <t>Apt 5C</t>
        </is>
      </c>
      <c r="AN178" t="inlineStr">
        <is>
          <t>Brooklyn</t>
        </is>
      </c>
      <c r="AO178" t="inlineStr">
        <is>
          <t>'11225</t>
        </is>
      </c>
      <c r="AP178" t="inlineStr">
        <is>
          <t>NY</t>
        </is>
      </c>
      <c r="AQ178" t="inlineStr">
        <is>
          <t>US</t>
        </is>
      </c>
      <c r="AR178" t="inlineStr">
        <is>
          <t>+16468941120</t>
        </is>
      </c>
      <c r="AT178" t="inlineStr">
        <is>
          <t>Do you need our ring sizer?: Yes
Popup Customer Country: IT</t>
        </is>
      </c>
      <c r="AV178" t="inlineStr">
        <is>
          <t>Shopify Payments</t>
        </is>
      </c>
      <c r="AW178" t="inlineStr">
        <is>
          <t>r61jw6vcxGqg0iGu7RBc5S5Zj</t>
        </is>
      </c>
      <c r="AX178" t="n">
        <v>0</v>
      </c>
      <c r="AY178" t="inlineStr">
        <is>
          <t>LIL Milan</t>
        </is>
      </c>
      <c r="AZ178" t="n">
        <v>0</v>
      </c>
      <c r="BB178" t="inlineStr">
        <is>
          <t>Firgun House</t>
        </is>
      </c>
      <c r="BD178" t="n">
        <v>6367279645021</v>
      </c>
      <c r="BF178" t="inlineStr">
        <is>
          <t>Low</t>
        </is>
      </c>
      <c r="BG178" t="inlineStr">
        <is>
          <t>web</t>
        </is>
      </c>
      <c r="BH178" t="n">
        <v>0</v>
      </c>
      <c r="BV178" t="inlineStr">
        <is>
          <t>New York</t>
        </is>
      </c>
      <c r="BW178" t="inlineStr">
        <is>
          <t>New York</t>
        </is>
      </c>
      <c r="BX178" t="inlineStr">
        <is>
          <t>r61jw6vcxGqg0iGu7RBc5S5Zj</t>
        </is>
      </c>
      <c r="CA178" t="inlineStr">
        <is>
          <t>r61jw6vcxGqg0iGu7RBc5S5Zj + #42591.2</t>
        </is>
      </c>
      <c r="CB178" t="inlineStr">
        <is>
          <t>Ordini LIL</t>
        </is>
      </c>
    </row>
    <row r="179">
      <c r="A179" t="inlineStr">
        <is>
          <t>#42592</t>
        </is>
      </c>
      <c r="B179" t="inlineStr">
        <is>
          <t>andrea.budicin@hotmail.com</t>
        </is>
      </c>
      <c r="C179" t="inlineStr">
        <is>
          <t>paid</t>
        </is>
      </c>
      <c r="D179" t="inlineStr">
        <is>
          <t>2024-10-25 23:17:49 +0200</t>
        </is>
      </c>
      <c r="E179" t="inlineStr">
        <is>
          <t>unfulfilled</t>
        </is>
      </c>
      <c r="G179" t="inlineStr">
        <is>
          <t>yes</t>
        </is>
      </c>
      <c r="H179" t="inlineStr">
        <is>
          <t>EUR</t>
        </is>
      </c>
      <c r="I179" t="n">
        <v>362</v>
      </c>
      <c r="J179" t="n">
        <v>0</v>
      </c>
      <c r="K179" t="n">
        <v>65.28</v>
      </c>
      <c r="L179" t="n">
        <v>362</v>
      </c>
      <c r="M179" t="inlineStr">
        <is>
          <t>GV20</t>
        </is>
      </c>
      <c r="N179" t="n">
        <v>88</v>
      </c>
      <c r="O179" t="inlineStr">
        <is>
          <t>Ups Standard Shipping</t>
        </is>
      </c>
      <c r="P179" t="inlineStr">
        <is>
          <t>2024-10-25 23:17:48 +0200</t>
        </is>
      </c>
      <c r="Q179" t="n">
        <v>1</v>
      </c>
      <c r="R179" t="inlineStr">
        <is>
          <t>Portami a Ballare Necklace - Yellow / onesize</t>
        </is>
      </c>
      <c r="S179" t="n">
        <v>260</v>
      </c>
      <c r="U179" t="inlineStr">
        <is>
          <t>015790001250</t>
        </is>
      </c>
      <c r="V179" t="b">
        <v>1</v>
      </c>
      <c r="W179" t="b">
        <v>1</v>
      </c>
      <c r="X179" t="inlineStr">
        <is>
          <t>pending</t>
        </is>
      </c>
      <c r="Y179" t="inlineStr">
        <is>
          <t>Andrea Budicin</t>
        </is>
      </c>
      <c r="Z179" t="inlineStr">
        <is>
          <t>Ugo Foscolo 1</t>
        </is>
      </c>
      <c r="AA179" t="inlineStr">
        <is>
          <t>Ugo Foscolo 1</t>
        </is>
      </c>
      <c r="AD179" t="inlineStr">
        <is>
          <t>Monfalcone</t>
        </is>
      </c>
      <c r="AE179" t="inlineStr">
        <is>
          <t>'34074</t>
        </is>
      </c>
      <c r="AF179" t="inlineStr">
        <is>
          <t>GO</t>
        </is>
      </c>
      <c r="AG179" t="inlineStr">
        <is>
          <t>IT</t>
        </is>
      </c>
      <c r="AH179" t="inlineStr">
        <is>
          <t>3341910834</t>
        </is>
      </c>
      <c r="AI179" t="inlineStr">
        <is>
          <t>Andrea Budicin</t>
        </is>
      </c>
      <c r="AJ179" t="inlineStr">
        <is>
          <t>Via Delle Portanzie 18B</t>
        </is>
      </c>
      <c r="AK179" t="inlineStr">
        <is>
          <t>Via Delle Portanzie 18B</t>
        </is>
      </c>
      <c r="AN179" t="inlineStr">
        <is>
          <t>Monfalcone</t>
        </is>
      </c>
      <c r="AO179" t="inlineStr">
        <is>
          <t>'34074</t>
        </is>
      </c>
      <c r="AP179" t="inlineStr">
        <is>
          <t>GO</t>
        </is>
      </c>
      <c r="AQ179" t="inlineStr">
        <is>
          <t>IT</t>
        </is>
      </c>
      <c r="AR179" t="inlineStr">
        <is>
          <t>3341910834</t>
        </is>
      </c>
      <c r="AT179" t="inlineStr">
        <is>
          <t>lang: it
Invoice Language: it
Do you need our ring sizer?: Yes
Popup Customer Country: IT</t>
        </is>
      </c>
      <c r="AV179" t="inlineStr">
        <is>
          <t>Shopify Payments</t>
        </is>
      </c>
      <c r="AW179" t="inlineStr">
        <is>
          <t>rgOuqSPWlem6UlmkOinZwcQjg</t>
        </is>
      </c>
      <c r="AX179" t="n">
        <v>0</v>
      </c>
      <c r="AY179" t="inlineStr">
        <is>
          <t>LIL Milan</t>
        </is>
      </c>
      <c r="AZ179" t="n">
        <v>0</v>
      </c>
      <c r="BB179" t="inlineStr">
        <is>
          <t>Firgun House</t>
        </is>
      </c>
      <c r="BD179" t="n">
        <v>6367305367901</v>
      </c>
      <c r="BF179" t="inlineStr">
        <is>
          <t>Low</t>
        </is>
      </c>
      <c r="BG179" t="inlineStr">
        <is>
          <t>web</t>
        </is>
      </c>
      <c r="BH179" t="n">
        <v>0</v>
      </c>
      <c r="BI179" t="inlineStr">
        <is>
          <t>IT IVA 22%</t>
        </is>
      </c>
      <c r="BJ179" t="n">
        <v>65.28</v>
      </c>
      <c r="BS179" t="n">
        <v>393341910834</v>
      </c>
      <c r="BV179" t="inlineStr">
        <is>
          <t>Gorizia</t>
        </is>
      </c>
      <c r="BW179" t="inlineStr">
        <is>
          <t>Gorizia</t>
        </is>
      </c>
      <c r="BX179" t="inlineStr">
        <is>
          <t>rgOuqSPWlem6UlmkOinZwcQjg</t>
        </is>
      </c>
      <c r="CA179" t="inlineStr">
        <is>
          <t>rgOuqSPWlem6UlmkOinZwcQjg</t>
        </is>
      </c>
      <c r="CB179" t="inlineStr">
        <is>
          <t>Ordini LIL</t>
        </is>
      </c>
    </row>
    <row r="180">
      <c r="A180" t="inlineStr">
        <is>
          <t>#42592</t>
        </is>
      </c>
      <c r="B180" t="inlineStr">
        <is>
          <t>andrea.budicin@hotmail.com</t>
        </is>
      </c>
      <c r="C180" t="inlineStr">
        <is>
          <t>paid</t>
        </is>
      </c>
      <c r="D180" t="inlineStr">
        <is>
          <t>2024-10-25 23:17:49 +0200</t>
        </is>
      </c>
      <c r="E180" t="inlineStr">
        <is>
          <t>unfulfilled</t>
        </is>
      </c>
      <c r="G180" t="inlineStr">
        <is>
          <t>yes</t>
        </is>
      </c>
      <c r="H180" t="inlineStr">
        <is>
          <t>EUR</t>
        </is>
      </c>
      <c r="I180" t="n">
        <v>362</v>
      </c>
      <c r="J180" t="n">
        <v>0</v>
      </c>
      <c r="K180" t="n">
        <v>65.28</v>
      </c>
      <c r="M180" t="inlineStr">
        <is>
          <t>GV20</t>
        </is>
      </c>
      <c r="N180" t="n">
        <v>88</v>
      </c>
      <c r="O180" t="inlineStr">
        <is>
          <t>Ups Standard Shipping</t>
        </is>
      </c>
      <c r="P180" t="inlineStr">
        <is>
          <t>2024-10-25 23:17:48 +0200</t>
        </is>
      </c>
      <c r="Q180" t="n">
        <v>1</v>
      </c>
      <c r="R180" t="inlineStr">
        <is>
          <t>Baby - Yellow</t>
        </is>
      </c>
      <c r="S180" t="n">
        <v>180</v>
      </c>
      <c r="U180" t="inlineStr">
        <is>
          <t>015790001199</t>
        </is>
      </c>
      <c r="V180" t="b">
        <v>1</v>
      </c>
      <c r="W180" t="b">
        <v>1</v>
      </c>
      <c r="X180" t="inlineStr">
        <is>
          <t>pending</t>
        </is>
      </c>
      <c r="Y180" t="inlineStr">
        <is>
          <t>Andrea Budicin</t>
        </is>
      </c>
      <c r="Z180" t="inlineStr">
        <is>
          <t>Ugo Foscolo 1</t>
        </is>
      </c>
      <c r="AA180" t="inlineStr">
        <is>
          <t>Ugo Foscolo 1</t>
        </is>
      </c>
      <c r="AD180" t="inlineStr">
        <is>
          <t>Monfalcone</t>
        </is>
      </c>
      <c r="AE180" t="inlineStr">
        <is>
          <t>'34074</t>
        </is>
      </c>
      <c r="AF180" t="inlineStr">
        <is>
          <t>GO</t>
        </is>
      </c>
      <c r="AG180" t="inlineStr">
        <is>
          <t>IT</t>
        </is>
      </c>
      <c r="AH180" t="inlineStr">
        <is>
          <t>3341910834</t>
        </is>
      </c>
      <c r="AI180" t="inlineStr">
        <is>
          <t>Andrea Budicin</t>
        </is>
      </c>
      <c r="AJ180" t="inlineStr">
        <is>
          <t>Via Delle Portanzie 18B</t>
        </is>
      </c>
      <c r="AK180" t="inlineStr">
        <is>
          <t>Via Delle Portanzie 18B</t>
        </is>
      </c>
      <c r="AN180" t="inlineStr">
        <is>
          <t>Monfalcone</t>
        </is>
      </c>
      <c r="AO180" t="inlineStr">
        <is>
          <t>'34074</t>
        </is>
      </c>
      <c r="AP180" t="inlineStr">
        <is>
          <t>GO</t>
        </is>
      </c>
      <c r="AQ180" t="inlineStr">
        <is>
          <t>IT</t>
        </is>
      </c>
      <c r="AR180" t="inlineStr">
        <is>
          <t>3341910834</t>
        </is>
      </c>
      <c r="AT180" t="inlineStr">
        <is>
          <t>lang: it
Invoice Language: it
Do you need our ring sizer?: Yes
Popup Customer Country: IT</t>
        </is>
      </c>
      <c r="AV180" t="inlineStr">
        <is>
          <t>Shopify Payments</t>
        </is>
      </c>
      <c r="AW180" t="inlineStr">
        <is>
          <t>rgOuqSPWlem6UlmkOinZwcQjg</t>
        </is>
      </c>
      <c r="AX180" t="n">
        <v>0</v>
      </c>
      <c r="AY180" t="inlineStr">
        <is>
          <t>LIL Milan</t>
        </is>
      </c>
      <c r="AZ180" t="n">
        <v>0</v>
      </c>
      <c r="BB180" t="inlineStr">
        <is>
          <t>Firgun House</t>
        </is>
      </c>
      <c r="BD180" t="n">
        <v>6367305367901</v>
      </c>
      <c r="BF180" t="inlineStr">
        <is>
          <t>Low</t>
        </is>
      </c>
      <c r="BG180" t="inlineStr">
        <is>
          <t>web</t>
        </is>
      </c>
      <c r="BH180" t="n">
        <v>0</v>
      </c>
      <c r="BI180" t="inlineStr">
        <is>
          <t>IT IVA 22%</t>
        </is>
      </c>
      <c r="BJ180" t="n">
        <v>65.28</v>
      </c>
      <c r="BS180" t="n">
        <v>393341910834</v>
      </c>
      <c r="BV180" t="inlineStr">
        <is>
          <t>Gorizia</t>
        </is>
      </c>
      <c r="BW180" t="inlineStr">
        <is>
          <t>Gorizia</t>
        </is>
      </c>
      <c r="BX180" t="inlineStr">
        <is>
          <t>rgOuqSPWlem6UlmkOinZwcQjg</t>
        </is>
      </c>
      <c r="CA180" t="inlineStr">
        <is>
          <t>rgOuqSPWlem6UlmkOinZwcQjg</t>
        </is>
      </c>
      <c r="CB180" t="inlineStr">
        <is>
          <t>Ordini LIL</t>
        </is>
      </c>
    </row>
    <row r="181">
      <c r="A181" t="inlineStr">
        <is>
          <t>#42592</t>
        </is>
      </c>
      <c r="B181" t="inlineStr">
        <is>
          <t>andrea.budicin@hotmail.com</t>
        </is>
      </c>
      <c r="C181" t="inlineStr">
        <is>
          <t>paid</t>
        </is>
      </c>
      <c r="D181" t="inlineStr">
        <is>
          <t>2024-10-25 23:17:49 +0200</t>
        </is>
      </c>
      <c r="E181" t="inlineStr">
        <is>
          <t>unfulfilled</t>
        </is>
      </c>
      <c r="G181" t="inlineStr">
        <is>
          <t>yes</t>
        </is>
      </c>
      <c r="H181" t="inlineStr">
        <is>
          <t>EUR</t>
        </is>
      </c>
      <c r="I181" t="n">
        <v>362</v>
      </c>
      <c r="J181" t="n">
        <v>0</v>
      </c>
      <c r="K181" t="n">
        <v>65.28</v>
      </c>
      <c r="M181" t="inlineStr">
        <is>
          <t>GV20</t>
        </is>
      </c>
      <c r="N181" t="n">
        <v>88</v>
      </c>
      <c r="O181" t="inlineStr">
        <is>
          <t>Ups Standard Shipping</t>
        </is>
      </c>
      <c r="P181" t="inlineStr">
        <is>
          <t>2024-10-25 23:17:48 +0200</t>
        </is>
      </c>
      <c r="Q181" t="n">
        <v>1</v>
      </c>
      <c r="R181" t="inlineStr">
        <is>
          <t>Engraving</t>
        </is>
      </c>
      <c r="S181" t="n">
        <v>10</v>
      </c>
      <c r="U181" t="inlineStr">
        <is>
          <t>015790001502</t>
        </is>
      </c>
      <c r="V181" t="b">
        <v>0</v>
      </c>
      <c r="W181" t="b">
        <v>1</v>
      </c>
      <c r="X181" t="inlineStr">
        <is>
          <t>pending</t>
        </is>
      </c>
      <c r="Y181" t="inlineStr">
        <is>
          <t>Andrea Budicin</t>
        </is>
      </c>
      <c r="Z181" t="inlineStr">
        <is>
          <t>Ugo Foscolo 1</t>
        </is>
      </c>
      <c r="AA181" t="inlineStr">
        <is>
          <t>Ugo Foscolo 1</t>
        </is>
      </c>
      <c r="AD181" t="inlineStr">
        <is>
          <t>Monfalcone</t>
        </is>
      </c>
      <c r="AE181" t="inlineStr">
        <is>
          <t>'34074</t>
        </is>
      </c>
      <c r="AF181" t="inlineStr">
        <is>
          <t>GO</t>
        </is>
      </c>
      <c r="AG181" t="inlineStr">
        <is>
          <t>IT</t>
        </is>
      </c>
      <c r="AH181" t="inlineStr">
        <is>
          <t>3341910834</t>
        </is>
      </c>
      <c r="AI181" t="inlineStr">
        <is>
          <t>Andrea Budicin</t>
        </is>
      </c>
      <c r="AJ181" t="inlineStr">
        <is>
          <t>Via Delle Portanzie 18B</t>
        </is>
      </c>
      <c r="AK181" t="inlineStr">
        <is>
          <t>Via Delle Portanzie 18B</t>
        </is>
      </c>
      <c r="AN181" t="inlineStr">
        <is>
          <t>Monfalcone</t>
        </is>
      </c>
      <c r="AO181" t="inlineStr">
        <is>
          <t>'34074</t>
        </is>
      </c>
      <c r="AP181" t="inlineStr">
        <is>
          <t>GO</t>
        </is>
      </c>
      <c r="AQ181" t="inlineStr">
        <is>
          <t>IT</t>
        </is>
      </c>
      <c r="AR181" t="inlineStr">
        <is>
          <t>3341910834</t>
        </is>
      </c>
      <c r="AT181" t="inlineStr">
        <is>
          <t>lang: it
Invoice Language: it
Do you need our ring sizer?: Yes
Popup Customer Country: IT</t>
        </is>
      </c>
      <c r="AV181" t="inlineStr">
        <is>
          <t>Shopify Payments</t>
        </is>
      </c>
      <c r="AW181" t="inlineStr">
        <is>
          <t>rgOuqSPWlem6UlmkOinZwcQjg</t>
        </is>
      </c>
      <c r="AX181" t="n">
        <v>0</v>
      </c>
      <c r="AY181" t="inlineStr">
        <is>
          <t>LIL Milan</t>
        </is>
      </c>
      <c r="AZ181" t="n">
        <v>0</v>
      </c>
      <c r="BB181" t="inlineStr">
        <is>
          <t>Firgun House</t>
        </is>
      </c>
      <c r="BD181" t="n">
        <v>6367305367901</v>
      </c>
      <c r="BF181" t="inlineStr">
        <is>
          <t>Low</t>
        </is>
      </c>
      <c r="BG181" t="inlineStr">
        <is>
          <t>web</t>
        </is>
      </c>
      <c r="BH181" t="n">
        <v>0</v>
      </c>
      <c r="BI181" t="inlineStr">
        <is>
          <t>IT IVA 22%</t>
        </is>
      </c>
      <c r="BJ181" t="n">
        <v>65.28</v>
      </c>
      <c r="BS181" t="n">
        <v>393341910834</v>
      </c>
      <c r="BV181" t="inlineStr">
        <is>
          <t>Gorizia</t>
        </is>
      </c>
      <c r="BW181" t="inlineStr">
        <is>
          <t>Gorizia</t>
        </is>
      </c>
      <c r="BX181" t="inlineStr">
        <is>
          <t>rgOuqSPWlem6UlmkOinZwcQjg</t>
        </is>
      </c>
      <c r="CA181" t="inlineStr">
        <is>
          <t>rgOuqSPWlem6UlmkOinZwcQjg</t>
        </is>
      </c>
      <c r="CB181" t="inlineStr">
        <is>
          <t>Ordini LIL</t>
        </is>
      </c>
    </row>
    <row r="182">
      <c r="A182" t="inlineStr">
        <is>
          <t>#42593</t>
        </is>
      </c>
      <c r="B182" t="inlineStr">
        <is>
          <t>sarasuby94@gmail.com</t>
        </is>
      </c>
      <c r="C182" t="inlineStr">
        <is>
          <t>paid</t>
        </is>
      </c>
      <c r="D182" t="inlineStr">
        <is>
          <t>2024-10-25 23:18:03 +0200</t>
        </is>
      </c>
      <c r="E182" t="inlineStr">
        <is>
          <t>fulfilled</t>
        </is>
      </c>
      <c r="F182" t="inlineStr">
        <is>
          <t>2024-10-26 16:28:22 +0200</t>
        </is>
      </c>
      <c r="G182" t="inlineStr">
        <is>
          <t>yes</t>
        </is>
      </c>
      <c r="H182" t="inlineStr">
        <is>
          <t>EUR</t>
        </is>
      </c>
      <c r="I182" t="n">
        <v>272</v>
      </c>
      <c r="J182" t="n">
        <v>0</v>
      </c>
      <c r="K182" t="n">
        <v>49.05</v>
      </c>
      <c r="L182" t="n">
        <v>272</v>
      </c>
      <c r="M182" t="inlineStr">
        <is>
          <t>GV20</t>
        </is>
      </c>
      <c r="N182" t="n">
        <v>68</v>
      </c>
      <c r="O182" t="inlineStr">
        <is>
          <t>Ups Standard Shipping</t>
        </is>
      </c>
      <c r="P182" t="inlineStr">
        <is>
          <t>2024-10-25 23:18:02 +0200</t>
        </is>
      </c>
      <c r="Q182" t="n">
        <v>1</v>
      </c>
      <c r="R182" t="inlineStr">
        <is>
          <t>Threesome Ring - Yellow / 12</t>
        </is>
      </c>
      <c r="S182" t="n">
        <v>240</v>
      </c>
      <c r="U182" t="inlineStr">
        <is>
          <t>015790001039</t>
        </is>
      </c>
      <c r="V182" t="b">
        <v>1</v>
      </c>
      <c r="W182" t="b">
        <v>1</v>
      </c>
      <c r="X182" t="inlineStr">
        <is>
          <t>fulfilled</t>
        </is>
      </c>
      <c r="Y182" t="inlineStr">
        <is>
          <t>Sara Subissati</t>
        </is>
      </c>
      <c r="Z182" t="inlineStr">
        <is>
          <t>Via Urbino,21</t>
        </is>
      </c>
      <c r="AA182" t="inlineStr">
        <is>
          <t>Via Urbino,21</t>
        </is>
      </c>
      <c r="AD182" t="inlineStr">
        <is>
          <t>Colli al Metauro</t>
        </is>
      </c>
      <c r="AE182" t="inlineStr">
        <is>
          <t>'61036</t>
        </is>
      </c>
      <c r="AF182" t="inlineStr">
        <is>
          <t>PU</t>
        </is>
      </c>
      <c r="AG182" t="inlineStr">
        <is>
          <t>IT</t>
        </is>
      </c>
      <c r="AH182" t="inlineStr">
        <is>
          <t>+393478325891</t>
        </is>
      </c>
      <c r="AI182" t="inlineStr">
        <is>
          <t>Sara Subissati</t>
        </is>
      </c>
      <c r="AJ182" t="inlineStr">
        <is>
          <t>Via Urbino,21</t>
        </is>
      </c>
      <c r="AK182" t="inlineStr">
        <is>
          <t>Via Urbino,21</t>
        </is>
      </c>
      <c r="AN182" t="inlineStr">
        <is>
          <t>Colli al Metauro</t>
        </is>
      </c>
      <c r="AO182" t="inlineStr">
        <is>
          <t>'61036</t>
        </is>
      </c>
      <c r="AP182" t="inlineStr">
        <is>
          <t>PU</t>
        </is>
      </c>
      <c r="AQ182" t="inlineStr">
        <is>
          <t>IT</t>
        </is>
      </c>
      <c r="AR182" t="inlineStr">
        <is>
          <t>+393478325891</t>
        </is>
      </c>
      <c r="AT182" t="inlineStr">
        <is>
          <t>lang: en
Invoice Language: en
Do you need our ring sizer?: No
Popup Customer Country: IT</t>
        </is>
      </c>
      <c r="AV182" t="inlineStr">
        <is>
          <t>Shopify Payments</t>
        </is>
      </c>
      <c r="AW182" t="inlineStr">
        <is>
          <t>rYoCMmWCIm6yYx7g2Eu4hx3Q9</t>
        </is>
      </c>
      <c r="AX182" t="n">
        <v>0</v>
      </c>
      <c r="AY182" t="inlineStr">
        <is>
          <t>LIL Milan</t>
        </is>
      </c>
      <c r="AZ182" t="n">
        <v>0</v>
      </c>
      <c r="BB182" t="inlineStr">
        <is>
          <t>Firgun House</t>
        </is>
      </c>
      <c r="BD182" t="n">
        <v>6367305728349</v>
      </c>
      <c r="BF182" t="inlineStr">
        <is>
          <t>Low</t>
        </is>
      </c>
      <c r="BG182" t="inlineStr">
        <is>
          <t>web</t>
        </is>
      </c>
      <c r="BH182" t="n">
        <v>0</v>
      </c>
      <c r="BI182" t="inlineStr">
        <is>
          <t>IT IVA 22%</t>
        </is>
      </c>
      <c r="BJ182" t="n">
        <v>49.05</v>
      </c>
      <c r="BV182" t="inlineStr">
        <is>
          <t>Pesaro and Urbino</t>
        </is>
      </c>
      <c r="BW182" t="inlineStr">
        <is>
          <t>Pesaro and Urbino</t>
        </is>
      </c>
      <c r="BX182" t="inlineStr">
        <is>
          <t>rYoCMmWCIm6yYx7g2Eu4hx3Q9</t>
        </is>
      </c>
      <c r="CA182" t="inlineStr">
        <is>
          <t>rtu5qAk8YMcAKECLaIL95NXvE + rGlP2jfYsdm53VojjXJ3FnMxP + rYoCMmWCIm6yYx7g2Eu4hx3Q9</t>
        </is>
      </c>
      <c r="CB182" t="inlineStr">
        <is>
          <t>Ordini LIL</t>
        </is>
      </c>
    </row>
    <row r="183">
      <c r="A183" t="inlineStr">
        <is>
          <t>#42593</t>
        </is>
      </c>
      <c r="B183" t="inlineStr">
        <is>
          <t>sarasuby94@gmail.com</t>
        </is>
      </c>
      <c r="C183" t="inlineStr">
        <is>
          <t>paid</t>
        </is>
      </c>
      <c r="D183" t="inlineStr">
        <is>
          <t>2024-10-25 23:18:03 +0200</t>
        </is>
      </c>
      <c r="E183" t="inlineStr">
        <is>
          <t>fulfilled</t>
        </is>
      </c>
      <c r="F183" t="inlineStr">
        <is>
          <t>2024-10-26 16:28:22 +0200</t>
        </is>
      </c>
      <c r="G183" t="inlineStr">
        <is>
          <t>yes</t>
        </is>
      </c>
      <c r="H183" t="inlineStr">
        <is>
          <t>EUR</t>
        </is>
      </c>
      <c r="I183" t="n">
        <v>272</v>
      </c>
      <c r="J183" t="n">
        <v>0</v>
      </c>
      <c r="K183" t="n">
        <v>49.05</v>
      </c>
      <c r="M183" t="inlineStr">
        <is>
          <t>GV20</t>
        </is>
      </c>
      <c r="N183" t="n">
        <v>68</v>
      </c>
      <c r="O183" t="inlineStr">
        <is>
          <t>Ups Standard Shipping</t>
        </is>
      </c>
      <c r="P183" t="inlineStr">
        <is>
          <t>2024-10-25 23:18:02 +0200</t>
        </is>
      </c>
      <c r="Q183" t="n">
        <v>1</v>
      </c>
      <c r="R183" t="inlineStr">
        <is>
          <t>Lightly Ring - Yellow / 14</t>
        </is>
      </c>
      <c r="S183" t="n">
        <v>100</v>
      </c>
      <c r="U183" t="inlineStr">
        <is>
          <t>015790000377</t>
        </is>
      </c>
      <c r="V183" t="b">
        <v>1</v>
      </c>
      <c r="W183" t="b">
        <v>1</v>
      </c>
      <c r="X183" t="inlineStr">
        <is>
          <t>fulfilled</t>
        </is>
      </c>
      <c r="Y183" t="inlineStr">
        <is>
          <t>Sara Subissati</t>
        </is>
      </c>
      <c r="Z183" t="inlineStr">
        <is>
          <t>Via Urbino,21</t>
        </is>
      </c>
      <c r="AA183" t="inlineStr">
        <is>
          <t>Via Urbino,21</t>
        </is>
      </c>
      <c r="AD183" t="inlineStr">
        <is>
          <t>Colli al Metauro</t>
        </is>
      </c>
      <c r="AE183" t="inlineStr">
        <is>
          <t>'61036</t>
        </is>
      </c>
      <c r="AF183" t="inlineStr">
        <is>
          <t>PU</t>
        </is>
      </c>
      <c r="AG183" t="inlineStr">
        <is>
          <t>IT</t>
        </is>
      </c>
      <c r="AH183" t="inlineStr">
        <is>
          <t>+393478325891</t>
        </is>
      </c>
      <c r="AI183" t="inlineStr">
        <is>
          <t>Sara Subissati</t>
        </is>
      </c>
      <c r="AJ183" t="inlineStr">
        <is>
          <t>Via Urbino,21</t>
        </is>
      </c>
      <c r="AK183" t="inlineStr">
        <is>
          <t>Via Urbino,21</t>
        </is>
      </c>
      <c r="AN183" t="inlineStr">
        <is>
          <t>Colli al Metauro</t>
        </is>
      </c>
      <c r="AO183" t="inlineStr">
        <is>
          <t>'61036</t>
        </is>
      </c>
      <c r="AP183" t="inlineStr">
        <is>
          <t>PU</t>
        </is>
      </c>
      <c r="AQ183" t="inlineStr">
        <is>
          <t>IT</t>
        </is>
      </c>
      <c r="AR183" t="inlineStr">
        <is>
          <t>+393478325891</t>
        </is>
      </c>
      <c r="AT183" t="inlineStr">
        <is>
          <t>lang: en
Invoice Language: en
Do you need our ring sizer?: No
Popup Customer Country: IT</t>
        </is>
      </c>
      <c r="AV183" t="inlineStr">
        <is>
          <t>Shopify Payments</t>
        </is>
      </c>
      <c r="AW183" t="inlineStr">
        <is>
          <t>rYoCMmWCIm6yYx7g2Eu4hx3Q9</t>
        </is>
      </c>
      <c r="AX183" t="n">
        <v>0</v>
      </c>
      <c r="AY183" t="inlineStr">
        <is>
          <t>LIL Milan</t>
        </is>
      </c>
      <c r="AZ183" t="n">
        <v>0</v>
      </c>
      <c r="BB183" t="inlineStr">
        <is>
          <t>Firgun House</t>
        </is>
      </c>
      <c r="BD183" t="n">
        <v>6367305728349</v>
      </c>
      <c r="BF183" t="inlineStr">
        <is>
          <t>Low</t>
        </is>
      </c>
      <c r="BG183" t="inlineStr">
        <is>
          <t>web</t>
        </is>
      </c>
      <c r="BH183" t="n">
        <v>0</v>
      </c>
      <c r="BI183" t="inlineStr">
        <is>
          <t>IT IVA 22%</t>
        </is>
      </c>
      <c r="BJ183" t="n">
        <v>49.05</v>
      </c>
      <c r="BV183" t="inlineStr">
        <is>
          <t>Pesaro and Urbino</t>
        </is>
      </c>
      <c r="BW183" t="inlineStr">
        <is>
          <t>Pesaro and Urbino</t>
        </is>
      </c>
      <c r="BX183" t="inlineStr">
        <is>
          <t>rYoCMmWCIm6yYx7g2Eu4hx3Q9</t>
        </is>
      </c>
      <c r="CA183" t="inlineStr">
        <is>
          <t>rtu5qAk8YMcAKECLaIL95NXvE + rGlP2jfYsdm53VojjXJ3FnMxP + rYoCMmWCIm6yYx7g2Eu4hx3Q9</t>
        </is>
      </c>
      <c r="CB183" t="inlineStr">
        <is>
          <t>Ordini LIL</t>
        </is>
      </c>
    </row>
    <row r="184">
      <c r="A184" t="inlineStr">
        <is>
          <t>#42594</t>
        </is>
      </c>
      <c r="B184" t="inlineStr">
        <is>
          <t>ilaria.z@hotmail.it</t>
        </is>
      </c>
      <c r="C184" t="inlineStr">
        <is>
          <t>paid</t>
        </is>
      </c>
      <c r="D184" t="inlineStr">
        <is>
          <t>2024-10-25 23:27:06 +0200</t>
        </is>
      </c>
      <c r="E184" t="inlineStr">
        <is>
          <t>unfulfilled</t>
        </is>
      </c>
      <c r="G184" t="inlineStr">
        <is>
          <t>yes</t>
        </is>
      </c>
      <c r="H184" t="inlineStr">
        <is>
          <t>EUR</t>
        </is>
      </c>
      <c r="I184" t="n">
        <v>154</v>
      </c>
      <c r="J184" t="n">
        <v>0</v>
      </c>
      <c r="K184" t="n">
        <v>27.77</v>
      </c>
      <c r="L184" t="n">
        <v>154</v>
      </c>
      <c r="M184" t="inlineStr">
        <is>
          <t>GV20</t>
        </is>
      </c>
      <c r="N184" t="n">
        <v>36</v>
      </c>
      <c r="O184" t="inlineStr">
        <is>
          <t>Eco Bike Delivery</t>
        </is>
      </c>
      <c r="P184" t="inlineStr">
        <is>
          <t>2024-10-25 23:27:05 +0200</t>
        </is>
      </c>
      <c r="Q184" t="n">
        <v>1</v>
      </c>
      <c r="R184" t="inlineStr">
        <is>
          <t>Baby - White</t>
        </is>
      </c>
      <c r="S184" t="n">
        <v>180</v>
      </c>
      <c r="U184" t="inlineStr">
        <is>
          <t>015790001500</t>
        </is>
      </c>
      <c r="V184" t="b">
        <v>1</v>
      </c>
      <c r="W184" t="b">
        <v>1</v>
      </c>
      <c r="X184" t="inlineStr">
        <is>
          <t>pending</t>
        </is>
      </c>
      <c r="Y184" t="inlineStr">
        <is>
          <t>Ilaria Zizzi</t>
        </is>
      </c>
      <c r="Z184" t="inlineStr">
        <is>
          <t>Milano2, Residenza trefili</t>
        </is>
      </c>
      <c r="AA184" t="inlineStr">
        <is>
          <t>Milano2</t>
        </is>
      </c>
      <c r="AB184" t="inlineStr">
        <is>
          <t>Residenza trefili</t>
        </is>
      </c>
      <c r="AD184" t="inlineStr">
        <is>
          <t>Segrate</t>
        </is>
      </c>
      <c r="AE184" t="inlineStr">
        <is>
          <t>'20090</t>
        </is>
      </c>
      <c r="AF184" t="inlineStr">
        <is>
          <t>MI</t>
        </is>
      </c>
      <c r="AG184" t="inlineStr">
        <is>
          <t>IT</t>
        </is>
      </c>
      <c r="AH184" t="inlineStr">
        <is>
          <t>3403812395</t>
        </is>
      </c>
      <c r="AI184" t="inlineStr">
        <is>
          <t>Ilaria Zizzi</t>
        </is>
      </c>
      <c r="AJ184" t="inlineStr">
        <is>
          <t>Milano2, Residenza trefili</t>
        </is>
      </c>
      <c r="AK184" t="inlineStr">
        <is>
          <t>Milano2</t>
        </is>
      </c>
      <c r="AL184" t="inlineStr">
        <is>
          <t>Residenza trefili</t>
        </is>
      </c>
      <c r="AN184" t="inlineStr">
        <is>
          <t>Segrate</t>
        </is>
      </c>
      <c r="AO184" t="inlineStr">
        <is>
          <t>'20090</t>
        </is>
      </c>
      <c r="AP184" t="inlineStr">
        <is>
          <t>MI</t>
        </is>
      </c>
      <c r="AQ184" t="inlineStr">
        <is>
          <t>IT</t>
        </is>
      </c>
      <c r="AR184" t="inlineStr">
        <is>
          <t>3403812395</t>
        </is>
      </c>
      <c r="AT184" t="inlineStr">
        <is>
          <t>lang: it
Invoice Language: it
Do you need our ring sizer?: Yes
Popup Customer Country: IT</t>
        </is>
      </c>
      <c r="AV184" t="inlineStr">
        <is>
          <t>PayPal Express Checkout</t>
        </is>
      </c>
      <c r="AW184" t="inlineStr">
        <is>
          <t>r0Ts4xMBuy8bu5DOvs7TP5tpH</t>
        </is>
      </c>
      <c r="AX184" t="n">
        <v>0</v>
      </c>
      <c r="AY184" t="inlineStr">
        <is>
          <t>LIL Milan</t>
        </is>
      </c>
      <c r="AZ184" t="n">
        <v>0</v>
      </c>
      <c r="BB184" t="inlineStr">
        <is>
          <t>Firgun House</t>
        </is>
      </c>
      <c r="BD184" t="n">
        <v>6367312281949</v>
      </c>
      <c r="BF184" t="inlineStr">
        <is>
          <t>Low</t>
        </is>
      </c>
      <c r="BG184" t="inlineStr">
        <is>
          <t>web</t>
        </is>
      </c>
      <c r="BH184" t="n">
        <v>0</v>
      </c>
      <c r="BI184" t="inlineStr">
        <is>
          <t>IT IVA 22%</t>
        </is>
      </c>
      <c r="BJ184" t="n">
        <v>27.77</v>
      </c>
      <c r="BV184" t="inlineStr">
        <is>
          <t>Milan</t>
        </is>
      </c>
      <c r="BW184" t="inlineStr">
        <is>
          <t>Milan</t>
        </is>
      </c>
      <c r="BX184" t="inlineStr">
        <is>
          <t>r0Ts4xMBuy8bu5DOvs7TP5tpH</t>
        </is>
      </c>
      <c r="CA184" t="inlineStr">
        <is>
          <t>r0Ts4xMBuy8bu5DOvs7TP5tpH</t>
        </is>
      </c>
      <c r="CB184" t="inlineStr">
        <is>
          <t>Ordini LIL</t>
        </is>
      </c>
    </row>
    <row r="185">
      <c r="A185" t="inlineStr">
        <is>
          <t>#42594</t>
        </is>
      </c>
      <c r="B185" t="inlineStr">
        <is>
          <t>ilaria.z@hotmail.it</t>
        </is>
      </c>
      <c r="C185" t="inlineStr">
        <is>
          <t>paid</t>
        </is>
      </c>
      <c r="D185" t="inlineStr">
        <is>
          <t>2024-10-25 23:27:06 +0200</t>
        </is>
      </c>
      <c r="E185" t="inlineStr">
        <is>
          <t>unfulfilled</t>
        </is>
      </c>
      <c r="G185" t="inlineStr">
        <is>
          <t>yes</t>
        </is>
      </c>
      <c r="H185" t="inlineStr">
        <is>
          <t>EUR</t>
        </is>
      </c>
      <c r="I185" t="n">
        <v>154</v>
      </c>
      <c r="J185" t="n">
        <v>0</v>
      </c>
      <c r="K185" t="n">
        <v>27.77</v>
      </c>
      <c r="M185" t="inlineStr">
        <is>
          <t>GV20</t>
        </is>
      </c>
      <c r="N185" t="n">
        <v>36</v>
      </c>
      <c r="O185" t="inlineStr">
        <is>
          <t>Eco Bike Delivery</t>
        </is>
      </c>
      <c r="P185" t="inlineStr">
        <is>
          <t>2024-10-25 23:27:05 +0200</t>
        </is>
      </c>
      <c r="Q185" t="n">
        <v>1</v>
      </c>
      <c r="R185" t="inlineStr">
        <is>
          <t>Engraving</t>
        </is>
      </c>
      <c r="S185" t="n">
        <v>10</v>
      </c>
      <c r="U185" t="inlineStr">
        <is>
          <t>015790001502</t>
        </is>
      </c>
      <c r="V185" t="b">
        <v>0</v>
      </c>
      <c r="W185" t="b">
        <v>1</v>
      </c>
      <c r="X185" t="inlineStr">
        <is>
          <t>pending</t>
        </is>
      </c>
      <c r="Y185" t="inlineStr">
        <is>
          <t>Ilaria Zizzi</t>
        </is>
      </c>
      <c r="Z185" t="inlineStr">
        <is>
          <t>Milano2, Residenza trefili</t>
        </is>
      </c>
      <c r="AA185" t="inlineStr">
        <is>
          <t>Milano2</t>
        </is>
      </c>
      <c r="AB185" t="inlineStr">
        <is>
          <t>Residenza trefili</t>
        </is>
      </c>
      <c r="AD185" t="inlineStr">
        <is>
          <t>Segrate</t>
        </is>
      </c>
      <c r="AE185" t="inlineStr">
        <is>
          <t>'20090</t>
        </is>
      </c>
      <c r="AF185" t="inlineStr">
        <is>
          <t>MI</t>
        </is>
      </c>
      <c r="AG185" t="inlineStr">
        <is>
          <t>IT</t>
        </is>
      </c>
      <c r="AH185" t="inlineStr">
        <is>
          <t>3403812395</t>
        </is>
      </c>
      <c r="AI185" t="inlineStr">
        <is>
          <t>Ilaria Zizzi</t>
        </is>
      </c>
      <c r="AJ185" t="inlineStr">
        <is>
          <t>Milano2, Residenza trefili</t>
        </is>
      </c>
      <c r="AK185" t="inlineStr">
        <is>
          <t>Milano2</t>
        </is>
      </c>
      <c r="AL185" t="inlineStr">
        <is>
          <t>Residenza trefili</t>
        </is>
      </c>
      <c r="AN185" t="inlineStr">
        <is>
          <t>Segrate</t>
        </is>
      </c>
      <c r="AO185" t="inlineStr">
        <is>
          <t>'20090</t>
        </is>
      </c>
      <c r="AP185" t="inlineStr">
        <is>
          <t>MI</t>
        </is>
      </c>
      <c r="AQ185" t="inlineStr">
        <is>
          <t>IT</t>
        </is>
      </c>
      <c r="AR185" t="inlineStr">
        <is>
          <t>3403812395</t>
        </is>
      </c>
      <c r="AT185" t="inlineStr">
        <is>
          <t>lang: it
Invoice Language: it
Do you need our ring sizer?: Yes
Popup Customer Country: IT</t>
        </is>
      </c>
      <c r="AV185" t="inlineStr">
        <is>
          <t>PayPal Express Checkout</t>
        </is>
      </c>
      <c r="AW185" t="inlineStr">
        <is>
          <t>r0Ts4xMBuy8bu5DOvs7TP5tpH</t>
        </is>
      </c>
      <c r="AX185" t="n">
        <v>0</v>
      </c>
      <c r="AY185" t="inlineStr">
        <is>
          <t>LIL Milan</t>
        </is>
      </c>
      <c r="AZ185" t="n">
        <v>0</v>
      </c>
      <c r="BB185" t="inlineStr">
        <is>
          <t>Firgun House</t>
        </is>
      </c>
      <c r="BD185" t="n">
        <v>6367312281949</v>
      </c>
      <c r="BF185" t="inlineStr">
        <is>
          <t>Low</t>
        </is>
      </c>
      <c r="BG185" t="inlineStr">
        <is>
          <t>web</t>
        </is>
      </c>
      <c r="BH185" t="n">
        <v>0</v>
      </c>
      <c r="BI185" t="inlineStr">
        <is>
          <t>IT IVA 22%</t>
        </is>
      </c>
      <c r="BJ185" t="n">
        <v>27.77</v>
      </c>
      <c r="BV185" t="inlineStr">
        <is>
          <t>Milan</t>
        </is>
      </c>
      <c r="BW185" t="inlineStr">
        <is>
          <t>Milan</t>
        </is>
      </c>
      <c r="BX185" t="inlineStr">
        <is>
          <t>r0Ts4xMBuy8bu5DOvs7TP5tpH</t>
        </is>
      </c>
      <c r="CA185" t="inlineStr">
        <is>
          <t>r0Ts4xMBuy8bu5DOvs7TP5tpH</t>
        </is>
      </c>
      <c r="CB185" t="inlineStr">
        <is>
          <t>Ordini LIL</t>
        </is>
      </c>
    </row>
    <row r="186">
      <c r="A186" t="inlineStr">
        <is>
          <t>#42595</t>
        </is>
      </c>
      <c r="B186" t="inlineStr">
        <is>
          <t>simona.iurlaro@yahoo.com</t>
        </is>
      </c>
      <c r="C186" t="inlineStr">
        <is>
          <t>paid</t>
        </is>
      </c>
      <c r="D186" t="inlineStr">
        <is>
          <t>2024-10-25 23:28:45 +0200</t>
        </is>
      </c>
      <c r="E186" t="inlineStr">
        <is>
          <t>fulfilled</t>
        </is>
      </c>
      <c r="F186" t="inlineStr">
        <is>
          <t>2024-10-26 16:30:05 +0200</t>
        </is>
      </c>
      <c r="G186" t="inlineStr">
        <is>
          <t>yes</t>
        </is>
      </c>
      <c r="H186" t="inlineStr">
        <is>
          <t>EUR</t>
        </is>
      </c>
      <c r="I186" t="n">
        <v>96</v>
      </c>
      <c r="J186" t="n">
        <v>10</v>
      </c>
      <c r="K186" t="n">
        <v>19.11</v>
      </c>
      <c r="L186" t="n">
        <v>106</v>
      </c>
      <c r="M186" t="inlineStr">
        <is>
          <t>GV20</t>
        </is>
      </c>
      <c r="N186" t="n">
        <v>24</v>
      </c>
      <c r="O186" t="inlineStr">
        <is>
          <t>Ups Standard Shipping</t>
        </is>
      </c>
      <c r="P186" t="inlineStr">
        <is>
          <t>2024-10-25 23:28:44 +0200</t>
        </is>
      </c>
      <c r="Q186" t="n">
        <v>1</v>
      </c>
      <c r="R186" t="inlineStr">
        <is>
          <t>Pensavo fosse amore - Yellow / S</t>
        </is>
      </c>
      <c r="S186" t="n">
        <v>120</v>
      </c>
      <c r="U186" t="inlineStr">
        <is>
          <t>015790001017</t>
        </is>
      </c>
      <c r="V186" t="b">
        <v>1</v>
      </c>
      <c r="W186" t="b">
        <v>1</v>
      </c>
      <c r="X186" t="inlineStr">
        <is>
          <t>fulfilled</t>
        </is>
      </c>
      <c r="Y186" t="inlineStr">
        <is>
          <t>Simona Iurlaro</t>
        </is>
      </c>
      <c r="Z186" t="inlineStr">
        <is>
          <t>Via Adolfo Albertazzi 31/3</t>
        </is>
      </c>
      <c r="AA186" t="inlineStr">
        <is>
          <t>Via Adolfo Albertazzi 31/3</t>
        </is>
      </c>
      <c r="AD186" t="inlineStr">
        <is>
          <t>Bologna</t>
        </is>
      </c>
      <c r="AE186" t="inlineStr">
        <is>
          <t>'40137</t>
        </is>
      </c>
      <c r="AF186" t="inlineStr">
        <is>
          <t>BO</t>
        </is>
      </c>
      <c r="AG186" t="inlineStr">
        <is>
          <t>IT</t>
        </is>
      </c>
      <c r="AH186" t="inlineStr">
        <is>
          <t>3496063253</t>
        </is>
      </c>
      <c r="AI186" t="inlineStr">
        <is>
          <t>Simona Iurlaro</t>
        </is>
      </c>
      <c r="AJ186" t="inlineStr">
        <is>
          <t>Via Adolfo Albertazzi 31/3</t>
        </is>
      </c>
      <c r="AK186" t="inlineStr">
        <is>
          <t>Via Adolfo Albertazzi 31/3</t>
        </is>
      </c>
      <c r="AN186" t="inlineStr">
        <is>
          <t>Bologna</t>
        </is>
      </c>
      <c r="AO186" t="inlineStr">
        <is>
          <t>'40137</t>
        </is>
      </c>
      <c r="AP186" t="inlineStr">
        <is>
          <t>BO</t>
        </is>
      </c>
      <c r="AQ186" t="inlineStr">
        <is>
          <t>IT</t>
        </is>
      </c>
      <c r="AR186" t="inlineStr">
        <is>
          <t>3496063253</t>
        </is>
      </c>
      <c r="AT186" t="inlineStr">
        <is>
          <t>lang: it
Invoice Language: it
Do you need our ring sizer?: Yes
Popup Customer Country: IT</t>
        </is>
      </c>
      <c r="AV186" t="inlineStr">
        <is>
          <t>Shopify Payments</t>
        </is>
      </c>
      <c r="AW186" t="inlineStr">
        <is>
          <t>rIYLjK9nBY3QvDeinL1BUh73f</t>
        </is>
      </c>
      <c r="AX186" t="n">
        <v>0</v>
      </c>
      <c r="AY186" t="inlineStr">
        <is>
          <t>LIL Milan</t>
        </is>
      </c>
      <c r="AZ186" t="n">
        <v>0</v>
      </c>
      <c r="BB186" t="inlineStr">
        <is>
          <t>Firgun House</t>
        </is>
      </c>
      <c r="BD186" t="n">
        <v>6367313559901</v>
      </c>
      <c r="BF186" t="inlineStr">
        <is>
          <t>Low</t>
        </is>
      </c>
      <c r="BG186" t="inlineStr">
        <is>
          <t>web</t>
        </is>
      </c>
      <c r="BH186" t="n">
        <v>0</v>
      </c>
      <c r="BI186" t="inlineStr">
        <is>
          <t>IT IVA 22%</t>
        </is>
      </c>
      <c r="BJ186" t="n">
        <v>19.11</v>
      </c>
      <c r="BV186" t="inlineStr">
        <is>
          <t>Bologna</t>
        </is>
      </c>
      <c r="BW186" t="inlineStr">
        <is>
          <t>Bologna</t>
        </is>
      </c>
      <c r="BX186" t="inlineStr">
        <is>
          <t>rIYLjK9nBY3QvDeinL1BUh73f</t>
        </is>
      </c>
      <c r="CA186" t="inlineStr">
        <is>
          <t>rIYLjK9nBY3QvDeinL1BUh73f</t>
        </is>
      </c>
      <c r="CB186" t="inlineStr">
        <is>
          <t>Ordini LIL</t>
        </is>
      </c>
    </row>
    <row r="187">
      <c r="A187" t="inlineStr">
        <is>
          <t>#42596</t>
        </is>
      </c>
      <c r="B187" t="inlineStr">
        <is>
          <t>marta.mazzoleni@outlook.com</t>
        </is>
      </c>
      <c r="C187" t="inlineStr">
        <is>
          <t>paid</t>
        </is>
      </c>
      <c r="D187" t="inlineStr">
        <is>
          <t>2024-10-25 23:48:49 +0200</t>
        </is>
      </c>
      <c r="E187" t="inlineStr">
        <is>
          <t>fulfilled</t>
        </is>
      </c>
      <c r="F187" t="inlineStr">
        <is>
          <t>2024-10-30 19:25:10 +0100</t>
        </is>
      </c>
      <c r="G187" t="inlineStr">
        <is>
          <t>yes</t>
        </is>
      </c>
      <c r="H187" t="inlineStr">
        <is>
          <t>EUR</t>
        </is>
      </c>
      <c r="I187" t="n">
        <v>512</v>
      </c>
      <c r="J187" t="n">
        <v>0</v>
      </c>
      <c r="K187" t="n">
        <v>92.31999999999999</v>
      </c>
      <c r="M187" t="inlineStr">
        <is>
          <t>GV20</t>
        </is>
      </c>
      <c r="N187" t="n">
        <v>128</v>
      </c>
      <c r="O187" t="inlineStr">
        <is>
          <t>Firgun House</t>
        </is>
      </c>
      <c r="P187" t="inlineStr">
        <is>
          <t>2024-10-25 23:48:48 +0200</t>
        </is>
      </c>
      <c r="Q187" t="n">
        <v>1</v>
      </c>
      <c r="R187" t="inlineStr">
        <is>
          <t>Firefly Ring - Yellow / 21</t>
        </is>
      </c>
      <c r="S187" t="n">
        <v>160</v>
      </c>
      <c r="U187" t="inlineStr">
        <is>
          <t>015790000503</t>
        </is>
      </c>
      <c r="V187" t="b">
        <v>1</v>
      </c>
      <c r="W187" t="b">
        <v>1</v>
      </c>
      <c r="X187" t="inlineStr">
        <is>
          <t>pending</t>
        </is>
      </c>
      <c r="Y187" t="inlineStr">
        <is>
          <t>Marta Mazzoleni</t>
        </is>
      </c>
      <c r="Z187" t="inlineStr">
        <is>
          <t>Via Verdi 12</t>
        </is>
      </c>
      <c r="AA187" t="inlineStr">
        <is>
          <t>Via Verdi 12</t>
        </is>
      </c>
      <c r="AD187" t="inlineStr">
        <is>
          <t>Bergamo</t>
        </is>
      </c>
      <c r="AE187" t="inlineStr">
        <is>
          <t>'24121</t>
        </is>
      </c>
      <c r="AF187" t="inlineStr">
        <is>
          <t>BG</t>
        </is>
      </c>
      <c r="AG187" t="inlineStr">
        <is>
          <t>IT</t>
        </is>
      </c>
      <c r="AQ187" t="inlineStr">
        <is>
          <t>IT</t>
        </is>
      </c>
      <c r="AT187" t="inlineStr">
        <is>
          <t>lang: it
Invoice Language: it
Do you need our ring sizer?: No
Popup Customer Country: IT</t>
        </is>
      </c>
      <c r="AV187" t="inlineStr">
        <is>
          <t>PayPal Express Checkout</t>
        </is>
      </c>
      <c r="AW187" t="inlineStr">
        <is>
          <t>rOiKkZexCScW3au3LG8s5eQU8</t>
        </is>
      </c>
      <c r="AX187" t="n">
        <v>0</v>
      </c>
      <c r="AY187" t="inlineStr">
        <is>
          <t>LIL Milan</t>
        </is>
      </c>
      <c r="AZ187" t="n">
        <v>256</v>
      </c>
      <c r="BB187" t="inlineStr">
        <is>
          <t>Firgun House</t>
        </is>
      </c>
      <c r="BD187" t="n">
        <v>6367327289693</v>
      </c>
      <c r="BF187" t="inlineStr">
        <is>
          <t>Low</t>
        </is>
      </c>
      <c r="BG187" t="inlineStr">
        <is>
          <t>web</t>
        </is>
      </c>
      <c r="BH187" t="n">
        <v>0</v>
      </c>
      <c r="BI187" t="inlineStr">
        <is>
          <t>IT IVA 22%</t>
        </is>
      </c>
      <c r="BJ187" t="n">
        <v>92.31999999999999</v>
      </c>
      <c r="BV187" t="inlineStr">
        <is>
          <t>Bergamo</t>
        </is>
      </c>
      <c r="BX187" t="inlineStr">
        <is>
          <t>rOiKkZexCScW3au3LG8s5eQU8</t>
        </is>
      </c>
      <c r="CA187" t="inlineStr">
        <is>
          <t>rOiKkZexCScW3au3LG8s5eQU8</t>
        </is>
      </c>
      <c r="CB187" t="inlineStr">
        <is>
          <t>Ordini LIL</t>
        </is>
      </c>
    </row>
    <row r="188">
      <c r="A188" t="inlineStr">
        <is>
          <t>#42596</t>
        </is>
      </c>
      <c r="B188" t="inlineStr">
        <is>
          <t>marta.mazzoleni@outlook.com</t>
        </is>
      </c>
      <c r="C188" t="inlineStr">
        <is>
          <t>paid</t>
        </is>
      </c>
      <c r="D188" t="inlineStr">
        <is>
          <t>2024-10-25 23:48:49 +0200</t>
        </is>
      </c>
      <c r="E188" t="inlineStr">
        <is>
          <t>fulfilled</t>
        </is>
      </c>
      <c r="F188" t="inlineStr">
        <is>
          <t>2024-10-30 19:25:10 +0100</t>
        </is>
      </c>
      <c r="G188" t="inlineStr">
        <is>
          <t>yes</t>
        </is>
      </c>
      <c r="H188" t="inlineStr">
        <is>
          <t>EUR</t>
        </is>
      </c>
      <c r="I188" t="n">
        <v>512</v>
      </c>
      <c r="J188" t="n">
        <v>0</v>
      </c>
      <c r="K188" t="n">
        <v>92.31999999999999</v>
      </c>
      <c r="M188" t="inlineStr">
        <is>
          <t>GV20</t>
        </is>
      </c>
      <c r="N188" t="n">
        <v>128</v>
      </c>
      <c r="O188" t="inlineStr">
        <is>
          <t>Firgun House</t>
        </is>
      </c>
      <c r="P188" t="inlineStr">
        <is>
          <t>2024-10-25 23:48:48 +0200</t>
        </is>
      </c>
      <c r="Q188" t="n">
        <v>1</v>
      </c>
      <c r="R188" t="inlineStr">
        <is>
          <t>Firefly Ring - Yellow / 20</t>
        </is>
      </c>
      <c r="S188" t="n">
        <v>160</v>
      </c>
      <c r="U188" t="inlineStr">
        <is>
          <t>015790000505</t>
        </is>
      </c>
      <c r="V188" t="b">
        <v>1</v>
      </c>
      <c r="W188" t="b">
        <v>1</v>
      </c>
      <c r="X188" t="inlineStr">
        <is>
          <t>pending</t>
        </is>
      </c>
      <c r="Y188" t="inlineStr">
        <is>
          <t>Marta Mazzoleni</t>
        </is>
      </c>
      <c r="Z188" t="inlineStr">
        <is>
          <t>Via Verdi 12</t>
        </is>
      </c>
      <c r="AA188" t="inlineStr">
        <is>
          <t>Via Verdi 12</t>
        </is>
      </c>
      <c r="AD188" t="inlineStr">
        <is>
          <t>Bergamo</t>
        </is>
      </c>
      <c r="AE188" t="inlineStr">
        <is>
          <t>'24121</t>
        </is>
      </c>
      <c r="AF188" t="inlineStr">
        <is>
          <t>BG</t>
        </is>
      </c>
      <c r="AG188" t="inlineStr">
        <is>
          <t>IT</t>
        </is>
      </c>
      <c r="AQ188" t="inlineStr">
        <is>
          <t>IT</t>
        </is>
      </c>
      <c r="AT188" t="inlineStr">
        <is>
          <t>lang: it
Invoice Language: it
Do you need our ring sizer?: No
Popup Customer Country: IT</t>
        </is>
      </c>
      <c r="AV188" t="inlineStr">
        <is>
          <t>PayPal Express Checkout</t>
        </is>
      </c>
      <c r="AW188" t="inlineStr">
        <is>
          <t>rOiKkZexCScW3au3LG8s5eQU8</t>
        </is>
      </c>
      <c r="AX188" t="n">
        <v>0</v>
      </c>
      <c r="AY188" t="inlineStr">
        <is>
          <t>LIL Milan</t>
        </is>
      </c>
      <c r="AZ188" t="n">
        <v>256</v>
      </c>
      <c r="BB188" t="inlineStr">
        <is>
          <t>Firgun House</t>
        </is>
      </c>
      <c r="BD188" t="n">
        <v>6367327289693</v>
      </c>
      <c r="BF188" t="inlineStr">
        <is>
          <t>Low</t>
        </is>
      </c>
      <c r="BG188" t="inlineStr">
        <is>
          <t>web</t>
        </is>
      </c>
      <c r="BH188" t="n">
        <v>0</v>
      </c>
      <c r="BI188" t="inlineStr">
        <is>
          <t>IT IVA 22%</t>
        </is>
      </c>
      <c r="BJ188" t="n">
        <v>92.31999999999999</v>
      </c>
      <c r="BV188" t="inlineStr">
        <is>
          <t>Bergamo</t>
        </is>
      </c>
      <c r="BX188" t="inlineStr">
        <is>
          <t>rOiKkZexCScW3au3LG8s5eQU8</t>
        </is>
      </c>
      <c r="CA188" t="inlineStr">
        <is>
          <t>rOiKkZexCScW3au3LG8s5eQU8</t>
        </is>
      </c>
      <c r="CB188" t="inlineStr">
        <is>
          <t>Ordini LIL</t>
        </is>
      </c>
    </row>
    <row r="189">
      <c r="A189" t="inlineStr">
        <is>
          <t>#42319</t>
        </is>
      </c>
      <c r="B189" t="inlineStr">
        <is>
          <t>iremcaccia@gmail.com</t>
        </is>
      </c>
      <c r="C189" t="inlineStr">
        <is>
          <t>voided</t>
        </is>
      </c>
      <c r="E189" t="inlineStr">
        <is>
          <t>unfulfilled</t>
        </is>
      </c>
      <c r="G189" t="inlineStr">
        <is>
          <t>yes</t>
        </is>
      </c>
      <c r="H189" t="inlineStr">
        <is>
          <t>EUR</t>
        </is>
      </c>
      <c r="I189" t="n">
        <v>330</v>
      </c>
      <c r="J189" t="n">
        <v>0</v>
      </c>
      <c r="K189" t="n">
        <v>59.5</v>
      </c>
      <c r="L189" t="n">
        <v>0</v>
      </c>
      <c r="N189" t="n">
        <v>0</v>
      </c>
      <c r="O189" t="inlineStr">
        <is>
          <t>Eco Bike Delivery</t>
        </is>
      </c>
      <c r="P189" t="inlineStr">
        <is>
          <t>2024-10-11 16:19:40 +0200</t>
        </is>
      </c>
      <c r="Q189" t="n">
        <v>0</v>
      </c>
      <c r="R189" t="inlineStr">
        <is>
          <t>Boys Tears Necklace - White / 37cm</t>
        </is>
      </c>
      <c r="S189" t="n">
        <v>320</v>
      </c>
      <c r="U189" t="inlineStr">
        <is>
          <t>015790000013</t>
        </is>
      </c>
      <c r="V189" t="b">
        <v>1</v>
      </c>
      <c r="W189" t="b">
        <v>1</v>
      </c>
      <c r="X189" t="inlineStr">
        <is>
          <t>pending</t>
        </is>
      </c>
      <c r="Y189" t="inlineStr">
        <is>
          <t>Irene Caccia</t>
        </is>
      </c>
      <c r="Z189" t="inlineStr">
        <is>
          <t>Via Gaetano Donizetti 37</t>
        </is>
      </c>
      <c r="AA189" t="inlineStr">
        <is>
          <t>Via Gaetano Donizetti 37</t>
        </is>
      </c>
      <c r="AD189" t="inlineStr">
        <is>
          <t>Milano</t>
        </is>
      </c>
      <c r="AE189" t="inlineStr">
        <is>
          <t>'20122</t>
        </is>
      </c>
      <c r="AF189" t="inlineStr">
        <is>
          <t>MI</t>
        </is>
      </c>
      <c r="AG189" t="inlineStr">
        <is>
          <t>IT</t>
        </is>
      </c>
      <c r="AH189" t="inlineStr">
        <is>
          <t>3312314370</t>
        </is>
      </c>
      <c r="AI189" t="inlineStr">
        <is>
          <t>Irene Caccia</t>
        </is>
      </c>
      <c r="AJ189" t="inlineStr">
        <is>
          <t>Via Gaetano Donizetti 37</t>
        </is>
      </c>
      <c r="AK189" t="inlineStr">
        <is>
          <t>Via Gaetano Donizetti 37</t>
        </is>
      </c>
      <c r="AN189" t="inlineStr">
        <is>
          <t>Milano</t>
        </is>
      </c>
      <c r="AO189" t="inlineStr">
        <is>
          <t>'20122</t>
        </is>
      </c>
      <c r="AP189" t="inlineStr">
        <is>
          <t>MI</t>
        </is>
      </c>
      <c r="AQ189" t="inlineStr">
        <is>
          <t>IT</t>
        </is>
      </c>
      <c r="AR189" t="inlineStr">
        <is>
          <t>3312314370</t>
        </is>
      </c>
      <c r="AT189" t="inlineStr">
        <is>
          <t>lang: it
Invoice Language: it
Do you need our ring sizer?: No
Popup Customer Country: IT</t>
        </is>
      </c>
      <c r="AU189" t="inlineStr">
        <is>
          <t>2024-10-11 16:20:17 +0200</t>
        </is>
      </c>
      <c r="AV189" t="inlineStr">
        <is>
          <t>Bonifico</t>
        </is>
      </c>
      <c r="AX189" t="n">
        <v>0</v>
      </c>
      <c r="AY189" t="inlineStr">
        <is>
          <t>LIL Milan</t>
        </is>
      </c>
      <c r="AZ189" t="n">
        <v>330</v>
      </c>
      <c r="BB189" t="inlineStr">
        <is>
          <t>Firgun House</t>
        </is>
      </c>
      <c r="BD189" t="n">
        <v>6345577660765</v>
      </c>
      <c r="BF189" t="inlineStr">
        <is>
          <t>Low</t>
        </is>
      </c>
      <c r="BG189" t="inlineStr">
        <is>
          <t>web</t>
        </is>
      </c>
      <c r="BH189" t="n">
        <v>0</v>
      </c>
      <c r="BI189" t="inlineStr">
        <is>
          <t>IT IVA 22%</t>
        </is>
      </c>
      <c r="BJ189" t="n">
        <v>59.5</v>
      </c>
      <c r="BV189" t="inlineStr">
        <is>
          <t>Milan</t>
        </is>
      </c>
      <c r="BW189" t="inlineStr">
        <is>
          <t>Milan</t>
        </is>
      </c>
      <c r="BX189" t="inlineStr">
        <is>
          <t>rxpqdOTWgapkLqnTz2c9qyjJV</t>
        </is>
      </c>
      <c r="CA189" t="inlineStr">
        <is>
          <t>rxpqdOTWgapkLqnTz2c9qyjJV + #42319.2</t>
        </is>
      </c>
      <c r="CB189" t="inlineStr">
        <is>
          <t>Ordini LIL</t>
        </is>
      </c>
    </row>
    <row r="190">
      <c r="A190" t="inlineStr">
        <is>
          <t>#42596</t>
        </is>
      </c>
      <c r="B190" t="inlineStr">
        <is>
          <t>marta.mazzoleni@outlook.com</t>
        </is>
      </c>
      <c r="C190" t="inlineStr">
        <is>
          <t>paid</t>
        </is>
      </c>
      <c r="D190" t="inlineStr">
        <is>
          <t>2024-10-25 23:48:49 +0200</t>
        </is>
      </c>
      <c r="E190" t="inlineStr">
        <is>
          <t>fulfilled</t>
        </is>
      </c>
      <c r="F190" t="inlineStr">
        <is>
          <t>2024-10-30 19:25:10 +0100</t>
        </is>
      </c>
      <c r="G190" t="inlineStr">
        <is>
          <t>yes</t>
        </is>
      </c>
      <c r="H190" t="inlineStr">
        <is>
          <t>EUR</t>
        </is>
      </c>
      <c r="I190" t="n">
        <v>512</v>
      </c>
      <c r="J190" t="n">
        <v>0</v>
      </c>
      <c r="K190" t="n">
        <v>92.31999999999999</v>
      </c>
      <c r="M190" t="inlineStr">
        <is>
          <t>GV20</t>
        </is>
      </c>
      <c r="N190" t="n">
        <v>128</v>
      </c>
      <c r="O190" t="inlineStr">
        <is>
          <t>Firgun House</t>
        </is>
      </c>
      <c r="P190" t="inlineStr">
        <is>
          <t>2024-10-25 23:48:48 +0200</t>
        </is>
      </c>
      <c r="Q190" t="n">
        <v>1</v>
      </c>
      <c r="R190" t="inlineStr">
        <is>
          <t>Firefly Ring - Yellow / 18</t>
        </is>
      </c>
      <c r="S190" t="n">
        <v>160</v>
      </c>
      <c r="T190" t="n">
        <v>0</v>
      </c>
      <c r="U190" t="inlineStr">
        <is>
          <t>015790000501</t>
        </is>
      </c>
      <c r="V190" t="b">
        <v>1</v>
      </c>
      <c r="W190" t="b">
        <v>1</v>
      </c>
      <c r="X190" t="inlineStr">
        <is>
          <t>fulfilled</t>
        </is>
      </c>
      <c r="Y190" t="inlineStr">
        <is>
          <t>Marta Mazzoleni</t>
        </is>
      </c>
      <c r="Z190" t="inlineStr">
        <is>
          <t>Via Verdi 12</t>
        </is>
      </c>
      <c r="AA190" t="inlineStr">
        <is>
          <t>Via Verdi 12</t>
        </is>
      </c>
      <c r="AD190" t="inlineStr">
        <is>
          <t>Bergamo</t>
        </is>
      </c>
      <c r="AE190" t="inlineStr">
        <is>
          <t>'24121</t>
        </is>
      </c>
      <c r="AF190" t="inlineStr">
        <is>
          <t>BG</t>
        </is>
      </c>
      <c r="AG190" t="inlineStr">
        <is>
          <t>IT</t>
        </is>
      </c>
      <c r="AQ190" t="inlineStr">
        <is>
          <t>IT</t>
        </is>
      </c>
      <c r="AT190" t="inlineStr">
        <is>
          <t>lang: it
Invoice Language: it
Do you need our ring sizer?: No
Popup Customer Country: IT</t>
        </is>
      </c>
      <c r="AV190" t="inlineStr">
        <is>
          <t>PayPal Express Checkout</t>
        </is>
      </c>
      <c r="AW190" t="inlineStr">
        <is>
          <t>rOiKkZexCScW3au3LG8s5eQU8</t>
        </is>
      </c>
      <c r="AX190" t="n">
        <v>0</v>
      </c>
      <c r="AY190" t="inlineStr">
        <is>
          <t>LIL Milan</t>
        </is>
      </c>
      <c r="AZ190" t="n">
        <v>256</v>
      </c>
      <c r="BB190" t="inlineStr">
        <is>
          <t>Firgun House</t>
        </is>
      </c>
      <c r="BD190" t="n">
        <v>6367327289693</v>
      </c>
      <c r="BF190" t="inlineStr">
        <is>
          <t>Low</t>
        </is>
      </c>
      <c r="BG190" t="inlineStr">
        <is>
          <t>web</t>
        </is>
      </c>
      <c r="BH190" t="n">
        <v>32</v>
      </c>
      <c r="BI190" t="inlineStr">
        <is>
          <t>IT IVA 22%</t>
        </is>
      </c>
      <c r="BJ190" t="n">
        <v>92.31999999999999</v>
      </c>
      <c r="BV190" t="inlineStr">
        <is>
          <t>Bergamo</t>
        </is>
      </c>
      <c r="BX190" t="inlineStr">
        <is>
          <t>rOiKkZexCScW3au3LG8s5eQU8</t>
        </is>
      </c>
      <c r="CA190" t="inlineStr">
        <is>
          <t>rOiKkZexCScW3au3LG8s5eQU8</t>
        </is>
      </c>
      <c r="CB190" t="inlineStr">
        <is>
          <t>Ordini LIL</t>
        </is>
      </c>
    </row>
    <row r="191">
      <c r="A191" t="inlineStr">
        <is>
          <t>#42607</t>
        </is>
      </c>
      <c r="B191" t="inlineStr">
        <is>
          <t>cbertolaia@yahoo.it</t>
        </is>
      </c>
      <c r="C191" t="inlineStr">
        <is>
          <t>paid</t>
        </is>
      </c>
      <c r="D191" t="inlineStr">
        <is>
          <t>2024-10-26 06:48:07 +0200</t>
        </is>
      </c>
      <c r="E191" t="inlineStr">
        <is>
          <t>unfulfilled</t>
        </is>
      </c>
      <c r="G191" t="inlineStr">
        <is>
          <t>yes</t>
        </is>
      </c>
      <c r="H191" t="inlineStr">
        <is>
          <t>EUR</t>
        </is>
      </c>
      <c r="I191" t="n">
        <v>320</v>
      </c>
      <c r="J191" t="n">
        <v>0</v>
      </c>
      <c r="K191" t="n">
        <v>57.7</v>
      </c>
      <c r="M191" t="inlineStr">
        <is>
          <t>GV20</t>
        </is>
      </c>
      <c r="N191" t="n">
        <v>80</v>
      </c>
      <c r="O191" t="inlineStr">
        <is>
          <t>Eco Bike Delivery</t>
        </is>
      </c>
      <c r="P191" t="inlineStr">
        <is>
          <t>2024-10-26 06:48:07 +0200</t>
        </is>
      </c>
      <c r="Q191" t="n">
        <v>1</v>
      </c>
      <c r="R191" t="inlineStr">
        <is>
          <t>Pensavo fosse amore - Yellow / A</t>
        </is>
      </c>
      <c r="S191" t="n">
        <v>120</v>
      </c>
      <c r="U191" t="inlineStr">
        <is>
          <t>015790000999</t>
        </is>
      </c>
      <c r="V191" t="b">
        <v>1</v>
      </c>
      <c r="W191" t="b">
        <v>1</v>
      </c>
      <c r="X191" t="inlineStr">
        <is>
          <t>pending</t>
        </is>
      </c>
      <c r="Y191" t="inlineStr">
        <is>
          <t>Clara Bertolaia presso Exa MP</t>
        </is>
      </c>
      <c r="Z191" t="inlineStr">
        <is>
          <t>Via cappucini 2</t>
        </is>
      </c>
      <c r="AA191" t="inlineStr">
        <is>
          <t>Via cappucini 2</t>
        </is>
      </c>
      <c r="AC191" t="inlineStr">
        <is>
          <t>Exa mp</t>
        </is>
      </c>
      <c r="AD191" t="inlineStr">
        <is>
          <t>Milano</t>
        </is>
      </c>
      <c r="AE191" t="inlineStr">
        <is>
          <t>'20122</t>
        </is>
      </c>
      <c r="AF191" t="inlineStr">
        <is>
          <t>MI</t>
        </is>
      </c>
      <c r="AG191" t="inlineStr">
        <is>
          <t>IT</t>
        </is>
      </c>
      <c r="AH191" t="inlineStr">
        <is>
          <t>+393409665847</t>
        </is>
      </c>
      <c r="AI191" t="inlineStr">
        <is>
          <t>Clara Bertolaia presso Exa MP</t>
        </is>
      </c>
      <c r="AJ191" t="inlineStr">
        <is>
          <t>Via cappucini 2</t>
        </is>
      </c>
      <c r="AK191" t="inlineStr">
        <is>
          <t>Via cappucini 2</t>
        </is>
      </c>
      <c r="AM191" t="inlineStr">
        <is>
          <t>Exa mp</t>
        </is>
      </c>
      <c r="AN191" t="inlineStr">
        <is>
          <t>Milano</t>
        </is>
      </c>
      <c r="AO191" t="inlineStr">
        <is>
          <t>'20122</t>
        </is>
      </c>
      <c r="AP191" t="inlineStr">
        <is>
          <t>MI</t>
        </is>
      </c>
      <c r="AQ191" t="inlineStr">
        <is>
          <t>IT</t>
        </is>
      </c>
      <c r="AR191" t="inlineStr">
        <is>
          <t>+393409665847</t>
        </is>
      </c>
      <c r="AT191" t="inlineStr">
        <is>
          <t>lang: it
Invoice Language: it
Do you need our ring sizer?: No
Popup Customer Country: IT</t>
        </is>
      </c>
      <c r="AV191" t="inlineStr">
        <is>
          <t>PayPal Express Checkout</t>
        </is>
      </c>
      <c r="AW191" t="inlineStr">
        <is>
          <t>rV8ACcxRncr9gfeE0jBptPqMH</t>
        </is>
      </c>
      <c r="AX191" t="n">
        <v>0</v>
      </c>
      <c r="AY191" t="inlineStr">
        <is>
          <t>LIL Milan</t>
        </is>
      </c>
      <c r="AZ191" t="n">
        <v>0</v>
      </c>
      <c r="BB191" t="inlineStr">
        <is>
          <t>Firgun House</t>
        </is>
      </c>
      <c r="BD191" t="n">
        <v>6367446335837</v>
      </c>
      <c r="BF191" t="inlineStr">
        <is>
          <t>Low</t>
        </is>
      </c>
      <c r="BG191" t="inlineStr">
        <is>
          <t>web</t>
        </is>
      </c>
      <c r="BH191" t="n">
        <v>0</v>
      </c>
      <c r="BI191" t="inlineStr">
        <is>
          <t>IT IVA 22%</t>
        </is>
      </c>
      <c r="BJ191" t="n">
        <v>57.7</v>
      </c>
      <c r="BV191" t="inlineStr">
        <is>
          <t>Milan</t>
        </is>
      </c>
      <c r="BW191" t="inlineStr">
        <is>
          <t>Milan</t>
        </is>
      </c>
      <c r="BX191" t="inlineStr">
        <is>
          <t>rV8ACcxRncr9gfeE0jBptPqMH</t>
        </is>
      </c>
      <c r="CA191" t="inlineStr">
        <is>
          <t>rV8ACcxRncr9gfeE0jBptPqMH</t>
        </is>
      </c>
      <c r="CB191" t="inlineStr">
        <is>
          <t>Ordini LIL</t>
        </is>
      </c>
    </row>
    <row r="192">
      <c r="A192" t="inlineStr">
        <is>
          <t>#42606</t>
        </is>
      </c>
      <c r="B192" t="inlineStr">
        <is>
          <t>letizia.zunino@gmail.com</t>
        </is>
      </c>
      <c r="C192" t="inlineStr">
        <is>
          <t>paid</t>
        </is>
      </c>
      <c r="D192" t="inlineStr">
        <is>
          <t>2024-10-26 05:12:45 +0200</t>
        </is>
      </c>
      <c r="E192" t="inlineStr">
        <is>
          <t>unfulfilled</t>
        </is>
      </c>
      <c r="G192" t="inlineStr">
        <is>
          <t>yes</t>
        </is>
      </c>
      <c r="H192" t="inlineStr">
        <is>
          <t>EUR</t>
        </is>
      </c>
      <c r="I192" t="n">
        <v>112</v>
      </c>
      <c r="J192" t="n">
        <v>10</v>
      </c>
      <c r="K192" t="n">
        <v>22</v>
      </c>
      <c r="L192" t="n">
        <v>122</v>
      </c>
      <c r="M192" t="inlineStr">
        <is>
          <t>GV20</t>
        </is>
      </c>
      <c r="N192" t="n">
        <v>28</v>
      </c>
      <c r="O192" t="inlineStr">
        <is>
          <t>Ups Standard Shipping</t>
        </is>
      </c>
      <c r="P192" t="inlineStr">
        <is>
          <t>2024-10-26 05:12:44 +0200</t>
        </is>
      </c>
      <c r="Q192" t="n">
        <v>1</v>
      </c>
      <c r="R192" t="inlineStr">
        <is>
          <t>Insieme Ring - Yellow / onesize (10-17)</t>
        </is>
      </c>
      <c r="S192" t="n">
        <v>140</v>
      </c>
      <c r="U192" t="inlineStr">
        <is>
          <t>015790001254</t>
        </is>
      </c>
      <c r="V192" t="b">
        <v>1</v>
      </c>
      <c r="W192" t="b">
        <v>1</v>
      </c>
      <c r="X192" t="inlineStr">
        <is>
          <t>pending</t>
        </is>
      </c>
      <c r="Y192" t="inlineStr">
        <is>
          <t>Letizia Zunino</t>
        </is>
      </c>
      <c r="Z192" t="inlineStr">
        <is>
          <t>Via G. Leopardi 42</t>
        </is>
      </c>
      <c r="AA192" t="inlineStr">
        <is>
          <t>Via G. Leopardi 42</t>
        </is>
      </c>
      <c r="AD192" t="inlineStr">
        <is>
          <t>Bereguardo</t>
        </is>
      </c>
      <c r="AE192" t="inlineStr">
        <is>
          <t>'27021</t>
        </is>
      </c>
      <c r="AF192" t="inlineStr">
        <is>
          <t>PV</t>
        </is>
      </c>
      <c r="AG192" t="inlineStr">
        <is>
          <t>IT</t>
        </is>
      </c>
      <c r="AH192" t="inlineStr">
        <is>
          <t>0382930636</t>
        </is>
      </c>
      <c r="AI192" t="inlineStr">
        <is>
          <t>Letizia Zunino</t>
        </is>
      </c>
      <c r="AJ192" t="inlineStr">
        <is>
          <t>Via G. Leopardi 42</t>
        </is>
      </c>
      <c r="AK192" t="inlineStr">
        <is>
          <t>Via G. Leopardi 42</t>
        </is>
      </c>
      <c r="AN192" t="inlineStr">
        <is>
          <t>Bereguardo</t>
        </is>
      </c>
      <c r="AO192" t="inlineStr">
        <is>
          <t>'27021</t>
        </is>
      </c>
      <c r="AP192" t="inlineStr">
        <is>
          <t>PV</t>
        </is>
      </c>
      <c r="AQ192" t="inlineStr">
        <is>
          <t>IT</t>
        </is>
      </c>
      <c r="AR192" t="inlineStr">
        <is>
          <t>0382930636</t>
        </is>
      </c>
      <c r="AT192" t="inlineStr">
        <is>
          <t>lang: it
Invoice Language: it
Do you need our ring sizer?: No
Popup Customer Country: IT</t>
        </is>
      </c>
      <c r="AV192" t="inlineStr">
        <is>
          <t>PayPal Express Checkout</t>
        </is>
      </c>
      <c r="AW192" t="inlineStr">
        <is>
          <t>rF9kvsHjdNbipUUjylLKLPSo7</t>
        </is>
      </c>
      <c r="AX192" t="n">
        <v>0</v>
      </c>
      <c r="AY192" t="inlineStr">
        <is>
          <t>LIL Milan</t>
        </is>
      </c>
      <c r="AZ192" t="n">
        <v>0</v>
      </c>
      <c r="BB192" t="inlineStr">
        <is>
          <t>Firgun House</t>
        </is>
      </c>
      <c r="BD192" t="n">
        <v>6367425233245</v>
      </c>
      <c r="BF192" t="inlineStr">
        <is>
          <t>Low</t>
        </is>
      </c>
      <c r="BG192" t="inlineStr">
        <is>
          <t>web</t>
        </is>
      </c>
      <c r="BH192" t="n">
        <v>0</v>
      </c>
      <c r="BI192" t="inlineStr">
        <is>
          <t>IT IVA 22%</t>
        </is>
      </c>
      <c r="BJ192" t="n">
        <v>22</v>
      </c>
      <c r="BV192" t="inlineStr">
        <is>
          <t>Pavia</t>
        </is>
      </c>
      <c r="BW192" t="inlineStr">
        <is>
          <t>Pavia</t>
        </is>
      </c>
      <c r="BX192" t="inlineStr">
        <is>
          <t>rF9kvsHjdNbipUUjylLKLPSo7</t>
        </is>
      </c>
      <c r="CA192" t="inlineStr">
        <is>
          <t>rF9kvsHjdNbipUUjylLKLPSo7</t>
        </is>
      </c>
      <c r="CB192" t="inlineStr">
        <is>
          <t>Ordini LIL</t>
        </is>
      </c>
    </row>
    <row r="193">
      <c r="A193" t="inlineStr">
        <is>
          <t>#42605</t>
        </is>
      </c>
      <c r="B193" t="inlineStr">
        <is>
          <t>elkholynour@gmail.com</t>
        </is>
      </c>
      <c r="C193" t="inlineStr">
        <is>
          <t>paid</t>
        </is>
      </c>
      <c r="D193" t="inlineStr">
        <is>
          <t>2024-10-26 02:56:45 +0200</t>
        </is>
      </c>
      <c r="E193" t="inlineStr">
        <is>
          <t>fulfilled</t>
        </is>
      </c>
      <c r="F193" t="inlineStr">
        <is>
          <t>2024-10-26 16:52:24 +0200</t>
        </is>
      </c>
      <c r="G193" t="inlineStr">
        <is>
          <t>no</t>
        </is>
      </c>
      <c r="H193" t="inlineStr">
        <is>
          <t>EUR</t>
        </is>
      </c>
      <c r="I193" t="n">
        <v>208</v>
      </c>
      <c r="J193" t="n">
        <v>0</v>
      </c>
      <c r="K193" t="n">
        <v>34.67</v>
      </c>
      <c r="L193" t="n">
        <v>208</v>
      </c>
      <c r="M193" t="inlineStr">
        <is>
          <t>GV20</t>
        </is>
      </c>
      <c r="N193" t="n">
        <v>52</v>
      </c>
      <c r="O193" t="inlineStr">
        <is>
          <t>UPS Standard International</t>
        </is>
      </c>
      <c r="P193" t="inlineStr">
        <is>
          <t>2024-10-26 02:56:44 +0200</t>
        </is>
      </c>
      <c r="Q193" t="n">
        <v>1</v>
      </c>
      <c r="R193" t="inlineStr">
        <is>
          <t>Portami a Ballare Necklace - Yellow / onesize</t>
        </is>
      </c>
      <c r="S193" t="n">
        <v>260</v>
      </c>
      <c r="U193" t="inlineStr">
        <is>
          <t>015790001250</t>
        </is>
      </c>
      <c r="V193" t="b">
        <v>1</v>
      </c>
      <c r="W193" t="b">
        <v>1</v>
      </c>
      <c r="X193" t="inlineStr">
        <is>
          <t>fulfilled</t>
        </is>
      </c>
      <c r="Y193" t="inlineStr">
        <is>
          <t>WeWork Nour El Kholy</t>
        </is>
      </c>
      <c r="Z193" t="inlineStr">
        <is>
          <t>37 Avenue Trudaine</t>
        </is>
      </c>
      <c r="AA193" t="inlineStr">
        <is>
          <t>37 Avenue Trudaine</t>
        </is>
      </c>
      <c r="AD193" t="inlineStr">
        <is>
          <t>Paris</t>
        </is>
      </c>
      <c r="AE193" t="inlineStr">
        <is>
          <t>'75009</t>
        </is>
      </c>
      <c r="AG193" t="inlineStr">
        <is>
          <t>FR</t>
        </is>
      </c>
      <c r="AH193" t="inlineStr">
        <is>
          <t>+393382573317</t>
        </is>
      </c>
      <c r="AI193" t="inlineStr">
        <is>
          <t>WeWork Nour El Kholy</t>
        </is>
      </c>
      <c r="AJ193" t="inlineStr">
        <is>
          <t>37 Avenue Trudaine</t>
        </is>
      </c>
      <c r="AK193" t="inlineStr">
        <is>
          <t>37 Avenue Trudaine</t>
        </is>
      </c>
      <c r="AN193" t="inlineStr">
        <is>
          <t>Paris</t>
        </is>
      </c>
      <c r="AO193" t="inlineStr">
        <is>
          <t>'75009</t>
        </is>
      </c>
      <c r="AQ193" t="inlineStr">
        <is>
          <t>FR</t>
        </is>
      </c>
      <c r="AR193" t="inlineStr">
        <is>
          <t>+393382573317</t>
        </is>
      </c>
      <c r="AT193" t="inlineStr">
        <is>
          <t>lang: en
Invoice Language: en
Do you need our ring sizer?: Yes
Popup Customer Country: IT</t>
        </is>
      </c>
      <c r="AV193" t="inlineStr">
        <is>
          <t>PayPal Express Checkout</t>
        </is>
      </c>
      <c r="AW193" t="inlineStr">
        <is>
          <t>rj7E5LZLL7ATSredH3zle1qoB</t>
        </is>
      </c>
      <c r="AX193" t="n">
        <v>0</v>
      </c>
      <c r="AY193" t="inlineStr">
        <is>
          <t>LIL Milan</t>
        </is>
      </c>
      <c r="AZ193" t="n">
        <v>0</v>
      </c>
      <c r="BB193" t="inlineStr">
        <is>
          <t>Firgun House</t>
        </is>
      </c>
      <c r="BD193" t="n">
        <v>6367391973725</v>
      </c>
      <c r="BF193" t="inlineStr">
        <is>
          <t>Low</t>
        </is>
      </c>
      <c r="BG193" t="inlineStr">
        <is>
          <t>web</t>
        </is>
      </c>
      <c r="BH193" t="n">
        <v>0</v>
      </c>
      <c r="BI193" t="inlineStr">
        <is>
          <t>FR TVA 20%</t>
        </is>
      </c>
      <c r="BJ193" t="n">
        <v>34.67</v>
      </c>
      <c r="BX193" t="inlineStr">
        <is>
          <t>rj7E5LZLL7ATSredH3zle1qoB</t>
        </is>
      </c>
      <c r="CA193" t="inlineStr">
        <is>
          <t>rj7E5LZLL7ATSredH3zle1qoB</t>
        </is>
      </c>
      <c r="CB193" t="inlineStr">
        <is>
          <t>Ordini LIL</t>
        </is>
      </c>
    </row>
    <row r="194">
      <c r="A194" t="inlineStr">
        <is>
          <t>#42604</t>
        </is>
      </c>
      <c r="B194" t="inlineStr">
        <is>
          <t>primovana@gmail.com</t>
        </is>
      </c>
      <c r="C194" t="inlineStr">
        <is>
          <t>paid</t>
        </is>
      </c>
      <c r="D194" t="inlineStr">
        <is>
          <t>2024-10-26 02:33:52 +0200</t>
        </is>
      </c>
      <c r="E194" t="inlineStr">
        <is>
          <t>fulfilled</t>
        </is>
      </c>
      <c r="F194" t="inlineStr">
        <is>
          <t>2024-10-26 16:50:28 +0200</t>
        </is>
      </c>
      <c r="G194" t="inlineStr">
        <is>
          <t>yes</t>
        </is>
      </c>
      <c r="H194" t="inlineStr">
        <is>
          <t>EUR</t>
        </is>
      </c>
      <c r="I194" t="n">
        <v>208</v>
      </c>
      <c r="J194" t="n">
        <v>0</v>
      </c>
      <c r="K194" t="n">
        <v>37.51</v>
      </c>
      <c r="L194" t="n">
        <v>208</v>
      </c>
      <c r="M194" t="inlineStr">
        <is>
          <t>GV20</t>
        </is>
      </c>
      <c r="N194" t="n">
        <v>52</v>
      </c>
      <c r="O194" t="inlineStr">
        <is>
          <t>Ups Standard Shipping</t>
        </is>
      </c>
      <c r="P194" t="inlineStr">
        <is>
          <t>2024-10-26 02:33:52 +0200</t>
        </is>
      </c>
      <c r="Q194" t="n">
        <v>1</v>
      </c>
      <c r="R194" t="inlineStr">
        <is>
          <t>Balmy Necklace - Yellow / 36cm</t>
        </is>
      </c>
      <c r="S194" t="n">
        <v>260</v>
      </c>
      <c r="U194" t="inlineStr">
        <is>
          <t>015790000028</t>
        </is>
      </c>
      <c r="V194" t="b">
        <v>1</v>
      </c>
      <c r="W194" t="b">
        <v>1</v>
      </c>
      <c r="X194" t="inlineStr">
        <is>
          <t>fulfilled</t>
        </is>
      </c>
      <c r="Y194" t="inlineStr">
        <is>
          <t>Primo Vanadia</t>
        </is>
      </c>
      <c r="Z194" t="inlineStr">
        <is>
          <t>Viale Francesco Scaduto 2d</t>
        </is>
      </c>
      <c r="AA194" t="inlineStr">
        <is>
          <t>Viale Francesco Scaduto 2d</t>
        </is>
      </c>
      <c r="AD194" t="inlineStr">
        <is>
          <t>Palermo</t>
        </is>
      </c>
      <c r="AE194" t="inlineStr">
        <is>
          <t>'90144</t>
        </is>
      </c>
      <c r="AF194" t="inlineStr">
        <is>
          <t>PA</t>
        </is>
      </c>
      <c r="AG194" t="inlineStr">
        <is>
          <t>IT</t>
        </is>
      </c>
      <c r="AH194" t="inlineStr">
        <is>
          <t>+393298187670</t>
        </is>
      </c>
      <c r="AI194" t="inlineStr">
        <is>
          <t>Primo Vanadia</t>
        </is>
      </c>
      <c r="AJ194" t="inlineStr">
        <is>
          <t>Viale Francesco Scaduto 2d</t>
        </is>
      </c>
      <c r="AK194" t="inlineStr">
        <is>
          <t>Viale Francesco Scaduto 2d</t>
        </is>
      </c>
      <c r="AN194" t="inlineStr">
        <is>
          <t>Palermo</t>
        </is>
      </c>
      <c r="AO194" t="inlineStr">
        <is>
          <t>'90144</t>
        </is>
      </c>
      <c r="AP194" t="inlineStr">
        <is>
          <t>PA</t>
        </is>
      </c>
      <c r="AQ194" t="inlineStr">
        <is>
          <t>IT</t>
        </is>
      </c>
      <c r="AR194" t="inlineStr">
        <is>
          <t>+393298187670</t>
        </is>
      </c>
      <c r="AT194" t="inlineStr">
        <is>
          <t>lang: it
Invoice Language: it
Do you need our ring sizer?: No
Popup Customer Country: IT</t>
        </is>
      </c>
      <c r="AV194" t="inlineStr">
        <is>
          <t>PayPal Express Checkout</t>
        </is>
      </c>
      <c r="AW194" t="inlineStr">
        <is>
          <t>ruZLAphcTkkLhaXG8pPYu1MMY</t>
        </is>
      </c>
      <c r="AX194" t="n">
        <v>0</v>
      </c>
      <c r="AY194" t="inlineStr">
        <is>
          <t>LIL Milan</t>
        </is>
      </c>
      <c r="AZ194" t="n">
        <v>0</v>
      </c>
      <c r="BB194" t="inlineStr">
        <is>
          <t>Firgun House</t>
        </is>
      </c>
      <c r="BD194" t="n">
        <v>6367387746653</v>
      </c>
      <c r="BF194" t="inlineStr">
        <is>
          <t>Low</t>
        </is>
      </c>
      <c r="BG194" t="inlineStr">
        <is>
          <t>web</t>
        </is>
      </c>
      <c r="BH194" t="n">
        <v>0</v>
      </c>
      <c r="BI194" t="inlineStr">
        <is>
          <t>IT IVA 22%</t>
        </is>
      </c>
      <c r="BJ194" t="n">
        <v>37.51</v>
      </c>
      <c r="BV194" t="inlineStr">
        <is>
          <t>Palermo</t>
        </is>
      </c>
      <c r="BW194" t="inlineStr">
        <is>
          <t>Palermo</t>
        </is>
      </c>
      <c r="BX194" t="inlineStr">
        <is>
          <t>ruZLAphcTkkLhaXG8pPYu1MMY</t>
        </is>
      </c>
      <c r="CA194" t="inlineStr">
        <is>
          <t>ruZLAphcTkkLhaXG8pPYu1MMY</t>
        </is>
      </c>
      <c r="CB194" t="inlineStr">
        <is>
          <t>Ordini LIL</t>
        </is>
      </c>
    </row>
    <row r="195">
      <c r="A195" t="inlineStr">
        <is>
          <t>#42603</t>
        </is>
      </c>
      <c r="B195" t="inlineStr">
        <is>
          <t>mondello.valentina@gmail.com</t>
        </is>
      </c>
      <c r="C195" t="inlineStr">
        <is>
          <t>paid</t>
        </is>
      </c>
      <c r="D195" t="inlineStr">
        <is>
          <t>2024-10-26 02:09:29 +0200</t>
        </is>
      </c>
      <c r="E195" t="inlineStr">
        <is>
          <t>unfulfilled</t>
        </is>
      </c>
      <c r="G195" t="inlineStr">
        <is>
          <t>yes</t>
        </is>
      </c>
      <c r="H195" t="inlineStr">
        <is>
          <t>EUR</t>
        </is>
      </c>
      <c r="I195" t="n">
        <v>224</v>
      </c>
      <c r="J195" t="n">
        <v>0</v>
      </c>
      <c r="K195" t="n">
        <v>40.39</v>
      </c>
      <c r="L195" t="n">
        <v>224</v>
      </c>
      <c r="M195" t="inlineStr">
        <is>
          <t>GV20</t>
        </is>
      </c>
      <c r="N195" t="n">
        <v>56</v>
      </c>
      <c r="O195" t="inlineStr">
        <is>
          <t>Ups Standard Shipping</t>
        </is>
      </c>
      <c r="P195" t="inlineStr">
        <is>
          <t>2024-10-26 02:09:29 +0200</t>
        </is>
      </c>
      <c r="Q195" t="n">
        <v>2</v>
      </c>
      <c r="R195" t="inlineStr">
        <is>
          <t>Solo tu Earring - Yellow / Single</t>
        </is>
      </c>
      <c r="S195" t="n">
        <v>140</v>
      </c>
      <c r="U195" t="inlineStr">
        <is>
          <t>015790001253</t>
        </is>
      </c>
      <c r="V195" t="b">
        <v>1</v>
      </c>
      <c r="W195" t="b">
        <v>1</v>
      </c>
      <c r="X195" t="inlineStr">
        <is>
          <t>pending</t>
        </is>
      </c>
      <c r="Y195" t="inlineStr">
        <is>
          <t>VALENTINA MONDELLO</t>
        </is>
      </c>
      <c r="Z195" t="inlineStr">
        <is>
          <t>Via Comunale Santo, 219, Quarto Piano</t>
        </is>
      </c>
      <c r="AA195" t="inlineStr">
        <is>
          <t>Via Comunale Santo, 219</t>
        </is>
      </c>
      <c r="AB195" t="inlineStr">
        <is>
          <t>Quarto Piano</t>
        </is>
      </c>
      <c r="AD195" t="inlineStr">
        <is>
          <t>Messina</t>
        </is>
      </c>
      <c r="AE195" t="inlineStr">
        <is>
          <t>'98148</t>
        </is>
      </c>
      <c r="AF195" t="inlineStr">
        <is>
          <t>ME</t>
        </is>
      </c>
      <c r="AG195" t="inlineStr">
        <is>
          <t>IT</t>
        </is>
      </c>
      <c r="AH195" t="inlineStr">
        <is>
          <t>328 046 4258</t>
        </is>
      </c>
      <c r="AI195" t="inlineStr">
        <is>
          <t>VALENTINA MONDELLO</t>
        </is>
      </c>
      <c r="AJ195" t="inlineStr">
        <is>
          <t>Via Comunale Santo, 219, Quarto Piano</t>
        </is>
      </c>
      <c r="AK195" t="inlineStr">
        <is>
          <t>Via Comunale Santo, 219</t>
        </is>
      </c>
      <c r="AL195" t="inlineStr">
        <is>
          <t>Quarto Piano</t>
        </is>
      </c>
      <c r="AN195" t="inlineStr">
        <is>
          <t>Messina</t>
        </is>
      </c>
      <c r="AO195" t="inlineStr">
        <is>
          <t>'98148</t>
        </is>
      </c>
      <c r="AP195" t="inlineStr">
        <is>
          <t>ME</t>
        </is>
      </c>
      <c r="AQ195" t="inlineStr">
        <is>
          <t>IT</t>
        </is>
      </c>
      <c r="AR195" t="inlineStr">
        <is>
          <t>328 046 4258</t>
        </is>
      </c>
      <c r="AT195" t="inlineStr">
        <is>
          <t>lang: it
Invoice Language: it
Do you need our ring sizer?: No
Popup Customer Country: IT</t>
        </is>
      </c>
      <c r="AV195" t="inlineStr">
        <is>
          <t>Shopify Payments</t>
        </is>
      </c>
      <c r="AW195" t="inlineStr">
        <is>
          <t>ruNVHzUPK2AjIdOqsX8iNiklL</t>
        </is>
      </c>
      <c r="AX195" t="n">
        <v>0</v>
      </c>
      <c r="AY195" t="inlineStr">
        <is>
          <t>LIL Milan</t>
        </is>
      </c>
      <c r="AZ195" t="n">
        <v>0</v>
      </c>
      <c r="BB195" t="inlineStr">
        <is>
          <t>Firgun House</t>
        </is>
      </c>
      <c r="BD195" t="n">
        <v>6367382896989</v>
      </c>
      <c r="BF195" t="inlineStr">
        <is>
          <t>Low</t>
        </is>
      </c>
      <c r="BG195" t="inlineStr">
        <is>
          <t>web</t>
        </is>
      </c>
      <c r="BH195" t="n">
        <v>0</v>
      </c>
      <c r="BI195" t="inlineStr">
        <is>
          <t>IT IVA 22%</t>
        </is>
      </c>
      <c r="BJ195" t="n">
        <v>40.39</v>
      </c>
      <c r="BV195" t="inlineStr">
        <is>
          <t>Messina</t>
        </is>
      </c>
      <c r="BW195" t="inlineStr">
        <is>
          <t>Messina</t>
        </is>
      </c>
      <c r="BX195" t="inlineStr">
        <is>
          <t>ruNVHzUPK2AjIdOqsX8iNiklL</t>
        </is>
      </c>
      <c r="CA195" t="inlineStr">
        <is>
          <t>ruNVHzUPK2AjIdOqsX8iNiklL</t>
        </is>
      </c>
      <c r="CB195" t="inlineStr">
        <is>
          <t>Ordini LIL</t>
        </is>
      </c>
    </row>
    <row r="196">
      <c r="A196" t="inlineStr">
        <is>
          <t>#42602</t>
        </is>
      </c>
      <c r="B196" t="inlineStr">
        <is>
          <t>mondello.valentina@gmail.com</t>
        </is>
      </c>
      <c r="C196" t="inlineStr">
        <is>
          <t>paid</t>
        </is>
      </c>
      <c r="D196" t="inlineStr">
        <is>
          <t>2024-10-26 01:34:26 +0200</t>
        </is>
      </c>
      <c r="E196" t="inlineStr">
        <is>
          <t>unfulfilled</t>
        </is>
      </c>
      <c r="G196" t="inlineStr">
        <is>
          <t>yes</t>
        </is>
      </c>
      <c r="H196" t="inlineStr">
        <is>
          <t>EUR</t>
        </is>
      </c>
      <c r="I196" t="n">
        <v>384</v>
      </c>
      <c r="J196" t="n">
        <v>0</v>
      </c>
      <c r="K196" t="n">
        <v>69.25</v>
      </c>
      <c r="L196" t="n">
        <v>384</v>
      </c>
      <c r="M196" t="inlineStr">
        <is>
          <t>GV20</t>
        </is>
      </c>
      <c r="N196" t="n">
        <v>96</v>
      </c>
      <c r="O196" t="inlineStr">
        <is>
          <t>Ups Standard Shipping</t>
        </is>
      </c>
      <c r="P196" t="inlineStr">
        <is>
          <t>2024-10-26 01:34:25 +0200</t>
        </is>
      </c>
      <c r="Q196" t="n">
        <v>2</v>
      </c>
      <c r="R196" t="inlineStr">
        <is>
          <t>Balmy Hoop - Yellow / Single</t>
        </is>
      </c>
      <c r="S196" t="n">
        <v>240</v>
      </c>
      <c r="U196" t="inlineStr">
        <is>
          <t>015790000635</t>
        </is>
      </c>
      <c r="V196" t="b">
        <v>1</v>
      </c>
      <c r="W196" t="b">
        <v>1</v>
      </c>
      <c r="X196" t="inlineStr">
        <is>
          <t>pending</t>
        </is>
      </c>
      <c r="Y196" t="inlineStr">
        <is>
          <t>VALENTINA MONDELLO</t>
        </is>
      </c>
      <c r="Z196" t="inlineStr">
        <is>
          <t>Via Comunale Santo, 219, Quarto Piano</t>
        </is>
      </c>
      <c r="AA196" t="inlineStr">
        <is>
          <t>Via Comunale Santo, 219</t>
        </is>
      </c>
      <c r="AB196" t="inlineStr">
        <is>
          <t>Quarto Piano</t>
        </is>
      </c>
      <c r="AD196" t="inlineStr">
        <is>
          <t>Messina</t>
        </is>
      </c>
      <c r="AE196" t="inlineStr">
        <is>
          <t>'98148</t>
        </is>
      </c>
      <c r="AF196" t="inlineStr">
        <is>
          <t>ME</t>
        </is>
      </c>
      <c r="AG196" t="inlineStr">
        <is>
          <t>IT</t>
        </is>
      </c>
      <c r="AH196" t="inlineStr">
        <is>
          <t>328 046 4258</t>
        </is>
      </c>
      <c r="AI196" t="inlineStr">
        <is>
          <t>VALENTINA MONDELLO</t>
        </is>
      </c>
      <c r="AJ196" t="inlineStr">
        <is>
          <t>Via Comunale Santo, 219, Quarto Piano</t>
        </is>
      </c>
      <c r="AK196" t="inlineStr">
        <is>
          <t>Via Comunale Santo, 219</t>
        </is>
      </c>
      <c r="AL196" t="inlineStr">
        <is>
          <t>Quarto Piano</t>
        </is>
      </c>
      <c r="AN196" t="inlineStr">
        <is>
          <t>Messina</t>
        </is>
      </c>
      <c r="AO196" t="inlineStr">
        <is>
          <t>'98148</t>
        </is>
      </c>
      <c r="AP196" t="inlineStr">
        <is>
          <t>ME</t>
        </is>
      </c>
      <c r="AQ196" t="inlineStr">
        <is>
          <t>IT</t>
        </is>
      </c>
      <c r="AR196" t="inlineStr">
        <is>
          <t>328 046 4258</t>
        </is>
      </c>
      <c r="AT196" t="inlineStr">
        <is>
          <t>lang: it
Invoice Language: it
Do you need our ring sizer?: Yes
Popup Customer Country: IT</t>
        </is>
      </c>
      <c r="AV196" t="inlineStr">
        <is>
          <t>Shopify Payments</t>
        </is>
      </c>
      <c r="AW196" t="inlineStr">
        <is>
          <t>rqGyq0hNVPLvxgpogl7Ho7RmV</t>
        </is>
      </c>
      <c r="AX196" t="n">
        <v>0</v>
      </c>
      <c r="AY196" t="inlineStr">
        <is>
          <t>LIL Milan</t>
        </is>
      </c>
      <c r="AZ196" t="n">
        <v>0</v>
      </c>
      <c r="BB196" t="inlineStr">
        <is>
          <t>Firgun House</t>
        </is>
      </c>
      <c r="BD196" t="n">
        <v>6367372345693</v>
      </c>
      <c r="BF196" t="inlineStr">
        <is>
          <t>Low</t>
        </is>
      </c>
      <c r="BG196" t="inlineStr">
        <is>
          <t>web</t>
        </is>
      </c>
      <c r="BH196" t="n">
        <v>0</v>
      </c>
      <c r="BI196" t="inlineStr">
        <is>
          <t>IT IVA 22%</t>
        </is>
      </c>
      <c r="BJ196" t="n">
        <v>69.25</v>
      </c>
      <c r="BV196" t="inlineStr">
        <is>
          <t>Messina</t>
        </is>
      </c>
      <c r="BW196" t="inlineStr">
        <is>
          <t>Messina</t>
        </is>
      </c>
      <c r="BX196" t="inlineStr">
        <is>
          <t>rqGyq0hNVPLvxgpogl7Ho7RmV</t>
        </is>
      </c>
      <c r="CA196" t="inlineStr">
        <is>
          <t>rqGyq0hNVPLvxgpogl7Ho7RmV</t>
        </is>
      </c>
      <c r="CB196" t="inlineStr">
        <is>
          <t>Ordini LIL</t>
        </is>
      </c>
    </row>
    <row r="197">
      <c r="A197" t="inlineStr">
        <is>
          <t>#42633</t>
        </is>
      </c>
      <c r="B197" t="inlineStr">
        <is>
          <t>camilla.stronati@gmail.com</t>
        </is>
      </c>
      <c r="C197" t="inlineStr">
        <is>
          <t>paid</t>
        </is>
      </c>
      <c r="D197" t="inlineStr">
        <is>
          <t>2024-10-26 09:45:09 +0200</t>
        </is>
      </c>
      <c r="E197" t="inlineStr">
        <is>
          <t>fulfilled</t>
        </is>
      </c>
      <c r="F197" t="inlineStr">
        <is>
          <t>2024-10-26 17:38:34 +0200</t>
        </is>
      </c>
      <c r="G197" t="inlineStr">
        <is>
          <t>yes</t>
        </is>
      </c>
      <c r="H197" t="inlineStr">
        <is>
          <t>EUR</t>
        </is>
      </c>
      <c r="I197" t="n">
        <v>464</v>
      </c>
      <c r="J197" t="n">
        <v>0</v>
      </c>
      <c r="K197" t="n">
        <v>77.34</v>
      </c>
      <c r="M197" t="inlineStr">
        <is>
          <t>GV20</t>
        </is>
      </c>
      <c r="N197" t="n">
        <v>116</v>
      </c>
      <c r="O197" t="inlineStr">
        <is>
          <t>UPS Standard International</t>
        </is>
      </c>
      <c r="P197" t="inlineStr">
        <is>
          <t>2024-10-26 09:45:09 +0200</t>
        </is>
      </c>
      <c r="Q197" t="n">
        <v>1</v>
      </c>
      <c r="R197" t="inlineStr">
        <is>
          <t>Balmy Necklace - Yellow / 36cm</t>
        </is>
      </c>
      <c r="S197" t="n">
        <v>260</v>
      </c>
      <c r="U197" t="inlineStr">
        <is>
          <t>015790000028</t>
        </is>
      </c>
      <c r="V197" t="b">
        <v>1</v>
      </c>
      <c r="W197" t="b">
        <v>1</v>
      </c>
      <c r="X197" t="inlineStr">
        <is>
          <t>fulfilled</t>
        </is>
      </c>
      <c r="Y197" t="inlineStr">
        <is>
          <t>Camilla Stronati</t>
        </is>
      </c>
      <c r="Z197" t="inlineStr">
        <is>
          <t>19 Rue de la Tombe Issoire</t>
        </is>
      </c>
      <c r="AA197" t="inlineStr">
        <is>
          <t>19 Rue de la Tombe Issoire</t>
        </is>
      </c>
      <c r="AD197" t="inlineStr">
        <is>
          <t>Paris</t>
        </is>
      </c>
      <c r="AE197" t="inlineStr">
        <is>
          <t>'75014</t>
        </is>
      </c>
      <c r="AG197" t="inlineStr">
        <is>
          <t>FR</t>
        </is>
      </c>
      <c r="AH197" t="inlineStr">
        <is>
          <t>+330609646370</t>
        </is>
      </c>
      <c r="AI197" t="inlineStr">
        <is>
          <t>Camilla Stronati</t>
        </is>
      </c>
      <c r="AJ197" t="inlineStr">
        <is>
          <t>19 Rue de la Tombe Issoire</t>
        </is>
      </c>
      <c r="AK197" t="inlineStr">
        <is>
          <t>19 Rue de la Tombe Issoire</t>
        </is>
      </c>
      <c r="AN197" t="inlineStr">
        <is>
          <t>Paris</t>
        </is>
      </c>
      <c r="AO197" t="inlineStr">
        <is>
          <t>'75014</t>
        </is>
      </c>
      <c r="AQ197" t="inlineStr">
        <is>
          <t>FR</t>
        </is>
      </c>
      <c r="AR197" t="inlineStr">
        <is>
          <t>+330609646370</t>
        </is>
      </c>
      <c r="AT197" t="inlineStr">
        <is>
          <t>lang: it
Invoice Language: it
Do you need our ring sizer?: Yes
Popup Customer Country: IT</t>
        </is>
      </c>
      <c r="AV197" t="inlineStr">
        <is>
          <t>PayPal Express Checkout</t>
        </is>
      </c>
      <c r="AW197" t="inlineStr">
        <is>
          <t>rwyyDTbd9bHxMxc7w7BBpyQS5</t>
        </is>
      </c>
      <c r="AX197" t="n">
        <v>0</v>
      </c>
      <c r="AY197" t="inlineStr">
        <is>
          <t>LIL Milan</t>
        </is>
      </c>
      <c r="AZ197" t="n">
        <v>0</v>
      </c>
      <c r="BB197" t="inlineStr">
        <is>
          <t>Firgun House</t>
        </is>
      </c>
      <c r="BD197" t="n">
        <v>6367563874653</v>
      </c>
      <c r="BF197" t="inlineStr">
        <is>
          <t>Low</t>
        </is>
      </c>
      <c r="BG197" t="inlineStr">
        <is>
          <t>web</t>
        </is>
      </c>
      <c r="BH197" t="n">
        <v>0</v>
      </c>
      <c r="BI197" t="inlineStr">
        <is>
          <t>FR TVA 20%</t>
        </is>
      </c>
      <c r="BJ197" t="n">
        <v>77.34</v>
      </c>
      <c r="BX197" t="inlineStr">
        <is>
          <t>rwyyDTbd9bHxMxc7w7BBpyQS5</t>
        </is>
      </c>
      <c r="CA197" t="inlineStr">
        <is>
          <t>rwyyDTbd9bHxMxc7w7BBpyQS5</t>
        </is>
      </c>
      <c r="CB197" t="inlineStr">
        <is>
          <t>Ordini LIL</t>
        </is>
      </c>
    </row>
    <row r="198">
      <c r="A198" t="inlineStr">
        <is>
          <t>#42601</t>
        </is>
      </c>
      <c r="B198" t="inlineStr">
        <is>
          <t>marta.recalcati97@gmail.com</t>
        </is>
      </c>
      <c r="C198" t="inlineStr">
        <is>
          <t>paid</t>
        </is>
      </c>
      <c r="D198" t="inlineStr">
        <is>
          <t>2024-10-26 01:28:56 +0200</t>
        </is>
      </c>
      <c r="E198" t="inlineStr">
        <is>
          <t>fulfilled</t>
        </is>
      </c>
      <c r="F198" t="inlineStr">
        <is>
          <t>2024-10-26 16:45:30 +0200</t>
        </is>
      </c>
      <c r="G198" t="inlineStr">
        <is>
          <t>yes</t>
        </is>
      </c>
      <c r="H198" t="inlineStr">
        <is>
          <t>EUR</t>
        </is>
      </c>
      <c r="I198" t="n">
        <v>544</v>
      </c>
      <c r="J198" t="n">
        <v>0</v>
      </c>
      <c r="K198" t="n">
        <v>98.09999999999999</v>
      </c>
      <c r="L198" t="n">
        <v>544</v>
      </c>
      <c r="M198" t="inlineStr">
        <is>
          <t>GV20</t>
        </is>
      </c>
      <c r="N198" t="n">
        <v>136</v>
      </c>
      <c r="O198" t="inlineStr">
        <is>
          <t>Ups Standard Shipping</t>
        </is>
      </c>
      <c r="P198" t="inlineStr">
        <is>
          <t>2024-10-26 01:28:56 +0200</t>
        </is>
      </c>
      <c r="Q198" t="n">
        <v>1</v>
      </c>
      <c r="R198" t="inlineStr">
        <is>
          <t>Bloomy Ring - Yellow / 11 / White</t>
        </is>
      </c>
      <c r="S198" t="n">
        <v>300</v>
      </c>
      <c r="U198" t="inlineStr">
        <is>
          <t>015790000480</t>
        </is>
      </c>
      <c r="V198" t="b">
        <v>1</v>
      </c>
      <c r="W198" t="b">
        <v>1</v>
      </c>
      <c r="X198" t="inlineStr">
        <is>
          <t>fulfilled</t>
        </is>
      </c>
      <c r="Y198" t="inlineStr">
        <is>
          <t>Cristina Marinoni</t>
        </is>
      </c>
      <c r="Z198" t="inlineStr">
        <is>
          <t>Via Donatello 11</t>
        </is>
      </c>
      <c r="AA198" t="inlineStr">
        <is>
          <t>Via Donatello 11</t>
        </is>
      </c>
      <c r="AD198" t="inlineStr">
        <is>
          <t>Caponago</t>
        </is>
      </c>
      <c r="AE198" t="inlineStr">
        <is>
          <t>'20867</t>
        </is>
      </c>
      <c r="AF198" t="inlineStr">
        <is>
          <t>MB</t>
        </is>
      </c>
      <c r="AG198" t="inlineStr">
        <is>
          <t>IT</t>
        </is>
      </c>
      <c r="AH198" t="inlineStr">
        <is>
          <t>3337384533</t>
        </is>
      </c>
      <c r="AI198" t="inlineStr">
        <is>
          <t>Cristina Marinoni</t>
        </is>
      </c>
      <c r="AJ198" t="inlineStr">
        <is>
          <t>Via Donatello 11</t>
        </is>
      </c>
      <c r="AK198" t="inlineStr">
        <is>
          <t>Via Donatello 11</t>
        </is>
      </c>
      <c r="AN198" t="inlineStr">
        <is>
          <t>Caponago</t>
        </is>
      </c>
      <c r="AO198" t="inlineStr">
        <is>
          <t>'20867</t>
        </is>
      </c>
      <c r="AP198" t="inlineStr">
        <is>
          <t>MB</t>
        </is>
      </c>
      <c r="AQ198" t="inlineStr">
        <is>
          <t>IT</t>
        </is>
      </c>
      <c r="AR198" t="inlineStr">
        <is>
          <t>3337384533</t>
        </is>
      </c>
      <c r="AT198" t="inlineStr">
        <is>
          <t>lang: en
Invoice Language: en
Do you need our ring sizer?: Yes
Popup Customer Country: IT</t>
        </is>
      </c>
      <c r="AV198" t="inlineStr">
        <is>
          <t>PayPal Express Checkout</t>
        </is>
      </c>
      <c r="AW198" t="inlineStr">
        <is>
          <t>ro2NwYJGXwKMYgK6gvrqJLEWY</t>
        </is>
      </c>
      <c r="AX198" t="n">
        <v>0</v>
      </c>
      <c r="AY198" t="inlineStr">
        <is>
          <t>LIL Milan</t>
        </is>
      </c>
      <c r="AZ198" t="n">
        <v>0</v>
      </c>
      <c r="BB198" t="inlineStr">
        <is>
          <t>Firgun House</t>
        </is>
      </c>
      <c r="BD198" t="n">
        <v>6367370772829</v>
      </c>
      <c r="BF198" t="inlineStr">
        <is>
          <t>Low</t>
        </is>
      </c>
      <c r="BG198" t="inlineStr">
        <is>
          <t>web</t>
        </is>
      </c>
      <c r="BH198" t="n">
        <v>0</v>
      </c>
      <c r="BI198" t="inlineStr">
        <is>
          <t>IT IVA 22%</t>
        </is>
      </c>
      <c r="BJ198" t="n">
        <v>98.09999999999999</v>
      </c>
      <c r="BV198" t="inlineStr">
        <is>
          <t>Monza and Brianza</t>
        </is>
      </c>
      <c r="BW198" t="inlineStr">
        <is>
          <t>Monza and Brianza</t>
        </is>
      </c>
      <c r="BX198" t="inlineStr">
        <is>
          <t>ro2NwYJGXwKMYgK6gvrqJLEWY</t>
        </is>
      </c>
      <c r="CA198" t="inlineStr">
        <is>
          <t>ro2NwYJGXwKMYgK6gvrqJLEWY</t>
        </is>
      </c>
      <c r="CB198" t="inlineStr">
        <is>
          <t>Ordini LIL</t>
        </is>
      </c>
    </row>
    <row r="199">
      <c r="A199" t="inlineStr">
        <is>
          <t>#42601</t>
        </is>
      </c>
      <c r="B199" t="inlineStr">
        <is>
          <t>marta.recalcati97@gmail.com</t>
        </is>
      </c>
      <c r="C199" t="inlineStr">
        <is>
          <t>paid</t>
        </is>
      </c>
      <c r="D199" t="inlineStr">
        <is>
          <t>2024-10-26 01:28:56 +0200</t>
        </is>
      </c>
      <c r="E199" t="inlineStr">
        <is>
          <t>fulfilled</t>
        </is>
      </c>
      <c r="F199" t="inlineStr">
        <is>
          <t>2024-10-26 16:45:30 +0200</t>
        </is>
      </c>
      <c r="G199" t="inlineStr">
        <is>
          <t>yes</t>
        </is>
      </c>
      <c r="H199" t="inlineStr">
        <is>
          <t>EUR</t>
        </is>
      </c>
      <c r="I199" t="n">
        <v>544</v>
      </c>
      <c r="J199" t="n">
        <v>0</v>
      </c>
      <c r="K199" t="n">
        <v>98.09999999999999</v>
      </c>
      <c r="M199" t="inlineStr">
        <is>
          <t>GV20</t>
        </is>
      </c>
      <c r="N199" t="n">
        <v>136</v>
      </c>
      <c r="O199" t="inlineStr">
        <is>
          <t>Ups Standard Shipping</t>
        </is>
      </c>
      <c r="P199" t="inlineStr">
        <is>
          <t>2024-10-26 01:28:56 +0200</t>
        </is>
      </c>
      <c r="Q199" t="n">
        <v>1</v>
      </c>
      <c r="R199" t="inlineStr">
        <is>
          <t>Moony Earring - Yellow / Single / White Sustainable Diamond</t>
        </is>
      </c>
      <c r="S199" t="n">
        <v>140</v>
      </c>
      <c r="U199" t="inlineStr">
        <is>
          <t>015790000076</t>
        </is>
      </c>
      <c r="V199" t="b">
        <v>1</v>
      </c>
      <c r="W199" t="b">
        <v>1</v>
      </c>
      <c r="X199" t="inlineStr">
        <is>
          <t>fulfilled</t>
        </is>
      </c>
      <c r="Y199" t="inlineStr">
        <is>
          <t>Cristina Marinoni</t>
        </is>
      </c>
      <c r="Z199" t="inlineStr">
        <is>
          <t>Via Donatello 11</t>
        </is>
      </c>
      <c r="AA199" t="inlineStr">
        <is>
          <t>Via Donatello 11</t>
        </is>
      </c>
      <c r="AD199" t="inlineStr">
        <is>
          <t>Caponago</t>
        </is>
      </c>
      <c r="AE199" t="inlineStr">
        <is>
          <t>'20867</t>
        </is>
      </c>
      <c r="AF199" t="inlineStr">
        <is>
          <t>MB</t>
        </is>
      </c>
      <c r="AG199" t="inlineStr">
        <is>
          <t>IT</t>
        </is>
      </c>
      <c r="AH199" t="inlineStr">
        <is>
          <t>3337384533</t>
        </is>
      </c>
      <c r="AI199" t="inlineStr">
        <is>
          <t>Cristina Marinoni</t>
        </is>
      </c>
      <c r="AJ199" t="inlineStr">
        <is>
          <t>Via Donatello 11</t>
        </is>
      </c>
      <c r="AK199" t="inlineStr">
        <is>
          <t>Via Donatello 11</t>
        </is>
      </c>
      <c r="AN199" t="inlineStr">
        <is>
          <t>Caponago</t>
        </is>
      </c>
      <c r="AO199" t="inlineStr">
        <is>
          <t>'20867</t>
        </is>
      </c>
      <c r="AP199" t="inlineStr">
        <is>
          <t>MB</t>
        </is>
      </c>
      <c r="AQ199" t="inlineStr">
        <is>
          <t>IT</t>
        </is>
      </c>
      <c r="AR199" t="inlineStr">
        <is>
          <t>3337384533</t>
        </is>
      </c>
      <c r="AT199" t="inlineStr">
        <is>
          <t>lang: en
Invoice Language: en
Do you need our ring sizer?: Yes
Popup Customer Country: IT</t>
        </is>
      </c>
      <c r="AV199" t="inlineStr">
        <is>
          <t>PayPal Express Checkout</t>
        </is>
      </c>
      <c r="AW199" t="inlineStr">
        <is>
          <t>ro2NwYJGXwKMYgK6gvrqJLEWY</t>
        </is>
      </c>
      <c r="AX199" t="n">
        <v>0</v>
      </c>
      <c r="AY199" t="inlineStr">
        <is>
          <t>LIL Milan</t>
        </is>
      </c>
      <c r="AZ199" t="n">
        <v>0</v>
      </c>
      <c r="BB199" t="inlineStr">
        <is>
          <t>Firgun House</t>
        </is>
      </c>
      <c r="BD199" t="n">
        <v>6367370772829</v>
      </c>
      <c r="BF199" t="inlineStr">
        <is>
          <t>Low</t>
        </is>
      </c>
      <c r="BG199" t="inlineStr">
        <is>
          <t>web</t>
        </is>
      </c>
      <c r="BH199" t="n">
        <v>0</v>
      </c>
      <c r="BI199" t="inlineStr">
        <is>
          <t>IT IVA 22%</t>
        </is>
      </c>
      <c r="BJ199" t="n">
        <v>98.09999999999999</v>
      </c>
      <c r="BV199" t="inlineStr">
        <is>
          <t>Monza and Brianza</t>
        </is>
      </c>
      <c r="BW199" t="inlineStr">
        <is>
          <t>Monza and Brianza</t>
        </is>
      </c>
      <c r="BX199" t="inlineStr">
        <is>
          <t>ro2NwYJGXwKMYgK6gvrqJLEWY</t>
        </is>
      </c>
      <c r="CA199" t="inlineStr">
        <is>
          <t>ro2NwYJGXwKMYgK6gvrqJLEWY</t>
        </is>
      </c>
      <c r="CB199" t="inlineStr">
        <is>
          <t>Ordini LIL</t>
        </is>
      </c>
    </row>
    <row r="200">
      <c r="A200" t="inlineStr">
        <is>
          <t>#42600</t>
        </is>
      </c>
      <c r="B200" t="inlineStr">
        <is>
          <t>martina.dandrea26@gmail.com</t>
        </is>
      </c>
      <c r="C200" t="inlineStr">
        <is>
          <t>paid</t>
        </is>
      </c>
      <c r="D200" t="inlineStr">
        <is>
          <t>2024-10-26 00:39:51 +0200</t>
        </is>
      </c>
      <c r="E200" t="inlineStr">
        <is>
          <t>fulfilled</t>
        </is>
      </c>
      <c r="F200" t="inlineStr">
        <is>
          <t>2024-10-26 16:38:27 +0200</t>
        </is>
      </c>
      <c r="G200" t="inlineStr">
        <is>
          <t>no</t>
        </is>
      </c>
      <c r="H200" t="inlineStr">
        <is>
          <t>EUR</t>
        </is>
      </c>
      <c r="I200" t="n">
        <v>224</v>
      </c>
      <c r="J200" t="n">
        <v>0</v>
      </c>
      <c r="K200" t="n">
        <v>40.39</v>
      </c>
      <c r="L200" t="n">
        <v>224</v>
      </c>
      <c r="M200" t="inlineStr">
        <is>
          <t>GV20</t>
        </is>
      </c>
      <c r="N200" t="n">
        <v>56</v>
      </c>
      <c r="O200" t="inlineStr">
        <is>
          <t>Eco Bike Delivery</t>
        </is>
      </c>
      <c r="P200" t="inlineStr">
        <is>
          <t>2024-10-26 00:39:50 +0200</t>
        </is>
      </c>
      <c r="Q200" t="n">
        <v>1</v>
      </c>
      <c r="R200" t="inlineStr">
        <is>
          <t>Dna Bracelet - White / 16cm</t>
        </is>
      </c>
      <c r="S200" t="n">
        <v>280</v>
      </c>
      <c r="U200" t="inlineStr">
        <is>
          <t>015790001043</t>
        </is>
      </c>
      <c r="V200" t="b">
        <v>1</v>
      </c>
      <c r="W200" t="b">
        <v>1</v>
      </c>
      <c r="X200" t="inlineStr">
        <is>
          <t>fulfilled</t>
        </is>
      </c>
      <c r="Y200" t="inlineStr">
        <is>
          <t>Martina D'Andrea</t>
        </is>
      </c>
      <c r="Z200" t="inlineStr">
        <is>
          <t>Via Benigno Crespi 23</t>
        </is>
      </c>
      <c r="AA200" t="inlineStr">
        <is>
          <t>Via Benigno Crespi 23</t>
        </is>
      </c>
      <c r="AC200" t="inlineStr">
        <is>
          <t>Dentsu Spa</t>
        </is>
      </c>
      <c r="AD200" t="inlineStr">
        <is>
          <t>Milano</t>
        </is>
      </c>
      <c r="AE200" t="inlineStr">
        <is>
          <t>'20159</t>
        </is>
      </c>
      <c r="AF200" t="inlineStr">
        <is>
          <t>MI</t>
        </is>
      </c>
      <c r="AG200" t="inlineStr">
        <is>
          <t>IT</t>
        </is>
      </c>
      <c r="AH200" t="inlineStr">
        <is>
          <t>3480650877</t>
        </is>
      </c>
      <c r="AI200" t="inlineStr">
        <is>
          <t>Martina D'Andrea</t>
        </is>
      </c>
      <c r="AJ200" t="inlineStr">
        <is>
          <t>Via Benigno Crespi 23</t>
        </is>
      </c>
      <c r="AK200" t="inlineStr">
        <is>
          <t>Via Benigno Crespi 23</t>
        </is>
      </c>
      <c r="AM200" t="inlineStr">
        <is>
          <t>Dentsu Spa</t>
        </is>
      </c>
      <c r="AN200" t="inlineStr">
        <is>
          <t>Milano</t>
        </is>
      </c>
      <c r="AO200" t="inlineStr">
        <is>
          <t>'20159</t>
        </is>
      </c>
      <c r="AP200" t="inlineStr">
        <is>
          <t>MI</t>
        </is>
      </c>
      <c r="AQ200" t="inlineStr">
        <is>
          <t>IT</t>
        </is>
      </c>
      <c r="AR200" t="inlineStr">
        <is>
          <t>3480650877</t>
        </is>
      </c>
      <c r="AT200" t="inlineStr">
        <is>
          <t>lang: it
Invoice Language: it
Do you need our ring sizer?: No
Popup Customer Country: IT</t>
        </is>
      </c>
      <c r="AV200" t="inlineStr">
        <is>
          <t>Shopify Payments</t>
        </is>
      </c>
      <c r="AW200" t="inlineStr">
        <is>
          <t>rsRUCNjKgh6zHxBAC9kyz7XqB</t>
        </is>
      </c>
      <c r="AX200" t="n">
        <v>0</v>
      </c>
      <c r="AY200" t="inlineStr">
        <is>
          <t>LIL Milan</t>
        </is>
      </c>
      <c r="AZ200" t="n">
        <v>0</v>
      </c>
      <c r="BB200" t="inlineStr">
        <is>
          <t>Firgun House</t>
        </is>
      </c>
      <c r="BD200" t="n">
        <v>6367352717661</v>
      </c>
      <c r="BF200" t="inlineStr">
        <is>
          <t>Low</t>
        </is>
      </c>
      <c r="BG200" t="inlineStr">
        <is>
          <t>web</t>
        </is>
      </c>
      <c r="BH200" t="n">
        <v>0</v>
      </c>
      <c r="BI200" t="inlineStr">
        <is>
          <t>IT IVA 22%</t>
        </is>
      </c>
      <c r="BJ200" t="n">
        <v>40.39</v>
      </c>
      <c r="BV200" t="inlineStr">
        <is>
          <t>Milan</t>
        </is>
      </c>
      <c r="BW200" t="inlineStr">
        <is>
          <t>Milan</t>
        </is>
      </c>
      <c r="BX200" t="inlineStr">
        <is>
          <t>rsRUCNjKgh6zHxBAC9kyz7XqB</t>
        </is>
      </c>
      <c r="CA200" t="inlineStr">
        <is>
          <t>rsRUCNjKgh6zHxBAC9kyz7XqB</t>
        </is>
      </c>
      <c r="CB200" t="inlineStr">
        <is>
          <t>Ordini LIL</t>
        </is>
      </c>
    </row>
    <row r="201">
      <c r="A201" t="inlineStr">
        <is>
          <t>#42599</t>
        </is>
      </c>
      <c r="B201" t="inlineStr">
        <is>
          <t>ely.bragaaa@gmail.com</t>
        </is>
      </c>
      <c r="C201" t="inlineStr">
        <is>
          <t>paid</t>
        </is>
      </c>
      <c r="D201" t="inlineStr">
        <is>
          <t>2024-10-26 00:22:07 +0200</t>
        </is>
      </c>
      <c r="E201" t="inlineStr">
        <is>
          <t>fulfilled</t>
        </is>
      </c>
      <c r="F201" t="inlineStr">
        <is>
          <t>2024-10-31 14:08:45 +0100</t>
        </is>
      </c>
      <c r="G201" t="inlineStr">
        <is>
          <t>yes</t>
        </is>
      </c>
      <c r="H201" t="inlineStr">
        <is>
          <t>EUR</t>
        </is>
      </c>
      <c r="I201" t="n">
        <v>112</v>
      </c>
      <c r="J201" t="n">
        <v>0</v>
      </c>
      <c r="K201" t="n">
        <v>20.2</v>
      </c>
      <c r="L201" t="n">
        <v>112</v>
      </c>
      <c r="M201" t="inlineStr">
        <is>
          <t>GV20</t>
        </is>
      </c>
      <c r="N201" t="n">
        <v>28</v>
      </c>
      <c r="O201" t="inlineStr">
        <is>
          <t>Firgun House</t>
        </is>
      </c>
      <c r="P201" t="inlineStr">
        <is>
          <t>2024-10-26 00:22:07 +0200</t>
        </is>
      </c>
      <c r="Q201" t="n">
        <v>1</v>
      </c>
      <c r="R201" t="inlineStr">
        <is>
          <t>Pensavo fosse amore - Yellow / 2</t>
        </is>
      </c>
      <c r="S201" t="n">
        <v>140</v>
      </c>
      <c r="U201" t="inlineStr">
        <is>
          <t>015790001163</t>
        </is>
      </c>
      <c r="V201" t="b">
        <v>1</v>
      </c>
      <c r="W201" t="b">
        <v>1</v>
      </c>
      <c r="X201" t="inlineStr">
        <is>
          <t>fulfilled</t>
        </is>
      </c>
      <c r="Y201" t="inlineStr">
        <is>
          <t>Elisa Braga</t>
        </is>
      </c>
      <c r="Z201" t="inlineStr">
        <is>
          <t>Via E. Dembowschi 39</t>
        </is>
      </c>
      <c r="AA201" t="inlineStr">
        <is>
          <t>Via E. Dembowschi 39</t>
        </is>
      </c>
      <c r="AD201" t="inlineStr">
        <is>
          <t>Gallarate</t>
        </is>
      </c>
      <c r="AE201" t="inlineStr">
        <is>
          <t>'21013</t>
        </is>
      </c>
      <c r="AF201" t="inlineStr">
        <is>
          <t>VA</t>
        </is>
      </c>
      <c r="AG201" t="inlineStr">
        <is>
          <t>IT</t>
        </is>
      </c>
      <c r="AH201" t="inlineStr">
        <is>
          <t>3474347462</t>
        </is>
      </c>
      <c r="AQ201" t="inlineStr">
        <is>
          <t>IT</t>
        </is>
      </c>
      <c r="AT201" t="inlineStr">
        <is>
          <t>lang: it
Invoice Language: it
Do you need our ring sizer?: No
Popup Customer Country: IT</t>
        </is>
      </c>
      <c r="AV201" t="inlineStr">
        <is>
          <t>Shopify Payments</t>
        </is>
      </c>
      <c r="AW201" t="inlineStr">
        <is>
          <t>rnUJEOHYHTqHlF3MZOwBNdMKV</t>
        </is>
      </c>
      <c r="AX201" t="n">
        <v>0</v>
      </c>
      <c r="AY201" t="inlineStr">
        <is>
          <t>LIL Milan</t>
        </is>
      </c>
      <c r="AZ201" t="n">
        <v>0</v>
      </c>
      <c r="BB201" t="inlineStr">
        <is>
          <t>Firgun House</t>
        </is>
      </c>
      <c r="BD201" t="n">
        <v>6367345049949</v>
      </c>
      <c r="BF201" t="inlineStr">
        <is>
          <t>Low</t>
        </is>
      </c>
      <c r="BG201" t="inlineStr">
        <is>
          <t>web</t>
        </is>
      </c>
      <c r="BH201" t="n">
        <v>0</v>
      </c>
      <c r="BI201" t="inlineStr">
        <is>
          <t>IT IVA 22%</t>
        </is>
      </c>
      <c r="BJ201" t="n">
        <v>20.2</v>
      </c>
      <c r="BV201" t="inlineStr">
        <is>
          <t>Varese</t>
        </is>
      </c>
      <c r="BX201" t="inlineStr">
        <is>
          <t>rnUJEOHYHTqHlF3MZOwBNdMKV</t>
        </is>
      </c>
      <c r="CA201" t="inlineStr">
        <is>
          <t>rnUJEOHYHTqHlF3MZOwBNdMKV</t>
        </is>
      </c>
      <c r="CB201" t="inlineStr">
        <is>
          <t>Ordini LIL</t>
        </is>
      </c>
    </row>
    <row r="202">
      <c r="A202" t="inlineStr">
        <is>
          <t>#42598</t>
        </is>
      </c>
      <c r="B202" t="inlineStr">
        <is>
          <t>sandradipierro2@gmail.com</t>
        </is>
      </c>
      <c r="C202" t="inlineStr">
        <is>
          <t>paid</t>
        </is>
      </c>
      <c r="D202" t="inlineStr">
        <is>
          <t>2024-10-26 00:15:04 +0200</t>
        </is>
      </c>
      <c r="E202" t="inlineStr">
        <is>
          <t>fulfilled</t>
        </is>
      </c>
      <c r="F202" t="inlineStr">
        <is>
          <t>2024-10-26 16:34:47 +0200</t>
        </is>
      </c>
      <c r="G202" t="inlineStr">
        <is>
          <t>no</t>
        </is>
      </c>
      <c r="H202" t="inlineStr">
        <is>
          <t>EUR</t>
        </is>
      </c>
      <c r="I202" t="n">
        <v>96</v>
      </c>
      <c r="J202" t="n">
        <v>10</v>
      </c>
      <c r="K202" t="n">
        <v>19.11</v>
      </c>
      <c r="L202" t="n">
        <v>106</v>
      </c>
      <c r="M202" t="inlineStr">
        <is>
          <t>GV20</t>
        </is>
      </c>
      <c r="N202" t="n">
        <v>24</v>
      </c>
      <c r="O202" t="inlineStr">
        <is>
          <t>Ups Standard Shipping</t>
        </is>
      </c>
      <c r="P202" t="inlineStr">
        <is>
          <t>2024-10-26 00:15:04 +0200</t>
        </is>
      </c>
      <c r="Q202" t="n">
        <v>1</v>
      </c>
      <c r="R202" t="inlineStr">
        <is>
          <t>Pensavo fosse amore - Yellow / S</t>
        </is>
      </c>
      <c r="S202" t="n">
        <v>120</v>
      </c>
      <c r="U202" t="inlineStr">
        <is>
          <t>015790001017</t>
        </is>
      </c>
      <c r="V202" t="b">
        <v>1</v>
      </c>
      <c r="W202" t="b">
        <v>1</v>
      </c>
      <c r="X202" t="inlineStr">
        <is>
          <t>fulfilled</t>
        </is>
      </c>
      <c r="Y202" t="inlineStr">
        <is>
          <t>Sandra Dipierro</t>
        </is>
      </c>
      <c r="Z202" t="inlineStr">
        <is>
          <t>Via Domenico De Rossi 63, Citofono: porrelli-dipierro</t>
        </is>
      </c>
      <c r="AA202" t="inlineStr">
        <is>
          <t>Via Domenico De Rossi 63</t>
        </is>
      </c>
      <c r="AB202" t="inlineStr">
        <is>
          <t>Citofono: porrelli-dipierro</t>
        </is>
      </c>
      <c r="AD202" t="inlineStr">
        <is>
          <t>Noicattaro</t>
        </is>
      </c>
      <c r="AE202" t="inlineStr">
        <is>
          <t>'70016</t>
        </is>
      </c>
      <c r="AF202" t="inlineStr">
        <is>
          <t>BA</t>
        </is>
      </c>
      <c r="AG202" t="inlineStr">
        <is>
          <t>IT</t>
        </is>
      </c>
      <c r="AH202" t="inlineStr">
        <is>
          <t>3461069589</t>
        </is>
      </c>
      <c r="AI202" t="inlineStr">
        <is>
          <t>Sandra Dipierro</t>
        </is>
      </c>
      <c r="AJ202" t="inlineStr">
        <is>
          <t>Via Domenico De Rossi 63, Citofono: porrelli-dipierro</t>
        </is>
      </c>
      <c r="AK202" t="inlineStr">
        <is>
          <t>Via Domenico De Rossi 63</t>
        </is>
      </c>
      <c r="AL202" t="inlineStr">
        <is>
          <t>Citofono: porrelli-dipierro</t>
        </is>
      </c>
      <c r="AN202" t="inlineStr">
        <is>
          <t>Noicattaro</t>
        </is>
      </c>
      <c r="AO202" t="inlineStr">
        <is>
          <t>'70016</t>
        </is>
      </c>
      <c r="AP202" t="inlineStr">
        <is>
          <t>BA</t>
        </is>
      </c>
      <c r="AQ202" t="inlineStr">
        <is>
          <t>IT</t>
        </is>
      </c>
      <c r="AR202" t="inlineStr">
        <is>
          <t>3461069589</t>
        </is>
      </c>
      <c r="AT202" t="inlineStr">
        <is>
          <t>lang: en
Invoice Language: en
Do you need our ring sizer?: No
Popup Customer Country: IT</t>
        </is>
      </c>
      <c r="AV202" t="inlineStr">
        <is>
          <t>Shopify Payments</t>
        </is>
      </c>
      <c r="AW202" t="inlineStr">
        <is>
          <t>rMeEZzT2HVfbsR3KOg4DUqDIl</t>
        </is>
      </c>
      <c r="AX202" t="n">
        <v>0</v>
      </c>
      <c r="AY202" t="inlineStr">
        <is>
          <t>LIL Milan</t>
        </is>
      </c>
      <c r="AZ202" t="n">
        <v>0</v>
      </c>
      <c r="BB202" t="inlineStr">
        <is>
          <t>Firgun House</t>
        </is>
      </c>
      <c r="BD202" t="n">
        <v>6367341445469</v>
      </c>
      <c r="BF202" t="inlineStr">
        <is>
          <t>Low</t>
        </is>
      </c>
      <c r="BG202" t="inlineStr">
        <is>
          <t>web</t>
        </is>
      </c>
      <c r="BH202" t="n">
        <v>0</v>
      </c>
      <c r="BI202" t="inlineStr">
        <is>
          <t>IT IVA 22%</t>
        </is>
      </c>
      <c r="BJ202" t="n">
        <v>19.11</v>
      </c>
      <c r="BV202" t="inlineStr">
        <is>
          <t>Bari</t>
        </is>
      </c>
      <c r="BW202" t="inlineStr">
        <is>
          <t>Bari</t>
        </is>
      </c>
      <c r="BX202" t="inlineStr">
        <is>
          <t>rMeEZzT2HVfbsR3KOg4DUqDIl</t>
        </is>
      </c>
      <c r="CA202" t="inlineStr">
        <is>
          <t>rMeEZzT2HVfbsR3KOg4DUqDIl</t>
        </is>
      </c>
      <c r="CB202" t="inlineStr">
        <is>
          <t>Ordini LIL</t>
        </is>
      </c>
    </row>
    <row r="203">
      <c r="A203" t="inlineStr">
        <is>
          <t>#42597</t>
        </is>
      </c>
      <c r="B203" t="inlineStr">
        <is>
          <t>simopilia81@gmail.com</t>
        </is>
      </c>
      <c r="C203" t="inlineStr">
        <is>
          <t>paid</t>
        </is>
      </c>
      <c r="D203" t="inlineStr">
        <is>
          <t>2024-10-25 23:59:26 +0200</t>
        </is>
      </c>
      <c r="E203" t="inlineStr">
        <is>
          <t>fulfilled</t>
        </is>
      </c>
      <c r="F203" t="inlineStr">
        <is>
          <t>2024-10-26 16:32:50 +0200</t>
        </is>
      </c>
      <c r="G203" t="inlineStr">
        <is>
          <t>yes</t>
        </is>
      </c>
      <c r="H203" t="inlineStr">
        <is>
          <t>EUR</t>
        </is>
      </c>
      <c r="I203" t="n">
        <v>208</v>
      </c>
      <c r="J203" t="n">
        <v>0</v>
      </c>
      <c r="K203" t="n">
        <v>37.51</v>
      </c>
      <c r="L203" t="n">
        <v>208</v>
      </c>
      <c r="M203" t="inlineStr">
        <is>
          <t>GV20</t>
        </is>
      </c>
      <c r="N203" t="n">
        <v>52</v>
      </c>
      <c r="O203" t="inlineStr">
        <is>
          <t>Ups Standard Shipping</t>
        </is>
      </c>
      <c r="P203" t="inlineStr">
        <is>
          <t>2024-10-25 23:59:25 +0200</t>
        </is>
      </c>
      <c r="Q203" t="n">
        <v>1</v>
      </c>
      <c r="R203" t="inlineStr">
        <is>
          <t>Pensavo fosse amore - Yellow / L</t>
        </is>
      </c>
      <c r="S203" t="n">
        <v>120</v>
      </c>
      <c r="U203" t="inlineStr">
        <is>
          <t>015790001010</t>
        </is>
      </c>
      <c r="V203" t="b">
        <v>1</v>
      </c>
      <c r="W203" t="b">
        <v>1</v>
      </c>
      <c r="X203" t="inlineStr">
        <is>
          <t>fulfilled</t>
        </is>
      </c>
      <c r="Y203" t="inlineStr">
        <is>
          <t>Simona Pilia</t>
        </is>
      </c>
      <c r="Z203" t="inlineStr">
        <is>
          <t>Via Dante Alighieri 163</t>
        </is>
      </c>
      <c r="AA203" t="inlineStr">
        <is>
          <t>Via Dante Alighieri 163</t>
        </is>
      </c>
      <c r="AD203" t="inlineStr">
        <is>
          <t>Ulassai</t>
        </is>
      </c>
      <c r="AE203" t="inlineStr">
        <is>
          <t>'08040</t>
        </is>
      </c>
      <c r="AF203" t="inlineStr">
        <is>
          <t>OG</t>
        </is>
      </c>
      <c r="AG203" t="inlineStr">
        <is>
          <t>IT</t>
        </is>
      </c>
      <c r="AH203" t="inlineStr">
        <is>
          <t>3291845420</t>
        </is>
      </c>
      <c r="AI203" t="inlineStr">
        <is>
          <t>Simona Pilia</t>
        </is>
      </c>
      <c r="AJ203" t="inlineStr">
        <is>
          <t>Via Dante Alighieri 163</t>
        </is>
      </c>
      <c r="AK203" t="inlineStr">
        <is>
          <t>Via Dante Alighieri 163</t>
        </is>
      </c>
      <c r="AN203" t="inlineStr">
        <is>
          <t>Ulassai</t>
        </is>
      </c>
      <c r="AO203" t="inlineStr">
        <is>
          <t>'08040</t>
        </is>
      </c>
      <c r="AP203" t="inlineStr">
        <is>
          <t>OG</t>
        </is>
      </c>
      <c r="AQ203" t="inlineStr">
        <is>
          <t>IT</t>
        </is>
      </c>
      <c r="AR203" t="inlineStr">
        <is>
          <t>3291845420</t>
        </is>
      </c>
      <c r="AT203" t="inlineStr">
        <is>
          <t>lang: it
Invoice Language: it
Do you need our ring sizer?: No
Popup Customer Country: IT</t>
        </is>
      </c>
      <c r="AV203" t="inlineStr">
        <is>
          <t>PayPal Express Checkout</t>
        </is>
      </c>
      <c r="AW203" t="inlineStr">
        <is>
          <t>r0iyGU7UtPJOfeJFDzhKk8xU3</t>
        </is>
      </c>
      <c r="AX203" t="n">
        <v>0</v>
      </c>
      <c r="AY203" t="inlineStr">
        <is>
          <t>LIL Milan</t>
        </is>
      </c>
      <c r="AZ203" t="n">
        <v>0</v>
      </c>
      <c r="BB203" t="inlineStr">
        <is>
          <t>Firgun House</t>
        </is>
      </c>
      <c r="BD203" t="n">
        <v>6367333417309</v>
      </c>
      <c r="BF203" t="inlineStr">
        <is>
          <t>Low</t>
        </is>
      </c>
      <c r="BG203" t="inlineStr">
        <is>
          <t>web</t>
        </is>
      </c>
      <c r="BH203" t="n">
        <v>0</v>
      </c>
      <c r="BI203" t="inlineStr">
        <is>
          <t>IT IVA 22%</t>
        </is>
      </c>
      <c r="BJ203" t="n">
        <v>37.51</v>
      </c>
      <c r="BV203" t="inlineStr">
        <is>
          <t>Ogliastra</t>
        </is>
      </c>
      <c r="BW203" t="inlineStr">
        <is>
          <t>Ogliastra</t>
        </is>
      </c>
      <c r="BX203" t="inlineStr">
        <is>
          <t>r0iyGU7UtPJOfeJFDzhKk8xU3</t>
        </is>
      </c>
      <c r="CA203" t="inlineStr">
        <is>
          <t>r0iyGU7UtPJOfeJFDzhKk8xU3</t>
        </is>
      </c>
      <c r="CB203" t="inlineStr">
        <is>
          <t>Ordini LIL</t>
        </is>
      </c>
    </row>
    <row r="204">
      <c r="A204" t="inlineStr">
        <is>
          <t>#42597</t>
        </is>
      </c>
      <c r="B204" t="inlineStr">
        <is>
          <t>simopilia81@gmail.com</t>
        </is>
      </c>
      <c r="C204" t="inlineStr">
        <is>
          <t>paid</t>
        </is>
      </c>
      <c r="D204" t="inlineStr">
        <is>
          <t>2024-10-25 23:59:26 +0200</t>
        </is>
      </c>
      <c r="E204" t="inlineStr">
        <is>
          <t>fulfilled</t>
        </is>
      </c>
      <c r="F204" t="inlineStr">
        <is>
          <t>2024-10-26 16:32:50 +0200</t>
        </is>
      </c>
      <c r="G204" t="inlineStr">
        <is>
          <t>yes</t>
        </is>
      </c>
      <c r="H204" t="inlineStr">
        <is>
          <t>EUR</t>
        </is>
      </c>
      <c r="I204" t="n">
        <v>208</v>
      </c>
      <c r="J204" t="n">
        <v>0</v>
      </c>
      <c r="K204" t="n">
        <v>37.51</v>
      </c>
      <c r="M204" t="inlineStr">
        <is>
          <t>GV20</t>
        </is>
      </c>
      <c r="N204" t="n">
        <v>52</v>
      </c>
      <c r="O204" t="inlineStr">
        <is>
          <t>Ups Standard Shipping</t>
        </is>
      </c>
      <c r="P204" t="inlineStr">
        <is>
          <t>2024-10-25 23:59:25 +0200</t>
        </is>
      </c>
      <c r="Q204" t="n">
        <v>1</v>
      </c>
      <c r="R204" t="inlineStr">
        <is>
          <t>Insieme Ring - Yellow / onesize (10-17)</t>
        </is>
      </c>
      <c r="S204" t="n">
        <v>140</v>
      </c>
      <c r="U204" t="inlineStr">
        <is>
          <t>015790001254</t>
        </is>
      </c>
      <c r="V204" t="b">
        <v>1</v>
      </c>
      <c r="W204" t="b">
        <v>1</v>
      </c>
      <c r="X204" t="inlineStr">
        <is>
          <t>fulfilled</t>
        </is>
      </c>
      <c r="Y204" t="inlineStr">
        <is>
          <t>Simona Pilia</t>
        </is>
      </c>
      <c r="Z204" t="inlineStr">
        <is>
          <t>Via Dante Alighieri 163</t>
        </is>
      </c>
      <c r="AA204" t="inlineStr">
        <is>
          <t>Via Dante Alighieri 163</t>
        </is>
      </c>
      <c r="AD204" t="inlineStr">
        <is>
          <t>Ulassai</t>
        </is>
      </c>
      <c r="AE204" t="inlineStr">
        <is>
          <t>'08040</t>
        </is>
      </c>
      <c r="AF204" t="inlineStr">
        <is>
          <t>OG</t>
        </is>
      </c>
      <c r="AG204" t="inlineStr">
        <is>
          <t>IT</t>
        </is>
      </c>
      <c r="AH204" t="inlineStr">
        <is>
          <t>3291845420</t>
        </is>
      </c>
      <c r="AI204" t="inlineStr">
        <is>
          <t>Simona Pilia</t>
        </is>
      </c>
      <c r="AJ204" t="inlineStr">
        <is>
          <t>Via Dante Alighieri 163</t>
        </is>
      </c>
      <c r="AK204" t="inlineStr">
        <is>
          <t>Via Dante Alighieri 163</t>
        </is>
      </c>
      <c r="AN204" t="inlineStr">
        <is>
          <t>Ulassai</t>
        </is>
      </c>
      <c r="AO204" t="inlineStr">
        <is>
          <t>'08040</t>
        </is>
      </c>
      <c r="AP204" t="inlineStr">
        <is>
          <t>OG</t>
        </is>
      </c>
      <c r="AQ204" t="inlineStr">
        <is>
          <t>IT</t>
        </is>
      </c>
      <c r="AR204" t="inlineStr">
        <is>
          <t>3291845420</t>
        </is>
      </c>
      <c r="AT204" t="inlineStr">
        <is>
          <t>lang: it
Invoice Language: it
Do you need our ring sizer?: No
Popup Customer Country: IT</t>
        </is>
      </c>
      <c r="AV204" t="inlineStr">
        <is>
          <t>PayPal Express Checkout</t>
        </is>
      </c>
      <c r="AW204" t="inlineStr">
        <is>
          <t>r0iyGU7UtPJOfeJFDzhKk8xU3</t>
        </is>
      </c>
      <c r="AX204" t="n">
        <v>0</v>
      </c>
      <c r="AY204" t="inlineStr">
        <is>
          <t>LIL Milan</t>
        </is>
      </c>
      <c r="AZ204" t="n">
        <v>0</v>
      </c>
      <c r="BB204" t="inlineStr">
        <is>
          <t>Firgun House</t>
        </is>
      </c>
      <c r="BD204" t="n">
        <v>6367333417309</v>
      </c>
      <c r="BF204" t="inlineStr">
        <is>
          <t>Low</t>
        </is>
      </c>
      <c r="BG204" t="inlineStr">
        <is>
          <t>web</t>
        </is>
      </c>
      <c r="BH204" t="n">
        <v>0</v>
      </c>
      <c r="BI204" t="inlineStr">
        <is>
          <t>IT IVA 22%</t>
        </is>
      </c>
      <c r="BJ204" t="n">
        <v>37.51</v>
      </c>
      <c r="BV204" t="inlineStr">
        <is>
          <t>Ogliastra</t>
        </is>
      </c>
      <c r="BW204" t="inlineStr">
        <is>
          <t>Ogliastra</t>
        </is>
      </c>
      <c r="BX204" t="inlineStr">
        <is>
          <t>r0iyGU7UtPJOfeJFDzhKk8xU3</t>
        </is>
      </c>
      <c r="CA204" t="inlineStr">
        <is>
          <t>r0iyGU7UtPJOfeJFDzhKk8xU3</t>
        </is>
      </c>
      <c r="CB204" t="inlineStr">
        <is>
          <t>Ordini LIL</t>
        </is>
      </c>
    </row>
    <row r="205">
      <c r="A205" t="inlineStr">
        <is>
          <t>#42601</t>
        </is>
      </c>
      <c r="B205" t="inlineStr">
        <is>
          <t>marta.recalcati97@gmail.com</t>
        </is>
      </c>
      <c r="C205" t="inlineStr">
        <is>
          <t>paid</t>
        </is>
      </c>
      <c r="D205" t="inlineStr">
        <is>
          <t>2024-10-26 01:28:56 +0200</t>
        </is>
      </c>
      <c r="E205" t="inlineStr">
        <is>
          <t>fulfilled</t>
        </is>
      </c>
      <c r="F205" t="inlineStr">
        <is>
          <t>2024-10-26 16:45:30 +0200</t>
        </is>
      </c>
      <c r="G205" t="inlineStr">
        <is>
          <t>yes</t>
        </is>
      </c>
      <c r="H205" t="inlineStr">
        <is>
          <t>EUR</t>
        </is>
      </c>
      <c r="I205" t="n">
        <v>544</v>
      </c>
      <c r="J205" t="n">
        <v>0</v>
      </c>
      <c r="K205" t="n">
        <v>98.09999999999999</v>
      </c>
      <c r="M205" t="inlineStr">
        <is>
          <t>GV20</t>
        </is>
      </c>
      <c r="N205" t="n">
        <v>136</v>
      </c>
      <c r="O205" t="inlineStr">
        <is>
          <t>Ups Standard Shipping</t>
        </is>
      </c>
      <c r="P205" t="inlineStr">
        <is>
          <t>2024-10-26 01:28:56 +0200</t>
        </is>
      </c>
      <c r="Q205" t="n">
        <v>1</v>
      </c>
      <c r="R205" t="inlineStr">
        <is>
          <t>Balmy Hoop - Yellow / Single</t>
        </is>
      </c>
      <c r="S205" t="n">
        <v>240</v>
      </c>
      <c r="U205" t="inlineStr">
        <is>
          <t>015790000635</t>
        </is>
      </c>
      <c r="V205" t="b">
        <v>1</v>
      </c>
      <c r="W205" t="b">
        <v>1</v>
      </c>
      <c r="X205" t="inlineStr">
        <is>
          <t>fulfilled</t>
        </is>
      </c>
      <c r="Y205" t="inlineStr">
        <is>
          <t>Cristina Marinoni</t>
        </is>
      </c>
      <c r="Z205" t="inlineStr">
        <is>
          <t>Via Donatello 11</t>
        </is>
      </c>
      <c r="AA205" t="inlineStr">
        <is>
          <t>Via Donatello 11</t>
        </is>
      </c>
      <c r="AD205" t="inlineStr">
        <is>
          <t>Caponago</t>
        </is>
      </c>
      <c r="AE205" t="inlineStr">
        <is>
          <t>'20867</t>
        </is>
      </c>
      <c r="AF205" t="inlineStr">
        <is>
          <t>MB</t>
        </is>
      </c>
      <c r="AG205" t="inlineStr">
        <is>
          <t>IT</t>
        </is>
      </c>
      <c r="AH205" t="inlineStr">
        <is>
          <t>3337384533</t>
        </is>
      </c>
      <c r="AI205" t="inlineStr">
        <is>
          <t>Cristina Marinoni</t>
        </is>
      </c>
      <c r="AJ205" t="inlineStr">
        <is>
          <t>Via Donatello 11</t>
        </is>
      </c>
      <c r="AK205" t="inlineStr">
        <is>
          <t>Via Donatello 11</t>
        </is>
      </c>
      <c r="AN205" t="inlineStr">
        <is>
          <t>Caponago</t>
        </is>
      </c>
      <c r="AO205" t="inlineStr">
        <is>
          <t>'20867</t>
        </is>
      </c>
      <c r="AP205" t="inlineStr">
        <is>
          <t>MB</t>
        </is>
      </c>
      <c r="AQ205" t="inlineStr">
        <is>
          <t>IT</t>
        </is>
      </c>
      <c r="AR205" t="inlineStr">
        <is>
          <t>3337384533</t>
        </is>
      </c>
      <c r="AT205" t="inlineStr">
        <is>
          <t>lang: en
Invoice Language: en
Do you need our ring sizer?: Yes
Popup Customer Country: IT</t>
        </is>
      </c>
      <c r="AV205" t="inlineStr">
        <is>
          <t>PayPal Express Checkout</t>
        </is>
      </c>
      <c r="AW205" t="inlineStr">
        <is>
          <t>ro2NwYJGXwKMYgK6gvrqJLEWY</t>
        </is>
      </c>
      <c r="AX205" t="n">
        <v>0</v>
      </c>
      <c r="AY205" t="inlineStr">
        <is>
          <t>LIL Milan</t>
        </is>
      </c>
      <c r="AZ205" t="n">
        <v>0</v>
      </c>
      <c r="BB205" t="inlineStr">
        <is>
          <t>Firgun House</t>
        </is>
      </c>
      <c r="BD205" t="n">
        <v>6367370772829</v>
      </c>
      <c r="BF205" t="inlineStr">
        <is>
          <t>Low</t>
        </is>
      </c>
      <c r="BG205" t="inlineStr">
        <is>
          <t>web</t>
        </is>
      </c>
      <c r="BH205" t="n">
        <v>0</v>
      </c>
      <c r="BI205" t="inlineStr">
        <is>
          <t>IT IVA 22%</t>
        </is>
      </c>
      <c r="BJ205" t="n">
        <v>98.09999999999999</v>
      </c>
      <c r="BV205" t="inlineStr">
        <is>
          <t>Monza and Brianza</t>
        </is>
      </c>
      <c r="BW205" t="inlineStr">
        <is>
          <t>Monza and Brianza</t>
        </is>
      </c>
      <c r="BX205" t="inlineStr">
        <is>
          <t>ro2NwYJGXwKMYgK6gvrqJLEWY</t>
        </is>
      </c>
      <c r="CA205" t="inlineStr">
        <is>
          <t>ro2NwYJGXwKMYgK6gvrqJLEWY</t>
        </is>
      </c>
      <c r="CB205" t="inlineStr">
        <is>
          <t>Ordini LIL</t>
        </is>
      </c>
    </row>
    <row r="206">
      <c r="A206" t="inlineStr">
        <is>
          <t>#42786</t>
        </is>
      </c>
      <c r="B206" t="inlineStr">
        <is>
          <t>melissa.fiammenghi@gmail.com</t>
        </is>
      </c>
      <c r="C206" t="inlineStr">
        <is>
          <t>paid</t>
        </is>
      </c>
      <c r="D206" t="inlineStr">
        <is>
          <t>2024-10-27 11:31:38 +0100</t>
        </is>
      </c>
      <c r="E206" t="inlineStr">
        <is>
          <t>fulfilled</t>
        </is>
      </c>
      <c r="F206" t="inlineStr">
        <is>
          <t>2024-10-30 19:52:48 +0100</t>
        </is>
      </c>
      <c r="G206" t="inlineStr">
        <is>
          <t>yes</t>
        </is>
      </c>
      <c r="H206" t="inlineStr">
        <is>
          <t>EUR</t>
        </is>
      </c>
      <c r="I206" t="n">
        <v>122</v>
      </c>
      <c r="J206" t="n">
        <v>10</v>
      </c>
      <c r="K206" t="n">
        <v>23.8</v>
      </c>
      <c r="L206" t="n">
        <v>132</v>
      </c>
      <c r="M206" t="inlineStr">
        <is>
          <t>GV20</t>
        </is>
      </c>
      <c r="N206" t="n">
        <v>28</v>
      </c>
      <c r="O206" t="inlineStr">
        <is>
          <t>Ups Standard Shipping</t>
        </is>
      </c>
      <c r="P206" t="inlineStr">
        <is>
          <t>2024-10-27 11:31:38 +0100</t>
        </is>
      </c>
      <c r="Q206" t="n">
        <v>1</v>
      </c>
      <c r="R206" t="inlineStr">
        <is>
          <t>Luxury Pack + LIL Bag</t>
        </is>
      </c>
      <c r="S206" t="n">
        <v>10</v>
      </c>
      <c r="U206" t="inlineStr">
        <is>
          <t>015790000687</t>
        </is>
      </c>
      <c r="V206" t="b">
        <v>1</v>
      </c>
      <c r="W206" t="b">
        <v>1</v>
      </c>
      <c r="X206" t="inlineStr">
        <is>
          <t>fulfilled</t>
        </is>
      </c>
      <c r="Y206" t="inlineStr">
        <is>
          <t>Melissa Fiammenghi</t>
        </is>
      </c>
      <c r="Z206" t="inlineStr">
        <is>
          <t>Via Della Felicita' 39</t>
        </is>
      </c>
      <c r="AA206" t="inlineStr">
        <is>
          <t>Via Della Felicita' 39</t>
        </is>
      </c>
      <c r="AD206" t="inlineStr">
        <is>
          <t>San Zaccaria</t>
        </is>
      </c>
      <c r="AE206" t="inlineStr">
        <is>
          <t>'48125</t>
        </is>
      </c>
      <c r="AF206" t="inlineStr">
        <is>
          <t>RA</t>
        </is>
      </c>
      <c r="AG206" t="inlineStr">
        <is>
          <t>IT</t>
        </is>
      </c>
      <c r="AH206" t="inlineStr">
        <is>
          <t>+393476981347</t>
        </is>
      </c>
      <c r="AI206" t="inlineStr">
        <is>
          <t>Melissa Fiammenghi</t>
        </is>
      </c>
      <c r="AJ206" t="inlineStr">
        <is>
          <t>Via Della Felicita' 39</t>
        </is>
      </c>
      <c r="AK206" t="inlineStr">
        <is>
          <t>Via Della Felicita' 39</t>
        </is>
      </c>
      <c r="AN206" t="inlineStr">
        <is>
          <t>San Zaccaria</t>
        </is>
      </c>
      <c r="AO206" t="inlineStr">
        <is>
          <t>'48125</t>
        </is>
      </c>
      <c r="AP206" t="inlineStr">
        <is>
          <t>RA</t>
        </is>
      </c>
      <c r="AQ206" t="inlineStr">
        <is>
          <t>IT</t>
        </is>
      </c>
      <c r="AR206" t="inlineStr">
        <is>
          <t>+393476981347</t>
        </is>
      </c>
      <c r="AT206" t="inlineStr">
        <is>
          <t>lang: it
Invoice Language: it
Do you need our ring sizer?: No
Popup Customer Country: IT</t>
        </is>
      </c>
      <c r="AV206" t="inlineStr">
        <is>
          <t>Shopify Payments</t>
        </is>
      </c>
      <c r="AW206" t="inlineStr">
        <is>
          <t>rkhLOS8reZs3cEIjxlAfQG7KX</t>
        </is>
      </c>
      <c r="AX206" t="n">
        <v>0</v>
      </c>
      <c r="AY206" t="inlineStr">
        <is>
          <t>LIL Milan</t>
        </is>
      </c>
      <c r="AZ206" t="n">
        <v>0</v>
      </c>
      <c r="BB206" t="inlineStr">
        <is>
          <t>Firgun House</t>
        </is>
      </c>
      <c r="BD206" t="n">
        <v>6369064485213</v>
      </c>
      <c r="BF206" t="inlineStr">
        <is>
          <t>Low</t>
        </is>
      </c>
      <c r="BG206" t="inlineStr">
        <is>
          <t>web</t>
        </is>
      </c>
      <c r="BH206" t="n">
        <v>0</v>
      </c>
      <c r="BI206" t="inlineStr">
        <is>
          <t>IT IVA 22%</t>
        </is>
      </c>
      <c r="BJ206" t="n">
        <v>23.8</v>
      </c>
      <c r="BV206" t="inlineStr">
        <is>
          <t>Ravenna</t>
        </is>
      </c>
      <c r="BW206" t="inlineStr">
        <is>
          <t>Ravenna</t>
        </is>
      </c>
      <c r="BX206" t="inlineStr">
        <is>
          <t>rkhLOS8reZs3cEIjxlAfQG7KX</t>
        </is>
      </c>
      <c r="CA206" t="inlineStr">
        <is>
          <t>rkhLOS8reZs3cEIjxlAfQG7KX</t>
        </is>
      </c>
      <c r="CB206" t="inlineStr">
        <is>
          <t>Ordini LIL</t>
        </is>
      </c>
    </row>
    <row r="207">
      <c r="A207" t="inlineStr">
        <is>
          <t>#42634</t>
        </is>
      </c>
      <c r="B207" t="inlineStr">
        <is>
          <t>robertavilla25@gmail.com</t>
        </is>
      </c>
      <c r="C207" t="inlineStr">
        <is>
          <t>paid</t>
        </is>
      </c>
      <c r="D207" t="inlineStr">
        <is>
          <t>2024-10-26 09:54:14 +0200</t>
        </is>
      </c>
      <c r="E207" t="inlineStr">
        <is>
          <t>fulfilled</t>
        </is>
      </c>
      <c r="F207" t="inlineStr">
        <is>
          <t>2024-10-26 17:45:14 +0200</t>
        </is>
      </c>
      <c r="G207" t="inlineStr">
        <is>
          <t>yes</t>
        </is>
      </c>
      <c r="H207" t="inlineStr">
        <is>
          <t>EUR</t>
        </is>
      </c>
      <c r="I207" t="n">
        <v>576</v>
      </c>
      <c r="J207" t="n">
        <v>0</v>
      </c>
      <c r="K207" t="n">
        <v>103.88</v>
      </c>
      <c r="L207" t="n">
        <v>576</v>
      </c>
      <c r="M207" t="inlineStr">
        <is>
          <t>GV20</t>
        </is>
      </c>
      <c r="N207" t="n">
        <v>144</v>
      </c>
      <c r="O207" t="inlineStr">
        <is>
          <t>Ups Standard Shipping</t>
        </is>
      </c>
      <c r="P207" t="inlineStr">
        <is>
          <t>2024-10-26 09:54:13 +0200</t>
        </is>
      </c>
      <c r="Q207" t="n">
        <v>1</v>
      </c>
      <c r="R207" t="inlineStr">
        <is>
          <t>Moony Earring - Yellow / Single / White Sustainable Diamond</t>
        </is>
      </c>
      <c r="S207" t="n">
        <v>140</v>
      </c>
      <c r="U207" t="inlineStr">
        <is>
          <t>015790000076</t>
        </is>
      </c>
      <c r="V207" t="b">
        <v>1</v>
      </c>
      <c r="W207" t="b">
        <v>1</v>
      </c>
      <c r="X207" t="inlineStr">
        <is>
          <t>fulfilled</t>
        </is>
      </c>
      <c r="Y207" t="inlineStr">
        <is>
          <t>Roberta Villa</t>
        </is>
      </c>
      <c r="Z207" t="inlineStr">
        <is>
          <t>Via Macallè 156, Reception</t>
        </is>
      </c>
      <c r="AA207" t="inlineStr">
        <is>
          <t>Via Macallè 156</t>
        </is>
      </c>
      <c r="AB207" t="inlineStr">
        <is>
          <t>Reception</t>
        </is>
      </c>
      <c r="AC207" t="inlineStr">
        <is>
          <t>Rms spa</t>
        </is>
      </c>
      <c r="AD207" t="inlineStr">
        <is>
          <t>Seregno</t>
        </is>
      </c>
      <c r="AE207" t="inlineStr">
        <is>
          <t>'20831</t>
        </is>
      </c>
      <c r="AF207" t="inlineStr">
        <is>
          <t>MB</t>
        </is>
      </c>
      <c r="AG207" t="inlineStr">
        <is>
          <t>IT</t>
        </is>
      </c>
      <c r="AH207" t="inlineStr">
        <is>
          <t>+393391027533</t>
        </is>
      </c>
      <c r="AI207" t="inlineStr">
        <is>
          <t>Roberta Villa</t>
        </is>
      </c>
      <c r="AJ207" t="inlineStr">
        <is>
          <t>Via Macallè 156, Reception</t>
        </is>
      </c>
      <c r="AK207" t="inlineStr">
        <is>
          <t>Via Macallè 156</t>
        </is>
      </c>
      <c r="AL207" t="inlineStr">
        <is>
          <t>Reception</t>
        </is>
      </c>
      <c r="AM207" t="inlineStr">
        <is>
          <t>Rms spa</t>
        </is>
      </c>
      <c r="AN207" t="inlineStr">
        <is>
          <t>Seregno</t>
        </is>
      </c>
      <c r="AO207" t="inlineStr">
        <is>
          <t>'20831</t>
        </is>
      </c>
      <c r="AP207" t="inlineStr">
        <is>
          <t>MB</t>
        </is>
      </c>
      <c r="AQ207" t="inlineStr">
        <is>
          <t>IT</t>
        </is>
      </c>
      <c r="AR207" t="inlineStr">
        <is>
          <t>+393391027533</t>
        </is>
      </c>
      <c r="AT207" t="inlineStr">
        <is>
          <t>lang: it
Invoice Language: it
Do you need our ring sizer?: No
Popup Customer Country: IT</t>
        </is>
      </c>
      <c r="AV207" t="inlineStr">
        <is>
          <t>PayPal Express Checkout</t>
        </is>
      </c>
      <c r="AW207" t="inlineStr">
        <is>
          <t>rBU0xm1rFRapOADfXiB1EqzYc</t>
        </is>
      </c>
      <c r="AX207" t="n">
        <v>0</v>
      </c>
      <c r="AY207" t="inlineStr">
        <is>
          <t>LIL Milan</t>
        </is>
      </c>
      <c r="AZ207" t="n">
        <v>0</v>
      </c>
      <c r="BB207" t="inlineStr">
        <is>
          <t>Firgun House</t>
        </is>
      </c>
      <c r="BD207" t="n">
        <v>6367573737821</v>
      </c>
      <c r="BF207" t="inlineStr">
        <is>
          <t>Low</t>
        </is>
      </c>
      <c r="BG207" t="inlineStr">
        <is>
          <t>web</t>
        </is>
      </c>
      <c r="BH207" t="n">
        <v>0</v>
      </c>
      <c r="BI207" t="inlineStr">
        <is>
          <t>IT IVA 22%</t>
        </is>
      </c>
      <c r="BJ207" t="n">
        <v>103.88</v>
      </c>
      <c r="BV207" t="inlineStr">
        <is>
          <t>Monza and Brianza</t>
        </is>
      </c>
      <c r="BW207" t="inlineStr">
        <is>
          <t>Monza and Brianza</t>
        </is>
      </c>
      <c r="BX207" t="inlineStr">
        <is>
          <t>rBU0xm1rFRapOADfXiB1EqzYc</t>
        </is>
      </c>
      <c r="CA207" t="inlineStr">
        <is>
          <t>rBU0xm1rFRapOADfXiB1EqzYc</t>
        </is>
      </c>
      <c r="CB207" t="inlineStr">
        <is>
          <t>Ordini LIL</t>
        </is>
      </c>
    </row>
    <row r="208">
      <c r="A208" t="inlineStr">
        <is>
          <t>#42634</t>
        </is>
      </c>
      <c r="B208" t="inlineStr">
        <is>
          <t>robertavilla25@gmail.com</t>
        </is>
      </c>
      <c r="C208" t="inlineStr">
        <is>
          <t>paid</t>
        </is>
      </c>
      <c r="D208" t="inlineStr">
        <is>
          <t>2024-10-26 09:54:14 +0200</t>
        </is>
      </c>
      <c r="E208" t="inlineStr">
        <is>
          <t>fulfilled</t>
        </is>
      </c>
      <c r="F208" t="inlineStr">
        <is>
          <t>2024-10-26 17:45:14 +0200</t>
        </is>
      </c>
      <c r="G208" t="inlineStr">
        <is>
          <t>yes</t>
        </is>
      </c>
      <c r="H208" t="inlineStr">
        <is>
          <t>EUR</t>
        </is>
      </c>
      <c r="I208" t="n">
        <v>576</v>
      </c>
      <c r="J208" t="n">
        <v>0</v>
      </c>
      <c r="K208" t="n">
        <v>103.88</v>
      </c>
      <c r="M208" t="inlineStr">
        <is>
          <t>GV20</t>
        </is>
      </c>
      <c r="N208" t="n">
        <v>144</v>
      </c>
      <c r="O208" t="inlineStr">
        <is>
          <t>Ups Standard Shipping</t>
        </is>
      </c>
      <c r="P208" t="inlineStr">
        <is>
          <t>2024-10-26 09:54:13 +0200</t>
        </is>
      </c>
      <c r="Q208" t="n">
        <v>1</v>
      </c>
      <c r="R208" t="inlineStr">
        <is>
          <t>Rainbow Earring - Yellow / Single / White Sustainable Diamond</t>
        </is>
      </c>
      <c r="S208" t="n">
        <v>220</v>
      </c>
      <c r="U208" t="inlineStr">
        <is>
          <t>015790000070</t>
        </is>
      </c>
      <c r="V208" t="b">
        <v>1</v>
      </c>
      <c r="W208" t="b">
        <v>1</v>
      </c>
      <c r="X208" t="inlineStr">
        <is>
          <t>fulfilled</t>
        </is>
      </c>
      <c r="Y208" t="inlineStr">
        <is>
          <t>Roberta Villa</t>
        </is>
      </c>
      <c r="Z208" t="inlineStr">
        <is>
          <t>Via Macallè 156, Reception</t>
        </is>
      </c>
      <c r="AA208" t="inlineStr">
        <is>
          <t>Via Macallè 156</t>
        </is>
      </c>
      <c r="AB208" t="inlineStr">
        <is>
          <t>Reception</t>
        </is>
      </c>
      <c r="AC208" t="inlineStr">
        <is>
          <t>Rms spa</t>
        </is>
      </c>
      <c r="AD208" t="inlineStr">
        <is>
          <t>Seregno</t>
        </is>
      </c>
      <c r="AE208" t="inlineStr">
        <is>
          <t>'20831</t>
        </is>
      </c>
      <c r="AF208" t="inlineStr">
        <is>
          <t>MB</t>
        </is>
      </c>
      <c r="AG208" t="inlineStr">
        <is>
          <t>IT</t>
        </is>
      </c>
      <c r="AH208" t="inlineStr">
        <is>
          <t>+393391027533</t>
        </is>
      </c>
      <c r="AI208" t="inlineStr">
        <is>
          <t>Roberta Villa</t>
        </is>
      </c>
      <c r="AJ208" t="inlineStr">
        <is>
          <t>Via Macallè 156, Reception</t>
        </is>
      </c>
      <c r="AK208" t="inlineStr">
        <is>
          <t>Via Macallè 156</t>
        </is>
      </c>
      <c r="AL208" t="inlineStr">
        <is>
          <t>Reception</t>
        </is>
      </c>
      <c r="AM208" t="inlineStr">
        <is>
          <t>Rms spa</t>
        </is>
      </c>
      <c r="AN208" t="inlineStr">
        <is>
          <t>Seregno</t>
        </is>
      </c>
      <c r="AO208" t="inlineStr">
        <is>
          <t>'20831</t>
        </is>
      </c>
      <c r="AP208" t="inlineStr">
        <is>
          <t>MB</t>
        </is>
      </c>
      <c r="AQ208" t="inlineStr">
        <is>
          <t>IT</t>
        </is>
      </c>
      <c r="AR208" t="inlineStr">
        <is>
          <t>+393391027533</t>
        </is>
      </c>
      <c r="AT208" t="inlineStr">
        <is>
          <t>lang: it
Invoice Language: it
Do you need our ring sizer?: No
Popup Customer Country: IT</t>
        </is>
      </c>
      <c r="AV208" t="inlineStr">
        <is>
          <t>PayPal Express Checkout</t>
        </is>
      </c>
      <c r="AW208" t="inlineStr">
        <is>
          <t>rBU0xm1rFRapOADfXiB1EqzYc</t>
        </is>
      </c>
      <c r="AX208" t="n">
        <v>0</v>
      </c>
      <c r="AY208" t="inlineStr">
        <is>
          <t>LIL Milan</t>
        </is>
      </c>
      <c r="AZ208" t="n">
        <v>0</v>
      </c>
      <c r="BB208" t="inlineStr">
        <is>
          <t>Firgun House</t>
        </is>
      </c>
      <c r="BD208" t="n">
        <v>6367573737821</v>
      </c>
      <c r="BF208" t="inlineStr">
        <is>
          <t>Low</t>
        </is>
      </c>
      <c r="BG208" t="inlineStr">
        <is>
          <t>web</t>
        </is>
      </c>
      <c r="BH208" t="n">
        <v>0</v>
      </c>
      <c r="BI208" t="inlineStr">
        <is>
          <t>IT IVA 22%</t>
        </is>
      </c>
      <c r="BJ208" t="n">
        <v>103.88</v>
      </c>
      <c r="BV208" t="inlineStr">
        <is>
          <t>Monza and Brianza</t>
        </is>
      </c>
      <c r="BW208" t="inlineStr">
        <is>
          <t>Monza and Brianza</t>
        </is>
      </c>
      <c r="BX208" t="inlineStr">
        <is>
          <t>rBU0xm1rFRapOADfXiB1EqzYc</t>
        </is>
      </c>
      <c r="CA208" t="inlineStr">
        <is>
          <t>rBU0xm1rFRapOADfXiB1EqzYc</t>
        </is>
      </c>
      <c r="CB208" t="inlineStr">
        <is>
          <t>Ordini LIL</t>
        </is>
      </c>
    </row>
    <row r="209">
      <c r="A209" t="inlineStr">
        <is>
          <t>#42665</t>
        </is>
      </c>
      <c r="B209" t="inlineStr">
        <is>
          <t>chiarabuono91@gmail.com</t>
        </is>
      </c>
      <c r="C209" t="inlineStr">
        <is>
          <t>paid</t>
        </is>
      </c>
      <c r="D209" t="inlineStr">
        <is>
          <t>2024-10-26 13:39:36 +0200</t>
        </is>
      </c>
      <c r="E209" t="inlineStr">
        <is>
          <t>fulfilled</t>
        </is>
      </c>
      <c r="F209" t="inlineStr">
        <is>
          <t>2024-10-27 07:32:27 +0100</t>
        </is>
      </c>
      <c r="G209" t="inlineStr">
        <is>
          <t>yes</t>
        </is>
      </c>
      <c r="H209" t="inlineStr">
        <is>
          <t>EUR</t>
        </is>
      </c>
      <c r="I209" t="n">
        <v>101</v>
      </c>
      <c r="J209" t="n">
        <v>10</v>
      </c>
      <c r="K209" t="n">
        <v>20.01</v>
      </c>
      <c r="L209" t="n">
        <v>111</v>
      </c>
      <c r="M209" t="inlineStr">
        <is>
          <t>GV20</t>
        </is>
      </c>
      <c r="N209" t="n">
        <v>24</v>
      </c>
      <c r="O209" t="inlineStr">
        <is>
          <t>Ups Standard Shipping</t>
        </is>
      </c>
      <c r="P209" t="inlineStr">
        <is>
          <t>2024-10-26 13:39:36 +0200</t>
        </is>
      </c>
      <c r="Q209" t="n">
        <v>1</v>
      </c>
      <c r="R209" t="inlineStr">
        <is>
          <t>Pensavo fosse amore - Yellow / A</t>
        </is>
      </c>
      <c r="S209" t="n">
        <v>120</v>
      </c>
      <c r="U209" t="inlineStr">
        <is>
          <t>015790000999</t>
        </is>
      </c>
      <c r="V209" t="b">
        <v>1</v>
      </c>
      <c r="W209" t="b">
        <v>1</v>
      </c>
      <c r="X209" t="inlineStr">
        <is>
          <t>fulfilled</t>
        </is>
      </c>
      <c r="Y209" t="inlineStr">
        <is>
          <t>Chiara Buono</t>
        </is>
      </c>
      <c r="Z209" t="inlineStr">
        <is>
          <t>Via Tommaso Storelli, 6</t>
        </is>
      </c>
      <c r="AA209" t="inlineStr">
        <is>
          <t>Via Tommaso Storelli</t>
        </is>
      </c>
      <c r="AB209" t="inlineStr">
        <is>
          <t>6</t>
        </is>
      </c>
      <c r="AD209" t="inlineStr">
        <is>
          <t>Bari</t>
        </is>
      </c>
      <c r="AE209" t="inlineStr">
        <is>
          <t>'70124</t>
        </is>
      </c>
      <c r="AF209" t="inlineStr">
        <is>
          <t>BA</t>
        </is>
      </c>
      <c r="AG209" t="inlineStr">
        <is>
          <t>IT</t>
        </is>
      </c>
      <c r="AH209" t="inlineStr">
        <is>
          <t>+393930663051</t>
        </is>
      </c>
      <c r="AI209" t="inlineStr">
        <is>
          <t>Chiara Buono</t>
        </is>
      </c>
      <c r="AJ209" t="inlineStr">
        <is>
          <t>Via Tommaso Storelli, 6</t>
        </is>
      </c>
      <c r="AK209" t="inlineStr">
        <is>
          <t>Via Tommaso Storelli</t>
        </is>
      </c>
      <c r="AL209" t="inlineStr">
        <is>
          <t>6</t>
        </is>
      </c>
      <c r="AN209" t="inlineStr">
        <is>
          <t>Bari</t>
        </is>
      </c>
      <c r="AO209" t="inlineStr">
        <is>
          <t>'70124</t>
        </is>
      </c>
      <c r="AP209" t="inlineStr">
        <is>
          <t>BA</t>
        </is>
      </c>
      <c r="AQ209" t="inlineStr">
        <is>
          <t>IT</t>
        </is>
      </c>
      <c r="AR209" t="inlineStr">
        <is>
          <t>+393930663051</t>
        </is>
      </c>
      <c r="AT209" t="inlineStr">
        <is>
          <t>lang: it
Invoice Language: it
Do you need our ring sizer?: No
Popup Customer Country: IT</t>
        </is>
      </c>
      <c r="AV209" t="inlineStr">
        <is>
          <t>PayPal Express Checkout</t>
        </is>
      </c>
      <c r="AW209" t="inlineStr">
        <is>
          <t>rqW2NF8BNqRvM2J7pCn1zpFoz</t>
        </is>
      </c>
      <c r="AX209" t="n">
        <v>0</v>
      </c>
      <c r="AY209" t="inlineStr">
        <is>
          <t>LIL Milan</t>
        </is>
      </c>
      <c r="AZ209" t="n">
        <v>0</v>
      </c>
      <c r="BB209" t="inlineStr">
        <is>
          <t>Firgun House</t>
        </is>
      </c>
      <c r="BD209" t="n">
        <v>6367895781725</v>
      </c>
      <c r="BF209" t="inlineStr">
        <is>
          <t>Low</t>
        </is>
      </c>
      <c r="BG209" t="inlineStr">
        <is>
          <t>web</t>
        </is>
      </c>
      <c r="BH209" t="n">
        <v>0</v>
      </c>
      <c r="BI209" t="inlineStr">
        <is>
          <t>IT IVA 22%</t>
        </is>
      </c>
      <c r="BJ209" t="n">
        <v>20.01</v>
      </c>
      <c r="BV209" t="inlineStr">
        <is>
          <t>Bari</t>
        </is>
      </c>
      <c r="BW209" t="inlineStr">
        <is>
          <t>Bari</t>
        </is>
      </c>
      <c r="BX209" t="inlineStr">
        <is>
          <t>rqW2NF8BNqRvM2J7pCn1zpFoz</t>
        </is>
      </c>
      <c r="CA209" t="inlineStr">
        <is>
          <t>rqW2NF8BNqRvM2J7pCn1zpFoz</t>
        </is>
      </c>
      <c r="CB209" t="inlineStr">
        <is>
          <t>Ordini LIL</t>
        </is>
      </c>
    </row>
    <row r="210">
      <c r="A210" t="inlineStr">
        <is>
          <t>#42666</t>
        </is>
      </c>
      <c r="B210" t="inlineStr">
        <is>
          <t>silviacolusso90@icloud.com</t>
        </is>
      </c>
      <c r="C210" t="inlineStr">
        <is>
          <t>paid</t>
        </is>
      </c>
      <c r="D210" t="inlineStr">
        <is>
          <t>2024-10-26 13:44:22 +0200</t>
        </is>
      </c>
      <c r="E210" t="inlineStr">
        <is>
          <t>fulfilled</t>
        </is>
      </c>
      <c r="F210" t="inlineStr">
        <is>
          <t>2024-10-27 07:35:27 +0100</t>
        </is>
      </c>
      <c r="G210" t="inlineStr">
        <is>
          <t>yes</t>
        </is>
      </c>
      <c r="H210" t="inlineStr">
        <is>
          <t>EUR</t>
        </is>
      </c>
      <c r="I210" t="n">
        <v>320</v>
      </c>
      <c r="J210" t="n">
        <v>0</v>
      </c>
      <c r="K210" t="n">
        <v>57.71</v>
      </c>
      <c r="L210" t="n">
        <v>320</v>
      </c>
      <c r="M210" t="inlineStr">
        <is>
          <t>GV20</t>
        </is>
      </c>
      <c r="N210" t="n">
        <v>80</v>
      </c>
      <c r="O210" t="inlineStr">
        <is>
          <t>Ups Standard Shipping</t>
        </is>
      </c>
      <c r="P210" t="inlineStr">
        <is>
          <t>2024-10-26 13:44:21 +0200</t>
        </is>
      </c>
      <c r="Q210" t="n">
        <v>1</v>
      </c>
      <c r="R210" t="inlineStr">
        <is>
          <t>Curvy - Yellow / Left / White</t>
        </is>
      </c>
      <c r="S210" t="n">
        <v>220</v>
      </c>
      <c r="U210" t="inlineStr">
        <is>
          <t>015790000053</t>
        </is>
      </c>
      <c r="V210" t="b">
        <v>1</v>
      </c>
      <c r="W210" t="b">
        <v>1</v>
      </c>
      <c r="X210" t="inlineStr">
        <is>
          <t>fulfilled</t>
        </is>
      </c>
      <c r="Y210" t="inlineStr">
        <is>
          <t>Silvia Colusso</t>
        </is>
      </c>
      <c r="Z210" t="inlineStr">
        <is>
          <t>Via Lorenzo Da Ponte, 18/b</t>
        </is>
      </c>
      <c r="AA210" t="inlineStr">
        <is>
          <t>Via Lorenzo Da Ponte</t>
        </is>
      </c>
      <c r="AB210" t="inlineStr">
        <is>
          <t>18/b</t>
        </is>
      </c>
      <c r="AD210" t="inlineStr">
        <is>
          <t>Casier</t>
        </is>
      </c>
      <c r="AE210" t="inlineStr">
        <is>
          <t>'31030</t>
        </is>
      </c>
      <c r="AF210" t="inlineStr">
        <is>
          <t>TV</t>
        </is>
      </c>
      <c r="AG210" t="inlineStr">
        <is>
          <t>IT</t>
        </is>
      </c>
      <c r="AH210" t="inlineStr">
        <is>
          <t>3473895414</t>
        </is>
      </c>
      <c r="AI210" t="inlineStr">
        <is>
          <t>Silvia Colusso</t>
        </is>
      </c>
      <c r="AJ210" t="inlineStr">
        <is>
          <t>Via Lorenzo Da Ponte, 18/b</t>
        </is>
      </c>
      <c r="AK210" t="inlineStr">
        <is>
          <t>Via Lorenzo Da Ponte</t>
        </is>
      </c>
      <c r="AL210" t="inlineStr">
        <is>
          <t>18/b</t>
        </is>
      </c>
      <c r="AN210" t="inlineStr">
        <is>
          <t>Casier</t>
        </is>
      </c>
      <c r="AO210" t="inlineStr">
        <is>
          <t>'31030</t>
        </is>
      </c>
      <c r="AP210" t="inlineStr">
        <is>
          <t>TV</t>
        </is>
      </c>
      <c r="AQ210" t="inlineStr">
        <is>
          <t>IT</t>
        </is>
      </c>
      <c r="AR210" t="inlineStr">
        <is>
          <t>3473895414</t>
        </is>
      </c>
      <c r="AT210" t="inlineStr">
        <is>
          <t>lang: it
Invoice Language: it
Do you need our ring sizer?: No
Popup Customer Country: IT</t>
        </is>
      </c>
      <c r="AV210" t="inlineStr">
        <is>
          <t>Satispay</t>
        </is>
      </c>
      <c r="AW210" t="inlineStr">
        <is>
          <t>rtFxinUKsiw0UakmOPGVeqT27</t>
        </is>
      </c>
      <c r="AX210" t="n">
        <v>0</v>
      </c>
      <c r="AY210" t="inlineStr">
        <is>
          <t>LIL Milan</t>
        </is>
      </c>
      <c r="AZ210" t="n">
        <v>0</v>
      </c>
      <c r="BB210" t="inlineStr">
        <is>
          <t>Firgun House</t>
        </is>
      </c>
      <c r="BD210" t="n">
        <v>6367903220061</v>
      </c>
      <c r="BF210" t="inlineStr">
        <is>
          <t>Low</t>
        </is>
      </c>
      <c r="BG210" t="inlineStr">
        <is>
          <t>web</t>
        </is>
      </c>
      <c r="BH210" t="n">
        <v>0</v>
      </c>
      <c r="BI210" t="inlineStr">
        <is>
          <t>IT IVA 22%</t>
        </is>
      </c>
      <c r="BJ210" t="n">
        <v>57.71</v>
      </c>
      <c r="BV210" t="inlineStr">
        <is>
          <t>Treviso</t>
        </is>
      </c>
      <c r="BW210" t="inlineStr">
        <is>
          <t>Treviso</t>
        </is>
      </c>
      <c r="BX210" t="inlineStr">
        <is>
          <t>rtFxinUKsiw0UakmOPGVeqT27</t>
        </is>
      </c>
      <c r="CA210" t="inlineStr">
        <is>
          <t>rtFxinUKsiw0UakmOPGVeqT27</t>
        </is>
      </c>
      <c r="CB210" t="inlineStr">
        <is>
          <t>Ordini LIL</t>
        </is>
      </c>
    </row>
    <row r="211">
      <c r="A211" t="inlineStr">
        <is>
          <t>#42666</t>
        </is>
      </c>
      <c r="B211" t="inlineStr">
        <is>
          <t>silviacolusso90@icloud.com</t>
        </is>
      </c>
      <c r="C211" t="inlineStr">
        <is>
          <t>paid</t>
        </is>
      </c>
      <c r="D211" t="inlineStr">
        <is>
          <t>2024-10-26 13:44:22 +0200</t>
        </is>
      </c>
      <c r="E211" t="inlineStr">
        <is>
          <t>fulfilled</t>
        </is>
      </c>
      <c r="F211" t="inlineStr">
        <is>
          <t>2024-10-27 07:35:27 +0100</t>
        </is>
      </c>
      <c r="G211" t="inlineStr">
        <is>
          <t>yes</t>
        </is>
      </c>
      <c r="H211" t="inlineStr">
        <is>
          <t>EUR</t>
        </is>
      </c>
      <c r="I211" t="n">
        <v>320</v>
      </c>
      <c r="J211" t="n">
        <v>0</v>
      </c>
      <c r="K211" t="n">
        <v>57.71</v>
      </c>
      <c r="M211" t="inlineStr">
        <is>
          <t>GV20</t>
        </is>
      </c>
      <c r="N211" t="n">
        <v>80</v>
      </c>
      <c r="O211" t="inlineStr">
        <is>
          <t>Ups Standard Shipping</t>
        </is>
      </c>
      <c r="P211" t="inlineStr">
        <is>
          <t>2024-10-26 13:44:21 +0200</t>
        </is>
      </c>
      <c r="Q211" t="n">
        <v>1</v>
      </c>
      <c r="R211" t="inlineStr">
        <is>
          <t>Glow Ring - Yellow / 20</t>
        </is>
      </c>
      <c r="S211" t="n">
        <v>180</v>
      </c>
      <c r="U211" t="inlineStr">
        <is>
          <t>015790000346</t>
        </is>
      </c>
      <c r="V211" t="b">
        <v>1</v>
      </c>
      <c r="W211" t="b">
        <v>1</v>
      </c>
      <c r="X211" t="inlineStr">
        <is>
          <t>fulfilled</t>
        </is>
      </c>
      <c r="Y211" t="inlineStr">
        <is>
          <t>Silvia Colusso</t>
        </is>
      </c>
      <c r="Z211" t="inlineStr">
        <is>
          <t>Via Lorenzo Da Ponte, 18/b</t>
        </is>
      </c>
      <c r="AA211" t="inlineStr">
        <is>
          <t>Via Lorenzo Da Ponte</t>
        </is>
      </c>
      <c r="AB211" t="inlineStr">
        <is>
          <t>18/b</t>
        </is>
      </c>
      <c r="AD211" t="inlineStr">
        <is>
          <t>Casier</t>
        </is>
      </c>
      <c r="AE211" t="inlineStr">
        <is>
          <t>'31030</t>
        </is>
      </c>
      <c r="AF211" t="inlineStr">
        <is>
          <t>TV</t>
        </is>
      </c>
      <c r="AG211" t="inlineStr">
        <is>
          <t>IT</t>
        </is>
      </c>
      <c r="AH211" t="inlineStr">
        <is>
          <t>3473895414</t>
        </is>
      </c>
      <c r="AI211" t="inlineStr">
        <is>
          <t>Silvia Colusso</t>
        </is>
      </c>
      <c r="AJ211" t="inlineStr">
        <is>
          <t>Via Lorenzo Da Ponte, 18/b</t>
        </is>
      </c>
      <c r="AK211" t="inlineStr">
        <is>
          <t>Via Lorenzo Da Ponte</t>
        </is>
      </c>
      <c r="AL211" t="inlineStr">
        <is>
          <t>18/b</t>
        </is>
      </c>
      <c r="AN211" t="inlineStr">
        <is>
          <t>Casier</t>
        </is>
      </c>
      <c r="AO211" t="inlineStr">
        <is>
          <t>'31030</t>
        </is>
      </c>
      <c r="AP211" t="inlineStr">
        <is>
          <t>TV</t>
        </is>
      </c>
      <c r="AQ211" t="inlineStr">
        <is>
          <t>IT</t>
        </is>
      </c>
      <c r="AR211" t="inlineStr">
        <is>
          <t>3473895414</t>
        </is>
      </c>
      <c r="AT211" t="inlineStr">
        <is>
          <t>lang: it
Invoice Language: it
Do you need our ring sizer?: No
Popup Customer Country: IT</t>
        </is>
      </c>
      <c r="AV211" t="inlineStr">
        <is>
          <t>Satispay</t>
        </is>
      </c>
      <c r="AW211" t="inlineStr">
        <is>
          <t>rtFxinUKsiw0UakmOPGVeqT27</t>
        </is>
      </c>
      <c r="AX211" t="n">
        <v>0</v>
      </c>
      <c r="AY211" t="inlineStr">
        <is>
          <t>LIL Milan</t>
        </is>
      </c>
      <c r="AZ211" t="n">
        <v>0</v>
      </c>
      <c r="BB211" t="inlineStr">
        <is>
          <t>Firgun House</t>
        </is>
      </c>
      <c r="BD211" t="n">
        <v>6367903220061</v>
      </c>
      <c r="BF211" t="inlineStr">
        <is>
          <t>Low</t>
        </is>
      </c>
      <c r="BG211" t="inlineStr">
        <is>
          <t>web</t>
        </is>
      </c>
      <c r="BH211" t="n">
        <v>0</v>
      </c>
      <c r="BI211" t="inlineStr">
        <is>
          <t>IT IVA 22%</t>
        </is>
      </c>
      <c r="BJ211" t="n">
        <v>57.71</v>
      </c>
      <c r="BV211" t="inlineStr">
        <is>
          <t>Treviso</t>
        </is>
      </c>
      <c r="BW211" t="inlineStr">
        <is>
          <t>Treviso</t>
        </is>
      </c>
      <c r="BX211" t="inlineStr">
        <is>
          <t>rtFxinUKsiw0UakmOPGVeqT27</t>
        </is>
      </c>
      <c r="CA211" t="inlineStr">
        <is>
          <t>rtFxinUKsiw0UakmOPGVeqT27</t>
        </is>
      </c>
      <c r="CB211" t="inlineStr">
        <is>
          <t>Ordini LIL</t>
        </is>
      </c>
    </row>
    <row r="212">
      <c r="A212" t="inlineStr">
        <is>
          <t>#42667</t>
        </is>
      </c>
      <c r="B212" t="inlineStr">
        <is>
          <t>a.bartiromo11@gmail.com</t>
        </is>
      </c>
      <c r="C212" t="inlineStr">
        <is>
          <t>paid</t>
        </is>
      </c>
      <c r="D212" t="inlineStr">
        <is>
          <t>2024-10-26 13:44:49 +0200</t>
        </is>
      </c>
      <c r="E212" t="inlineStr">
        <is>
          <t>fulfilled</t>
        </is>
      </c>
      <c r="F212" t="inlineStr">
        <is>
          <t>2024-10-29 18:48:18 +0100</t>
        </is>
      </c>
      <c r="G212" t="inlineStr">
        <is>
          <t>yes</t>
        </is>
      </c>
      <c r="H212" t="inlineStr">
        <is>
          <t>EUR</t>
        </is>
      </c>
      <c r="I212" t="n">
        <v>80</v>
      </c>
      <c r="J212" t="n">
        <v>0</v>
      </c>
      <c r="K212" t="n">
        <v>14.43</v>
      </c>
      <c r="L212" t="n">
        <v>80</v>
      </c>
      <c r="M212" t="inlineStr">
        <is>
          <t>GV20</t>
        </is>
      </c>
      <c r="N212" t="n">
        <v>20</v>
      </c>
      <c r="O212" t="inlineStr">
        <is>
          <t>Firgun House</t>
        </is>
      </c>
      <c r="P212" t="inlineStr">
        <is>
          <t>2024-10-26 13:44:49 +0200</t>
        </is>
      </c>
      <c r="Q212" t="n">
        <v>1</v>
      </c>
      <c r="R212" t="inlineStr">
        <is>
          <t>Nude Ring - Yellow / 15</t>
        </is>
      </c>
      <c r="S212" t="n">
        <v>100</v>
      </c>
      <c r="U212" t="inlineStr">
        <is>
          <t>015790000211</t>
        </is>
      </c>
      <c r="V212" t="b">
        <v>1</v>
      </c>
      <c r="W212" t="b">
        <v>1</v>
      </c>
      <c r="X212" t="inlineStr">
        <is>
          <t>fulfilled</t>
        </is>
      </c>
      <c r="Y212" t="inlineStr">
        <is>
          <t>Angela Bartiromo</t>
        </is>
      </c>
      <c r="Z212" t="inlineStr">
        <is>
          <t>Viale Monte Nero 8</t>
        </is>
      </c>
      <c r="AA212" t="inlineStr">
        <is>
          <t>Viale Monte Nero 8</t>
        </is>
      </c>
      <c r="AD212" t="inlineStr">
        <is>
          <t>Milano</t>
        </is>
      </c>
      <c r="AE212" t="inlineStr">
        <is>
          <t>'20135</t>
        </is>
      </c>
      <c r="AF212" t="inlineStr">
        <is>
          <t>MI</t>
        </is>
      </c>
      <c r="AG212" t="inlineStr">
        <is>
          <t>IT</t>
        </is>
      </c>
      <c r="AQ212" t="inlineStr">
        <is>
          <t>IT</t>
        </is>
      </c>
      <c r="AT212" t="inlineStr">
        <is>
          <t>lang: it
Invoice Language: it
Do you need our ring sizer?: No
Popup Customer Country: IT</t>
        </is>
      </c>
      <c r="AV212" t="inlineStr">
        <is>
          <t>PayPal Express Checkout</t>
        </is>
      </c>
      <c r="AW212" t="inlineStr">
        <is>
          <t>r79uvtKrNcocWJkFMYAEyuEIC</t>
        </is>
      </c>
      <c r="AX212" t="n">
        <v>0</v>
      </c>
      <c r="AY212" t="inlineStr">
        <is>
          <t>LIL Milan</t>
        </is>
      </c>
      <c r="AZ212" t="n">
        <v>0</v>
      </c>
      <c r="BB212" t="inlineStr">
        <is>
          <t>Firgun House</t>
        </is>
      </c>
      <c r="BD212" t="n">
        <v>6367903547741</v>
      </c>
      <c r="BF212" t="inlineStr">
        <is>
          <t>Low</t>
        </is>
      </c>
      <c r="BG212" t="inlineStr">
        <is>
          <t>web</t>
        </is>
      </c>
      <c r="BH212" t="n">
        <v>0</v>
      </c>
      <c r="BI212" t="inlineStr">
        <is>
          <t>IT IVA 22%</t>
        </is>
      </c>
      <c r="BJ212" t="n">
        <v>14.43</v>
      </c>
      <c r="BV212" t="inlineStr">
        <is>
          <t>Milan</t>
        </is>
      </c>
      <c r="BX212" t="inlineStr">
        <is>
          <t>r79uvtKrNcocWJkFMYAEyuEIC</t>
        </is>
      </c>
      <c r="CA212" t="inlineStr">
        <is>
          <t>r79uvtKrNcocWJkFMYAEyuEIC</t>
        </is>
      </c>
      <c r="CB212" t="inlineStr">
        <is>
          <t>Ordini LIL</t>
        </is>
      </c>
    </row>
    <row r="213">
      <c r="A213" t="inlineStr">
        <is>
          <t>#42668</t>
        </is>
      </c>
      <c r="B213" t="inlineStr">
        <is>
          <t>francesca.rudi7@gmail.com</t>
        </is>
      </c>
      <c r="C213" t="inlineStr">
        <is>
          <t>paid</t>
        </is>
      </c>
      <c r="D213" t="inlineStr">
        <is>
          <t>2024-10-26 14:01:33 +0200</t>
        </is>
      </c>
      <c r="E213" t="inlineStr">
        <is>
          <t>fulfilled</t>
        </is>
      </c>
      <c r="F213" t="inlineStr">
        <is>
          <t>2024-10-27 07:37:28 +0100</t>
        </is>
      </c>
      <c r="G213" t="inlineStr">
        <is>
          <t>yes</t>
        </is>
      </c>
      <c r="H213" t="inlineStr">
        <is>
          <t>EUR</t>
        </is>
      </c>
      <c r="I213" t="n">
        <v>96</v>
      </c>
      <c r="J213" t="n">
        <v>10</v>
      </c>
      <c r="K213" t="n">
        <v>19.11</v>
      </c>
      <c r="L213" t="n">
        <v>106</v>
      </c>
      <c r="M213" t="inlineStr">
        <is>
          <t>GV20</t>
        </is>
      </c>
      <c r="N213" t="n">
        <v>24</v>
      </c>
      <c r="O213" t="inlineStr">
        <is>
          <t>Ups Standard Shipping</t>
        </is>
      </c>
      <c r="P213" t="inlineStr">
        <is>
          <t>2024-10-26 14:01:33 +0200</t>
        </is>
      </c>
      <c r="Q213" t="n">
        <v>1</v>
      </c>
      <c r="R213" t="inlineStr">
        <is>
          <t>Girls Tears Ring - Yellow / 18</t>
        </is>
      </c>
      <c r="S213" t="n">
        <v>120</v>
      </c>
      <c r="U213" t="inlineStr">
        <is>
          <t>015790000960</t>
        </is>
      </c>
      <c r="V213" t="b">
        <v>1</v>
      </c>
      <c r="W213" t="b">
        <v>1</v>
      </c>
      <c r="X213" t="inlineStr">
        <is>
          <t>fulfilled</t>
        </is>
      </c>
      <c r="Y213" t="inlineStr">
        <is>
          <t>Francesca Rudi</t>
        </is>
      </c>
      <c r="Z213" t="inlineStr">
        <is>
          <t>Via Monte Baldo 20</t>
        </is>
      </c>
      <c r="AA213" t="inlineStr">
        <is>
          <t>Via Monte Baldo 20</t>
        </is>
      </c>
      <c r="AC213" t="inlineStr">
        <is>
          <t>Calzedonia Spa</t>
        </is>
      </c>
      <c r="AD213" t="inlineStr">
        <is>
          <t>Villafranca di Verona</t>
        </is>
      </c>
      <c r="AE213" t="inlineStr">
        <is>
          <t>'37069</t>
        </is>
      </c>
      <c r="AF213" t="inlineStr">
        <is>
          <t>VR</t>
        </is>
      </c>
      <c r="AG213" t="inlineStr">
        <is>
          <t>IT</t>
        </is>
      </c>
      <c r="AH213" t="inlineStr">
        <is>
          <t>3493439510</t>
        </is>
      </c>
      <c r="AI213" t="inlineStr">
        <is>
          <t>Francesca Rudi</t>
        </is>
      </c>
      <c r="AJ213" t="inlineStr">
        <is>
          <t>Via Monte Baldo 20</t>
        </is>
      </c>
      <c r="AK213" t="inlineStr">
        <is>
          <t>Via Monte Baldo 20</t>
        </is>
      </c>
      <c r="AM213" t="inlineStr">
        <is>
          <t>Calzedonia Spa</t>
        </is>
      </c>
      <c r="AN213" t="inlineStr">
        <is>
          <t>Villafranca di Verona</t>
        </is>
      </c>
      <c r="AO213" t="inlineStr">
        <is>
          <t>'37069</t>
        </is>
      </c>
      <c r="AP213" t="inlineStr">
        <is>
          <t>VR</t>
        </is>
      </c>
      <c r="AQ213" t="inlineStr">
        <is>
          <t>IT</t>
        </is>
      </c>
      <c r="AR213" t="inlineStr">
        <is>
          <t>3493439510</t>
        </is>
      </c>
      <c r="AT213" t="inlineStr">
        <is>
          <t>lang: it
Invoice Language: it
Do you need our ring sizer?: No
Popup Customer Country: IT</t>
        </is>
      </c>
      <c r="AV213" t="inlineStr">
        <is>
          <t>PayPal Express Checkout</t>
        </is>
      </c>
      <c r="AW213" t="inlineStr">
        <is>
          <t>r08h9VQJJDBvNoKmUsbbLB1MK</t>
        </is>
      </c>
      <c r="AX213" t="n">
        <v>0</v>
      </c>
      <c r="AY213" t="inlineStr">
        <is>
          <t>LIL Milan</t>
        </is>
      </c>
      <c r="AZ213" t="n">
        <v>0</v>
      </c>
      <c r="BB213" t="inlineStr">
        <is>
          <t>Firgun House</t>
        </is>
      </c>
      <c r="BD213" t="n">
        <v>6367928287581</v>
      </c>
      <c r="BF213" t="inlineStr">
        <is>
          <t>Low</t>
        </is>
      </c>
      <c r="BG213" t="inlineStr">
        <is>
          <t>web</t>
        </is>
      </c>
      <c r="BH213" t="n">
        <v>0</v>
      </c>
      <c r="BI213" t="inlineStr">
        <is>
          <t>IT IVA 22%</t>
        </is>
      </c>
      <c r="BJ213" t="n">
        <v>19.11</v>
      </c>
      <c r="BV213" t="inlineStr">
        <is>
          <t>Verona</t>
        </is>
      </c>
      <c r="BW213" t="inlineStr">
        <is>
          <t>Verona</t>
        </is>
      </c>
      <c r="BX213" t="inlineStr">
        <is>
          <t>r08h9VQJJDBvNoKmUsbbLB1MK</t>
        </is>
      </c>
      <c r="CA213" t="inlineStr">
        <is>
          <t>r08h9VQJJDBvNoKmUsbbLB1MK</t>
        </is>
      </c>
      <c r="CB213" t="inlineStr">
        <is>
          <t>Ordini LIL</t>
        </is>
      </c>
    </row>
    <row r="214">
      <c r="A214" t="inlineStr">
        <is>
          <t>#42669</t>
        </is>
      </c>
      <c r="B214" t="inlineStr">
        <is>
          <t>c.banialunno@gmail.com</t>
        </is>
      </c>
      <c r="C214" t="inlineStr">
        <is>
          <t>paid</t>
        </is>
      </c>
      <c r="D214" t="inlineStr">
        <is>
          <t>2024-10-26 14:03:13 +0200</t>
        </is>
      </c>
      <c r="E214" t="inlineStr">
        <is>
          <t>fulfilled</t>
        </is>
      </c>
      <c r="F214" t="inlineStr">
        <is>
          <t>2024-10-28 19:19:16 +0100</t>
        </is>
      </c>
      <c r="G214" t="inlineStr">
        <is>
          <t>yes</t>
        </is>
      </c>
      <c r="H214" t="inlineStr">
        <is>
          <t>EUR</t>
        </is>
      </c>
      <c r="I214" t="n">
        <v>274.43</v>
      </c>
      <c r="J214" t="n">
        <v>0</v>
      </c>
      <c r="K214" t="n">
        <v>0</v>
      </c>
      <c r="L214" t="n">
        <v>274.43</v>
      </c>
      <c r="M214" t="inlineStr">
        <is>
          <t>GV20</t>
        </is>
      </c>
      <c r="N214" t="n">
        <v>68.61</v>
      </c>
      <c r="O214" t="inlineStr">
        <is>
          <t>UPS Standard International</t>
        </is>
      </c>
      <c r="P214" t="inlineStr">
        <is>
          <t>2024-10-26 14:03:13 +0200</t>
        </is>
      </c>
      <c r="Q214" t="n">
        <v>1</v>
      </c>
      <c r="R214" t="inlineStr">
        <is>
          <t>Boys Tears Necklace - White / 33cm</t>
        </is>
      </c>
      <c r="S214" t="n">
        <v>343.04</v>
      </c>
      <c r="U214" t="inlineStr">
        <is>
          <t>015790000011</t>
        </is>
      </c>
      <c r="V214" t="b">
        <v>1</v>
      </c>
      <c r="W214" t="b">
        <v>1</v>
      </c>
      <c r="X214" t="inlineStr">
        <is>
          <t>fulfilled</t>
        </is>
      </c>
      <c r="Y214" t="inlineStr">
        <is>
          <t>Chiara Bani Alunno</t>
        </is>
      </c>
      <c r="Z214" t="inlineStr">
        <is>
          <t>Via Sant'Abbondio 47</t>
        </is>
      </c>
      <c r="AA214" t="inlineStr">
        <is>
          <t>Via Sant'Abbondio 47</t>
        </is>
      </c>
      <c r="AD214" t="inlineStr">
        <is>
          <t>Collina d'Oro</t>
        </is>
      </c>
      <c r="AE214" t="inlineStr">
        <is>
          <t>'6925</t>
        </is>
      </c>
      <c r="AG214" t="inlineStr">
        <is>
          <t>CH</t>
        </is>
      </c>
      <c r="AH214" t="inlineStr">
        <is>
          <t>0762983160</t>
        </is>
      </c>
      <c r="AI214" t="inlineStr">
        <is>
          <t>Chiara Bani Alunno</t>
        </is>
      </c>
      <c r="AJ214" t="inlineStr">
        <is>
          <t>Via Sant'Abbondio 47</t>
        </is>
      </c>
      <c r="AK214" t="inlineStr">
        <is>
          <t>Via Sant'Abbondio 47</t>
        </is>
      </c>
      <c r="AN214" t="inlineStr">
        <is>
          <t>Collina d'Oro</t>
        </is>
      </c>
      <c r="AO214" t="inlineStr">
        <is>
          <t>'6925</t>
        </is>
      </c>
      <c r="AQ214" t="inlineStr">
        <is>
          <t>CH</t>
        </is>
      </c>
      <c r="AR214" t="inlineStr">
        <is>
          <t>0762983160</t>
        </is>
      </c>
      <c r="AT214" t="inlineStr">
        <is>
          <t>lang: it
Invoice Language: it
Do you need our ring sizer?: Yes
Popup Customer Country: IT</t>
        </is>
      </c>
      <c r="AV214" t="inlineStr">
        <is>
          <t>Shopify Payments</t>
        </is>
      </c>
      <c r="AW214" t="inlineStr">
        <is>
          <t>rKKLcpK0U3noEYNayhGcF9Rmi</t>
        </is>
      </c>
      <c r="AX214" t="n">
        <v>0</v>
      </c>
      <c r="AY214" t="inlineStr">
        <is>
          <t>LIL Milan</t>
        </is>
      </c>
      <c r="AZ214" t="n">
        <v>0</v>
      </c>
      <c r="BB214" t="inlineStr">
        <is>
          <t>Firgun House</t>
        </is>
      </c>
      <c r="BD214" t="n">
        <v>6367930679645</v>
      </c>
      <c r="BF214" t="inlineStr">
        <is>
          <t>Low</t>
        </is>
      </c>
      <c r="BG214" t="inlineStr">
        <is>
          <t>web</t>
        </is>
      </c>
      <c r="BH214" t="n">
        <v>0</v>
      </c>
      <c r="BX214" t="inlineStr">
        <is>
          <t>rKKLcpK0U3noEYNayhGcF9Rmi</t>
        </is>
      </c>
      <c r="CA214" t="inlineStr">
        <is>
          <t>rKKLcpK0U3noEYNayhGcF9Rmi</t>
        </is>
      </c>
      <c r="CB214" t="inlineStr">
        <is>
          <t>Ordini LIL</t>
        </is>
      </c>
    </row>
    <row r="215">
      <c r="A215" t="inlineStr">
        <is>
          <t>#42670</t>
        </is>
      </c>
      <c r="B215" t="inlineStr">
        <is>
          <t>gurrierivalentina@icloud.com</t>
        </is>
      </c>
      <c r="C215" t="inlineStr">
        <is>
          <t>paid</t>
        </is>
      </c>
      <c r="D215" t="inlineStr">
        <is>
          <t>2024-10-26 14:06:27 +0200</t>
        </is>
      </c>
      <c r="E215" t="inlineStr">
        <is>
          <t>fulfilled</t>
        </is>
      </c>
      <c r="F215" t="inlineStr">
        <is>
          <t>2024-10-27 07:41:55 +0100</t>
        </is>
      </c>
      <c r="G215" t="inlineStr">
        <is>
          <t>yes</t>
        </is>
      </c>
      <c r="H215" t="inlineStr">
        <is>
          <t>EUR</t>
        </is>
      </c>
      <c r="I215" t="n">
        <v>256</v>
      </c>
      <c r="J215" t="n">
        <v>0</v>
      </c>
      <c r="K215" t="n">
        <v>46.16</v>
      </c>
      <c r="L215" t="n">
        <v>256</v>
      </c>
      <c r="M215" t="inlineStr">
        <is>
          <t>GV20</t>
        </is>
      </c>
      <c r="N215" t="n">
        <v>64</v>
      </c>
      <c r="O215" t="inlineStr">
        <is>
          <t>Ups Standard Shipping</t>
        </is>
      </c>
      <c r="P215" t="inlineStr">
        <is>
          <t>2024-10-26 14:06:26 +0200</t>
        </is>
      </c>
      <c r="Q215" t="n">
        <v>1</v>
      </c>
      <c r="R215" t="inlineStr">
        <is>
          <t>Boys Tears Necklace - White / 37cm</t>
        </is>
      </c>
      <c r="S215" t="n">
        <v>320</v>
      </c>
      <c r="U215" t="inlineStr">
        <is>
          <t>015790000013</t>
        </is>
      </c>
      <c r="V215" t="b">
        <v>1</v>
      </c>
      <c r="W215" t="b">
        <v>1</v>
      </c>
      <c r="X215" t="inlineStr">
        <is>
          <t>fulfilled</t>
        </is>
      </c>
      <c r="Y215" t="inlineStr">
        <is>
          <t>Valentina Gurrieri</t>
        </is>
      </c>
      <c r="Z215" t="inlineStr">
        <is>
          <t>Via Giacinto Carini 8</t>
        </is>
      </c>
      <c r="AA215" t="inlineStr">
        <is>
          <t>Via Giacinto Carini 8</t>
        </is>
      </c>
      <c r="AD215" t="inlineStr">
        <is>
          <t>Padova</t>
        </is>
      </c>
      <c r="AE215" t="inlineStr">
        <is>
          <t>'35138</t>
        </is>
      </c>
      <c r="AF215" t="inlineStr">
        <is>
          <t>PD</t>
        </is>
      </c>
      <c r="AG215" t="inlineStr">
        <is>
          <t>IT</t>
        </is>
      </c>
      <c r="AH215" t="inlineStr">
        <is>
          <t>3472931392</t>
        </is>
      </c>
      <c r="AI215" t="inlineStr">
        <is>
          <t>Valentina Gurrieri</t>
        </is>
      </c>
      <c r="AJ215" t="inlineStr">
        <is>
          <t>Via Giacinto Carini 8</t>
        </is>
      </c>
      <c r="AK215" t="inlineStr">
        <is>
          <t>Via Giacinto Carini 8</t>
        </is>
      </c>
      <c r="AN215" t="inlineStr">
        <is>
          <t>Padova</t>
        </is>
      </c>
      <c r="AO215" t="inlineStr">
        <is>
          <t>'35138</t>
        </is>
      </c>
      <c r="AP215" t="inlineStr">
        <is>
          <t>PD</t>
        </is>
      </c>
      <c r="AQ215" t="inlineStr">
        <is>
          <t>IT</t>
        </is>
      </c>
      <c r="AR215" t="inlineStr">
        <is>
          <t>3472931392</t>
        </is>
      </c>
      <c r="AT215" t="inlineStr">
        <is>
          <t>lang: it
Invoice Language: it
Do you need our ring sizer?: Yes
Popup Customer Country: IT</t>
        </is>
      </c>
      <c r="AV215" t="inlineStr">
        <is>
          <t>PayPal Express Checkout</t>
        </is>
      </c>
      <c r="AW215" t="inlineStr">
        <is>
          <t>rVrTQ0qc7jWUUClQdOWoGLLJd</t>
        </is>
      </c>
      <c r="AX215" t="n">
        <v>0</v>
      </c>
      <c r="AY215" t="inlineStr">
        <is>
          <t>LIL Milan</t>
        </is>
      </c>
      <c r="AZ215" t="n">
        <v>0</v>
      </c>
      <c r="BB215" t="inlineStr">
        <is>
          <t>Firgun House</t>
        </is>
      </c>
      <c r="BD215" t="n">
        <v>6367935594845</v>
      </c>
      <c r="BF215" t="inlineStr">
        <is>
          <t>Low</t>
        </is>
      </c>
      <c r="BG215" t="inlineStr">
        <is>
          <t>web</t>
        </is>
      </c>
      <c r="BH215" t="n">
        <v>0</v>
      </c>
      <c r="BI215" t="inlineStr">
        <is>
          <t>IT IVA 22%</t>
        </is>
      </c>
      <c r="BJ215" t="n">
        <v>46.16</v>
      </c>
      <c r="BV215" t="inlineStr">
        <is>
          <t>Padua</t>
        </is>
      </c>
      <c r="BW215" t="inlineStr">
        <is>
          <t>Padua</t>
        </is>
      </c>
      <c r="BX215" t="inlineStr">
        <is>
          <t>rVrTQ0qc7jWUUClQdOWoGLLJd</t>
        </is>
      </c>
      <c r="CA215" t="inlineStr">
        <is>
          <t>rZtikKkugCWhojaxf1pRYY5YC + rVrTQ0qc7jWUUClQdOWoGLLJd</t>
        </is>
      </c>
      <c r="CB215" t="inlineStr">
        <is>
          <t>Ordini LIL</t>
        </is>
      </c>
    </row>
    <row r="216">
      <c r="A216" t="inlineStr">
        <is>
          <t>#42671</t>
        </is>
      </c>
      <c r="B216" t="inlineStr">
        <is>
          <t>rositaiannotti89@gmail.com</t>
        </is>
      </c>
      <c r="C216" t="inlineStr">
        <is>
          <t>paid</t>
        </is>
      </c>
      <c r="D216" t="inlineStr">
        <is>
          <t>2024-10-26 14:08:08 +0200</t>
        </is>
      </c>
      <c r="E216" t="inlineStr">
        <is>
          <t>fulfilled</t>
        </is>
      </c>
      <c r="F216" t="inlineStr">
        <is>
          <t>2024-10-27 07:44:07 +0100</t>
        </is>
      </c>
      <c r="G216" t="inlineStr">
        <is>
          <t>yes</t>
        </is>
      </c>
      <c r="H216" t="inlineStr">
        <is>
          <t>EUR</t>
        </is>
      </c>
      <c r="I216" t="n">
        <v>208</v>
      </c>
      <c r="J216" t="n">
        <v>0</v>
      </c>
      <c r="K216" t="n">
        <v>37.51</v>
      </c>
      <c r="L216" t="n">
        <v>208</v>
      </c>
      <c r="M216" t="inlineStr">
        <is>
          <t>GV20</t>
        </is>
      </c>
      <c r="N216" t="n">
        <v>52</v>
      </c>
      <c r="O216" t="inlineStr">
        <is>
          <t>Ups Standard Shipping</t>
        </is>
      </c>
      <c r="P216" t="inlineStr">
        <is>
          <t>2024-10-26 14:08:07 +0200</t>
        </is>
      </c>
      <c r="Q216" t="n">
        <v>1</v>
      </c>
      <c r="R216" t="inlineStr">
        <is>
          <t>Lightly Ring - Yellow / 15</t>
        </is>
      </c>
      <c r="S216" t="n">
        <v>100</v>
      </c>
      <c r="U216" t="inlineStr">
        <is>
          <t>015790000378</t>
        </is>
      </c>
      <c r="V216" t="b">
        <v>1</v>
      </c>
      <c r="W216" t="b">
        <v>1</v>
      </c>
      <c r="X216" t="inlineStr">
        <is>
          <t>fulfilled</t>
        </is>
      </c>
      <c r="Y216" t="inlineStr">
        <is>
          <t>Rosita Iannotti</t>
        </is>
      </c>
      <c r="Z216" t="inlineStr">
        <is>
          <t>Valenzani 55</t>
        </is>
      </c>
      <c r="AA216" t="inlineStr">
        <is>
          <t>Valenzani 55</t>
        </is>
      </c>
      <c r="AD216" t="inlineStr">
        <is>
          <t>vallo della lucania</t>
        </is>
      </c>
      <c r="AE216" t="inlineStr">
        <is>
          <t>'84078</t>
        </is>
      </c>
      <c r="AF216" t="inlineStr">
        <is>
          <t>SA</t>
        </is>
      </c>
      <c r="AG216" t="inlineStr">
        <is>
          <t>IT</t>
        </is>
      </c>
      <c r="AH216" t="inlineStr">
        <is>
          <t>380 744 0878</t>
        </is>
      </c>
      <c r="AI216" t="inlineStr">
        <is>
          <t>Rosita Iannotti</t>
        </is>
      </c>
      <c r="AJ216" t="inlineStr">
        <is>
          <t>Valenzani 55</t>
        </is>
      </c>
      <c r="AK216" t="inlineStr">
        <is>
          <t>Valenzani 55</t>
        </is>
      </c>
      <c r="AN216" t="inlineStr">
        <is>
          <t>vallo della lucania</t>
        </is>
      </c>
      <c r="AO216" t="inlineStr">
        <is>
          <t>'84078</t>
        </is>
      </c>
      <c r="AP216" t="inlineStr">
        <is>
          <t>SA</t>
        </is>
      </c>
      <c r="AQ216" t="inlineStr">
        <is>
          <t>IT</t>
        </is>
      </c>
      <c r="AR216" t="inlineStr">
        <is>
          <t>380 744 0878</t>
        </is>
      </c>
      <c r="AT216" t="inlineStr">
        <is>
          <t>lang: it
Invoice Language: it
Do you need our ring sizer?: Yes
Popup Customer Country: IT</t>
        </is>
      </c>
      <c r="AV216" t="inlineStr">
        <is>
          <t>PayPal Express Checkout</t>
        </is>
      </c>
      <c r="AW216" t="inlineStr">
        <is>
          <t>rxPiDw2E2n9XyPvnJE3EKN1yj</t>
        </is>
      </c>
      <c r="AX216" t="n">
        <v>0</v>
      </c>
      <c r="AY216" t="inlineStr">
        <is>
          <t>LIL Milan</t>
        </is>
      </c>
      <c r="AZ216" t="n">
        <v>0</v>
      </c>
      <c r="BB216" t="inlineStr">
        <is>
          <t>Firgun House</t>
        </is>
      </c>
      <c r="BD216" t="n">
        <v>6367937724765</v>
      </c>
      <c r="BF216" t="inlineStr">
        <is>
          <t>Low</t>
        </is>
      </c>
      <c r="BG216" t="inlineStr">
        <is>
          <t>web</t>
        </is>
      </c>
      <c r="BH216" t="n">
        <v>0</v>
      </c>
      <c r="BI216" t="inlineStr">
        <is>
          <t>IT IVA 22%</t>
        </is>
      </c>
      <c r="BJ216" t="n">
        <v>37.51</v>
      </c>
      <c r="BV216" t="inlineStr">
        <is>
          <t>Salerno</t>
        </is>
      </c>
      <c r="BW216" t="inlineStr">
        <is>
          <t>Salerno</t>
        </is>
      </c>
      <c r="BX216" t="inlineStr">
        <is>
          <t>rxPiDw2E2n9XyPvnJE3EKN1yj</t>
        </is>
      </c>
      <c r="CA216" t="inlineStr">
        <is>
          <t>rxPiDw2E2n9XyPvnJE3EKN1yj</t>
        </is>
      </c>
      <c r="CB216" t="inlineStr">
        <is>
          <t>Ordini LIL</t>
        </is>
      </c>
    </row>
    <row r="217">
      <c r="A217" t="inlineStr">
        <is>
          <t>#42671</t>
        </is>
      </c>
      <c r="B217" t="inlineStr">
        <is>
          <t>rositaiannotti89@gmail.com</t>
        </is>
      </c>
      <c r="C217" t="inlineStr">
        <is>
          <t>paid</t>
        </is>
      </c>
      <c r="D217" t="inlineStr">
        <is>
          <t>2024-10-26 14:08:08 +0200</t>
        </is>
      </c>
      <c r="E217" t="inlineStr">
        <is>
          <t>fulfilled</t>
        </is>
      </c>
      <c r="F217" t="inlineStr">
        <is>
          <t>2024-10-27 07:44:07 +0100</t>
        </is>
      </c>
      <c r="G217" t="inlineStr">
        <is>
          <t>yes</t>
        </is>
      </c>
      <c r="H217" t="inlineStr">
        <is>
          <t>EUR</t>
        </is>
      </c>
      <c r="I217" t="n">
        <v>208</v>
      </c>
      <c r="J217" t="n">
        <v>0</v>
      </c>
      <c r="K217" t="n">
        <v>37.51</v>
      </c>
      <c r="M217" t="inlineStr">
        <is>
          <t>GV20</t>
        </is>
      </c>
      <c r="N217" t="n">
        <v>52</v>
      </c>
      <c r="O217" t="inlineStr">
        <is>
          <t>Ups Standard Shipping</t>
        </is>
      </c>
      <c r="P217" t="inlineStr">
        <is>
          <t>2024-10-26 14:08:07 +0200</t>
        </is>
      </c>
      <c r="Q217" t="n">
        <v>1</v>
      </c>
      <c r="R217" t="inlineStr">
        <is>
          <t>Firefly Ring - Yellow / 15</t>
        </is>
      </c>
      <c r="S217" t="n">
        <v>160</v>
      </c>
      <c r="U217" t="inlineStr">
        <is>
          <t>015790000499</t>
        </is>
      </c>
      <c r="V217" t="b">
        <v>1</v>
      </c>
      <c r="W217" t="b">
        <v>1</v>
      </c>
      <c r="X217" t="inlineStr">
        <is>
          <t>fulfilled</t>
        </is>
      </c>
      <c r="Y217" t="inlineStr">
        <is>
          <t>Rosita Iannotti</t>
        </is>
      </c>
      <c r="Z217" t="inlineStr">
        <is>
          <t>Valenzani 55</t>
        </is>
      </c>
      <c r="AA217" t="inlineStr">
        <is>
          <t>Valenzani 55</t>
        </is>
      </c>
      <c r="AD217" t="inlineStr">
        <is>
          <t>vallo della lucania</t>
        </is>
      </c>
      <c r="AE217" t="inlineStr">
        <is>
          <t>'84078</t>
        </is>
      </c>
      <c r="AF217" t="inlineStr">
        <is>
          <t>SA</t>
        </is>
      </c>
      <c r="AG217" t="inlineStr">
        <is>
          <t>IT</t>
        </is>
      </c>
      <c r="AH217" t="inlineStr">
        <is>
          <t>380 744 0878</t>
        </is>
      </c>
      <c r="AI217" t="inlineStr">
        <is>
          <t>Rosita Iannotti</t>
        </is>
      </c>
      <c r="AJ217" t="inlineStr">
        <is>
          <t>Valenzani 55</t>
        </is>
      </c>
      <c r="AK217" t="inlineStr">
        <is>
          <t>Valenzani 55</t>
        </is>
      </c>
      <c r="AN217" t="inlineStr">
        <is>
          <t>vallo della lucania</t>
        </is>
      </c>
      <c r="AO217" t="inlineStr">
        <is>
          <t>'84078</t>
        </is>
      </c>
      <c r="AP217" t="inlineStr">
        <is>
          <t>SA</t>
        </is>
      </c>
      <c r="AQ217" t="inlineStr">
        <is>
          <t>IT</t>
        </is>
      </c>
      <c r="AR217" t="inlineStr">
        <is>
          <t>380 744 0878</t>
        </is>
      </c>
      <c r="AT217" t="inlineStr">
        <is>
          <t>lang: it
Invoice Language: it
Do you need our ring sizer?: Yes
Popup Customer Country: IT</t>
        </is>
      </c>
      <c r="AV217" t="inlineStr">
        <is>
          <t>PayPal Express Checkout</t>
        </is>
      </c>
      <c r="AW217" t="inlineStr">
        <is>
          <t>rxPiDw2E2n9XyPvnJE3EKN1yj</t>
        </is>
      </c>
      <c r="AX217" t="n">
        <v>0</v>
      </c>
      <c r="AY217" t="inlineStr">
        <is>
          <t>LIL Milan</t>
        </is>
      </c>
      <c r="AZ217" t="n">
        <v>0</v>
      </c>
      <c r="BB217" t="inlineStr">
        <is>
          <t>Firgun House</t>
        </is>
      </c>
      <c r="BD217" t="n">
        <v>6367937724765</v>
      </c>
      <c r="BF217" t="inlineStr">
        <is>
          <t>Low</t>
        </is>
      </c>
      <c r="BG217" t="inlineStr">
        <is>
          <t>web</t>
        </is>
      </c>
      <c r="BH217" t="n">
        <v>0</v>
      </c>
      <c r="BI217" t="inlineStr">
        <is>
          <t>IT IVA 22%</t>
        </is>
      </c>
      <c r="BJ217" t="n">
        <v>37.51</v>
      </c>
      <c r="BV217" t="inlineStr">
        <is>
          <t>Salerno</t>
        </is>
      </c>
      <c r="BW217" t="inlineStr">
        <is>
          <t>Salerno</t>
        </is>
      </c>
      <c r="BX217" t="inlineStr">
        <is>
          <t>rxPiDw2E2n9XyPvnJE3EKN1yj</t>
        </is>
      </c>
      <c r="CA217" t="inlineStr">
        <is>
          <t>rxPiDw2E2n9XyPvnJE3EKN1yj</t>
        </is>
      </c>
      <c r="CB217" t="inlineStr">
        <is>
          <t>Ordini LIL</t>
        </is>
      </c>
    </row>
    <row r="218">
      <c r="A218" t="inlineStr">
        <is>
          <t>#42672</t>
        </is>
      </c>
      <c r="B218" t="inlineStr">
        <is>
          <t>ele.vergani@gmail.com</t>
        </is>
      </c>
      <c r="C218" t="inlineStr">
        <is>
          <t>paid</t>
        </is>
      </c>
      <c r="D218" t="inlineStr">
        <is>
          <t>2024-10-26 14:26:32 +0200</t>
        </is>
      </c>
      <c r="E218" t="inlineStr">
        <is>
          <t>fulfilled</t>
        </is>
      </c>
      <c r="F218" t="inlineStr">
        <is>
          <t>2024-10-27 07:45:09 +0100</t>
        </is>
      </c>
      <c r="G218" t="inlineStr">
        <is>
          <t>yes</t>
        </is>
      </c>
      <c r="H218" t="inlineStr">
        <is>
          <t>EUR</t>
        </is>
      </c>
      <c r="I218" t="n">
        <v>256</v>
      </c>
      <c r="J218" t="n">
        <v>0</v>
      </c>
      <c r="K218" t="n">
        <v>46.16</v>
      </c>
      <c r="L218" t="n">
        <v>256</v>
      </c>
      <c r="M218" t="inlineStr">
        <is>
          <t>GV20</t>
        </is>
      </c>
      <c r="N218" t="n">
        <v>64</v>
      </c>
      <c r="O218" t="inlineStr">
        <is>
          <t>Eco Bike Delivery</t>
        </is>
      </c>
      <c r="P218" t="inlineStr">
        <is>
          <t>2024-10-26 14:26:31 +0200</t>
        </is>
      </c>
      <c r="Q218" t="n">
        <v>1</v>
      </c>
      <c r="R218" t="inlineStr">
        <is>
          <t>Boys Tears Necklace - Yellow / 37cm</t>
        </is>
      </c>
      <c r="S218" t="n">
        <v>320</v>
      </c>
      <c r="U218" t="inlineStr">
        <is>
          <t>015790000009</t>
        </is>
      </c>
      <c r="V218" t="b">
        <v>1</v>
      </c>
      <c r="W218" t="b">
        <v>1</v>
      </c>
      <c r="X218" t="inlineStr">
        <is>
          <t>fulfilled</t>
        </is>
      </c>
      <c r="Y218" t="inlineStr">
        <is>
          <t>Elena Vergani</t>
        </is>
      </c>
      <c r="Z218" t="inlineStr">
        <is>
          <t>Via Statuto 4</t>
        </is>
      </c>
      <c r="AA218" t="inlineStr">
        <is>
          <t>Via Statuto 4</t>
        </is>
      </c>
      <c r="AC218" t="inlineStr">
        <is>
          <t>ISDIN SRL</t>
        </is>
      </c>
      <c r="AD218" t="inlineStr">
        <is>
          <t>Milano</t>
        </is>
      </c>
      <c r="AE218" t="inlineStr">
        <is>
          <t>'20121</t>
        </is>
      </c>
      <c r="AF218" t="inlineStr">
        <is>
          <t>MI</t>
        </is>
      </c>
      <c r="AG218" t="inlineStr">
        <is>
          <t>IT</t>
        </is>
      </c>
      <c r="AH218" t="inlineStr">
        <is>
          <t>3487622941</t>
        </is>
      </c>
      <c r="AI218" t="inlineStr">
        <is>
          <t>Elena Vergani</t>
        </is>
      </c>
      <c r="AJ218" t="inlineStr">
        <is>
          <t>Via Statuto 4</t>
        </is>
      </c>
      <c r="AK218" t="inlineStr">
        <is>
          <t>Via Statuto 4</t>
        </is>
      </c>
      <c r="AM218" t="inlineStr">
        <is>
          <t>ISDIN SRL</t>
        </is>
      </c>
      <c r="AN218" t="inlineStr">
        <is>
          <t>Milano</t>
        </is>
      </c>
      <c r="AO218" t="inlineStr">
        <is>
          <t>'20121</t>
        </is>
      </c>
      <c r="AP218" t="inlineStr">
        <is>
          <t>MI</t>
        </is>
      </c>
      <c r="AQ218" t="inlineStr">
        <is>
          <t>IT</t>
        </is>
      </c>
      <c r="AR218" t="inlineStr">
        <is>
          <t>3487622941</t>
        </is>
      </c>
      <c r="AT218" t="inlineStr">
        <is>
          <t>lang: it
Invoice Language: it
Do you need our ring sizer?: No
Popup Customer Country: IT</t>
        </is>
      </c>
      <c r="AV218" t="inlineStr">
        <is>
          <t>PayPal Express Checkout</t>
        </is>
      </c>
      <c r="AW218" t="inlineStr">
        <is>
          <t>r8IaS9LUsCV1hbEpNJYt8Jaei</t>
        </is>
      </c>
      <c r="AX218" t="n">
        <v>0</v>
      </c>
      <c r="AY218" t="inlineStr">
        <is>
          <t>LIL Milan</t>
        </is>
      </c>
      <c r="AZ218" t="n">
        <v>0</v>
      </c>
      <c r="BB218" t="inlineStr">
        <is>
          <t>Firgun House</t>
        </is>
      </c>
      <c r="BD218" t="n">
        <v>6367966626141</v>
      </c>
      <c r="BF218" t="inlineStr">
        <is>
          <t>Low</t>
        </is>
      </c>
      <c r="BG218" t="inlineStr">
        <is>
          <t>web</t>
        </is>
      </c>
      <c r="BH218" t="n">
        <v>0</v>
      </c>
      <c r="BI218" t="inlineStr">
        <is>
          <t>IT IVA 22%</t>
        </is>
      </c>
      <c r="BJ218" t="n">
        <v>46.16</v>
      </c>
      <c r="BV218" t="inlineStr">
        <is>
          <t>Milan</t>
        </is>
      </c>
      <c r="BW218" t="inlineStr">
        <is>
          <t>Milan</t>
        </is>
      </c>
      <c r="BX218" t="inlineStr">
        <is>
          <t>r8IaS9LUsCV1hbEpNJYt8Jaei</t>
        </is>
      </c>
      <c r="CA218" t="inlineStr">
        <is>
          <t>r8IaS9LUsCV1hbEpNJYt8Jaei</t>
        </is>
      </c>
      <c r="CB218" t="inlineStr">
        <is>
          <t>Ordini LIL</t>
        </is>
      </c>
    </row>
    <row r="219">
      <c r="A219" t="inlineStr">
        <is>
          <t>#42673</t>
        </is>
      </c>
      <c r="B219" t="inlineStr">
        <is>
          <t>viviana@vgnvalue.com</t>
        </is>
      </c>
      <c r="C219" t="inlineStr">
        <is>
          <t>paid</t>
        </is>
      </c>
      <c r="D219" t="inlineStr">
        <is>
          <t>2024-10-26 14:30:24 +0200</t>
        </is>
      </c>
      <c r="E219" t="inlineStr">
        <is>
          <t>fulfilled</t>
        </is>
      </c>
      <c r="F219" t="inlineStr">
        <is>
          <t>2024-10-29 20:56:51 +0100</t>
        </is>
      </c>
      <c r="G219" t="inlineStr">
        <is>
          <t>yes</t>
        </is>
      </c>
      <c r="H219" t="inlineStr">
        <is>
          <t>EUR</t>
        </is>
      </c>
      <c r="I219" t="n">
        <v>352</v>
      </c>
      <c r="J219" t="n">
        <v>0</v>
      </c>
      <c r="K219" t="n">
        <v>63.48</v>
      </c>
      <c r="L219" t="n">
        <v>352</v>
      </c>
      <c r="M219" t="inlineStr">
        <is>
          <t>GV20</t>
        </is>
      </c>
      <c r="N219" t="n">
        <v>88</v>
      </c>
      <c r="O219" t="inlineStr">
        <is>
          <t>Eco Bike Delivery</t>
        </is>
      </c>
      <c r="P219" t="inlineStr">
        <is>
          <t>2024-10-26 14:30:24 +0200</t>
        </is>
      </c>
      <c r="Q219" t="n">
        <v>2</v>
      </c>
      <c r="R219" t="inlineStr">
        <is>
          <t>Rainbow Earring - Yellow / Single / White Sustainable Diamond</t>
        </is>
      </c>
      <c r="S219" t="n">
        <v>220</v>
      </c>
      <c r="U219" t="inlineStr">
        <is>
          <t>015790000070</t>
        </is>
      </c>
      <c r="V219" t="b">
        <v>1</v>
      </c>
      <c r="W219" t="b">
        <v>1</v>
      </c>
      <c r="X219" t="inlineStr">
        <is>
          <t>fulfilled</t>
        </is>
      </c>
      <c r="Y219" t="inlineStr">
        <is>
          <t>Viviana Vigano</t>
        </is>
      </c>
      <c r="Z219" t="inlineStr">
        <is>
          <t>Via Luigi Conconi 6</t>
        </is>
      </c>
      <c r="AA219" t="inlineStr">
        <is>
          <t>Via Luigi Conconi 6</t>
        </is>
      </c>
      <c r="AD219" t="inlineStr">
        <is>
          <t>Milano</t>
        </is>
      </c>
      <c r="AE219" t="inlineStr">
        <is>
          <t>'20149</t>
        </is>
      </c>
      <c r="AF219" t="inlineStr">
        <is>
          <t>MI</t>
        </is>
      </c>
      <c r="AG219" t="inlineStr">
        <is>
          <t>IT</t>
        </is>
      </c>
      <c r="AH219" t="inlineStr">
        <is>
          <t>3397964743</t>
        </is>
      </c>
      <c r="AI219" t="inlineStr">
        <is>
          <t>Viviana Vigano</t>
        </is>
      </c>
      <c r="AJ219" t="inlineStr">
        <is>
          <t xml:space="preserve">Piazza Simone Bolivar 11, Attn. Viviana Viganó </t>
        </is>
      </c>
      <c r="AK219" t="inlineStr">
        <is>
          <t>Piazza Simone Bolivar 11</t>
        </is>
      </c>
      <c r="AL219" t="inlineStr">
        <is>
          <t xml:space="preserve">Attn. Viviana Viganó </t>
        </is>
      </c>
      <c r="AM219" t="inlineStr">
        <is>
          <t xml:space="preserve">Farmacia internazionale Bolivar </t>
        </is>
      </c>
      <c r="AN219" t="inlineStr">
        <is>
          <t>Milano</t>
        </is>
      </c>
      <c r="AO219" t="inlineStr">
        <is>
          <t>'20146</t>
        </is>
      </c>
      <c r="AP219" t="inlineStr">
        <is>
          <t>MI</t>
        </is>
      </c>
      <c r="AQ219" t="inlineStr">
        <is>
          <t>IT</t>
        </is>
      </c>
      <c r="AR219" t="inlineStr">
        <is>
          <t>3397964743</t>
        </is>
      </c>
      <c r="AT219" t="inlineStr">
        <is>
          <t>lang: it
Invoice Language: it
Do you need our ring sizer?: Yes
Popup Customer Country: IT</t>
        </is>
      </c>
      <c r="AV219" t="inlineStr">
        <is>
          <t>Shopify Payments</t>
        </is>
      </c>
      <c r="AW219" t="inlineStr">
        <is>
          <t>rmAkefiZvcLT3YOHhbPUmRkjb</t>
        </is>
      </c>
      <c r="AX219" t="n">
        <v>0</v>
      </c>
      <c r="AY219" t="inlineStr">
        <is>
          <t>LIL Milan</t>
        </is>
      </c>
      <c r="AZ219" t="n">
        <v>0</v>
      </c>
      <c r="BB219" t="inlineStr">
        <is>
          <t>Firgun House</t>
        </is>
      </c>
      <c r="BD219" t="n">
        <v>6367972196701</v>
      </c>
      <c r="BF219" t="inlineStr">
        <is>
          <t>Low</t>
        </is>
      </c>
      <c r="BG219" t="inlineStr">
        <is>
          <t>web</t>
        </is>
      </c>
      <c r="BH219" t="n">
        <v>0</v>
      </c>
      <c r="BI219" t="inlineStr">
        <is>
          <t>IT IVA 22%</t>
        </is>
      </c>
      <c r="BJ219" t="n">
        <v>63.48</v>
      </c>
      <c r="BV219" t="inlineStr">
        <is>
          <t>Milan</t>
        </is>
      </c>
      <c r="BW219" t="inlineStr">
        <is>
          <t>Milan</t>
        </is>
      </c>
      <c r="BX219" t="inlineStr">
        <is>
          <t>rmAkefiZvcLT3YOHhbPUmRkjb</t>
        </is>
      </c>
      <c r="CA219" t="inlineStr">
        <is>
          <t>rmAkefiZvcLT3YOHhbPUmRkjb</t>
        </is>
      </c>
      <c r="CB219" t="inlineStr">
        <is>
          <t>Ordini LIL</t>
        </is>
      </c>
    </row>
    <row r="220">
      <c r="A220" t="inlineStr">
        <is>
          <t>#42674</t>
        </is>
      </c>
      <c r="B220" t="inlineStr">
        <is>
          <t>tatiana.cazzaro@gmail.com</t>
        </is>
      </c>
      <c r="C220" t="inlineStr">
        <is>
          <t>paid</t>
        </is>
      </c>
      <c r="D220" t="inlineStr">
        <is>
          <t>2024-10-26 14:37:39 +0200</t>
        </is>
      </c>
      <c r="E220" t="inlineStr">
        <is>
          <t>fulfilled</t>
        </is>
      </c>
      <c r="F220" t="inlineStr">
        <is>
          <t>2024-10-27 07:48:48 +0100</t>
        </is>
      </c>
      <c r="G220" t="inlineStr">
        <is>
          <t>yes</t>
        </is>
      </c>
      <c r="H220" t="inlineStr">
        <is>
          <t>EUR</t>
        </is>
      </c>
      <c r="I220" t="n">
        <v>112</v>
      </c>
      <c r="J220" t="n">
        <v>10</v>
      </c>
      <c r="K220" t="n">
        <v>22</v>
      </c>
      <c r="L220" t="n">
        <v>122</v>
      </c>
      <c r="M220" t="inlineStr">
        <is>
          <t>GV20</t>
        </is>
      </c>
      <c r="N220" t="n">
        <v>28</v>
      </c>
      <c r="O220" t="inlineStr">
        <is>
          <t>Ups Standard Shipping</t>
        </is>
      </c>
      <c r="P220" t="inlineStr">
        <is>
          <t>2024-10-26 14:37:39 +0200</t>
        </is>
      </c>
      <c r="Q220" t="n">
        <v>1</v>
      </c>
      <c r="R220" t="inlineStr">
        <is>
          <t>Boys Tears Ring - Yellow / 12</t>
        </is>
      </c>
      <c r="S220" t="n">
        <v>140</v>
      </c>
      <c r="U220" t="inlineStr">
        <is>
          <t>015790001402</t>
        </is>
      </c>
      <c r="V220" t="b">
        <v>1</v>
      </c>
      <c r="W220" t="b">
        <v>1</v>
      </c>
      <c r="X220" t="inlineStr">
        <is>
          <t>fulfilled</t>
        </is>
      </c>
      <c r="Y220" t="inlineStr">
        <is>
          <t>Tatiana Cazzaro</t>
        </is>
      </c>
      <c r="Z220" t="inlineStr">
        <is>
          <t>12 Via Pietro Micca</t>
        </is>
      </c>
      <c r="AA220" t="inlineStr">
        <is>
          <t>12 Via Pietro Micca</t>
        </is>
      </c>
      <c r="AD220" t="inlineStr">
        <is>
          <t>Biella</t>
        </is>
      </c>
      <c r="AE220" t="inlineStr">
        <is>
          <t>'13900</t>
        </is>
      </c>
      <c r="AF220" t="inlineStr">
        <is>
          <t>BI</t>
        </is>
      </c>
      <c r="AG220" t="inlineStr">
        <is>
          <t>IT</t>
        </is>
      </c>
      <c r="AI220" t="inlineStr">
        <is>
          <t>Tatiana Cazzaro</t>
        </is>
      </c>
      <c r="AJ220" t="inlineStr">
        <is>
          <t>Via Aldo Moro 15, C/o Studio Kanji</t>
        </is>
      </c>
      <c r="AK220" t="inlineStr">
        <is>
          <t>Via Aldo Moro 15</t>
        </is>
      </c>
      <c r="AL220" t="inlineStr">
        <is>
          <t>C/o Studio Kanji</t>
        </is>
      </c>
      <c r="AN220" t="inlineStr">
        <is>
          <t>Biella</t>
        </is>
      </c>
      <c r="AO220" t="inlineStr">
        <is>
          <t>'13900</t>
        </is>
      </c>
      <c r="AP220" t="inlineStr">
        <is>
          <t>BI</t>
        </is>
      </c>
      <c r="AQ220" t="inlineStr">
        <is>
          <t>IT</t>
        </is>
      </c>
      <c r="AR220" t="inlineStr">
        <is>
          <t>347 411 4485</t>
        </is>
      </c>
      <c r="AT220" t="inlineStr">
        <is>
          <t>lang: it
Invoice Language: it
Do you need our ring sizer?: No
Popup Customer Country: IT</t>
        </is>
      </c>
      <c r="AV220" t="inlineStr">
        <is>
          <t>PayPal Express Checkout</t>
        </is>
      </c>
      <c r="AW220" t="inlineStr">
        <is>
          <t>rbaPArBI8WRVpqOS9LYVq9Z2d</t>
        </is>
      </c>
      <c r="AX220" t="n">
        <v>0</v>
      </c>
      <c r="AY220" t="inlineStr">
        <is>
          <t>LIL Milan</t>
        </is>
      </c>
      <c r="AZ220" t="n">
        <v>0</v>
      </c>
      <c r="BB220" t="inlineStr">
        <is>
          <t>Firgun House</t>
        </is>
      </c>
      <c r="BD220" t="n">
        <v>6367983436125</v>
      </c>
      <c r="BF220" t="inlineStr">
        <is>
          <t>Low</t>
        </is>
      </c>
      <c r="BG220" t="inlineStr">
        <is>
          <t>web</t>
        </is>
      </c>
      <c r="BH220" t="n">
        <v>0</v>
      </c>
      <c r="BI220" t="inlineStr">
        <is>
          <t>IT IVA 22%</t>
        </is>
      </c>
      <c r="BJ220" t="n">
        <v>22</v>
      </c>
      <c r="BV220" t="inlineStr">
        <is>
          <t>Biella</t>
        </is>
      </c>
      <c r="BW220" t="inlineStr">
        <is>
          <t>Biella</t>
        </is>
      </c>
      <c r="BX220" t="inlineStr">
        <is>
          <t>rbaPArBI8WRVpqOS9LYVq9Z2d</t>
        </is>
      </c>
      <c r="CA220" t="inlineStr">
        <is>
          <t>rbaPArBI8WRVpqOS9LYVq9Z2d</t>
        </is>
      </c>
      <c r="CB220" t="inlineStr">
        <is>
          <t>Ordini LIL</t>
        </is>
      </c>
    </row>
    <row r="221">
      <c r="A221" t="inlineStr">
        <is>
          <t>#43003</t>
        </is>
      </c>
      <c r="B221" t="inlineStr">
        <is>
          <t>cutronefra@gmail.com</t>
        </is>
      </c>
      <c r="C221" t="inlineStr">
        <is>
          <t>paid</t>
        </is>
      </c>
      <c r="D221" t="inlineStr">
        <is>
          <t>2024-10-31 11:10:26 +0100</t>
        </is>
      </c>
      <c r="E221" t="inlineStr">
        <is>
          <t>fulfilled</t>
        </is>
      </c>
      <c r="F221" t="inlineStr">
        <is>
          <t>2024-10-31 11:10:26 +0100</t>
        </is>
      </c>
      <c r="G221" t="inlineStr">
        <is>
          <t>no</t>
        </is>
      </c>
      <c r="H221" t="inlineStr">
        <is>
          <t>EUR</t>
        </is>
      </c>
      <c r="I221" t="n">
        <v>240</v>
      </c>
      <c r="J221" t="n">
        <v>0</v>
      </c>
      <c r="K221" t="n">
        <v>43.28</v>
      </c>
      <c r="L221" t="n">
        <v>240</v>
      </c>
      <c r="N221" t="n">
        <v>0</v>
      </c>
      <c r="P221" t="inlineStr">
        <is>
          <t>2024-10-31 11:10:25 +0100</t>
        </is>
      </c>
      <c r="Q221" t="n">
        <v>1</v>
      </c>
      <c r="R221" t="inlineStr">
        <is>
          <t>Pensavo fosse amore - Yellow / M</t>
        </is>
      </c>
      <c r="S221" t="n">
        <v>120</v>
      </c>
      <c r="U221" t="inlineStr">
        <is>
          <t>015790001011</t>
        </is>
      </c>
      <c r="V221" t="b">
        <v>1</v>
      </c>
      <c r="W221" t="b">
        <v>1</v>
      </c>
      <c r="X221" t="inlineStr">
        <is>
          <t>fulfilled</t>
        </is>
      </c>
      <c r="Y221" t="inlineStr">
        <is>
          <t>Francesco Cutrone</t>
        </is>
      </c>
      <c r="AQ221" t="inlineStr">
        <is>
          <t>IT</t>
        </is>
      </c>
      <c r="AV221" t="inlineStr">
        <is>
          <t>Qromo</t>
        </is>
      </c>
      <c r="AW221" t="inlineStr">
        <is>
          <t>rwyu19Up6Iq16QnAJw8RIpfEg</t>
        </is>
      </c>
      <c r="AX221" t="n">
        <v>0</v>
      </c>
      <c r="AY221" t="inlineStr">
        <is>
          <t>LIL Milan</t>
        </is>
      </c>
      <c r="AZ221" t="n">
        <v>0</v>
      </c>
      <c r="BA221" t="inlineStr">
        <is>
          <t>Veronica Varetta</t>
        </is>
      </c>
      <c r="BB221" t="inlineStr">
        <is>
          <t>LIL House</t>
        </is>
      </c>
      <c r="BC221" t="n">
        <v>22</v>
      </c>
      <c r="BD221" t="n">
        <v>6376940994909</v>
      </c>
      <c r="BF221" t="inlineStr">
        <is>
          <t>Low</t>
        </is>
      </c>
      <c r="BG221" t="inlineStr">
        <is>
          <t>pos</t>
        </is>
      </c>
      <c r="BH221" t="n">
        <v>0</v>
      </c>
      <c r="BI221" t="inlineStr">
        <is>
          <t>IT IVA 22%</t>
        </is>
      </c>
      <c r="BJ221" t="n">
        <v>43.28</v>
      </c>
      <c r="BT221" t="inlineStr">
        <is>
          <t>22-2751</t>
        </is>
      </c>
      <c r="BX221" t="inlineStr">
        <is>
          <t>rwyu19Up6Iq16QnAJw8RIpfEg</t>
        </is>
      </c>
      <c r="CA221" t="inlineStr">
        <is>
          <t>rwyu19Up6Iq16QnAJw8RIpfEg</t>
        </is>
      </c>
      <c r="CB221" t="inlineStr">
        <is>
          <t>Ordini LIL</t>
        </is>
      </c>
    </row>
    <row r="222">
      <c r="A222" t="inlineStr">
        <is>
          <t>#43002</t>
        </is>
      </c>
      <c r="B222" t="inlineStr">
        <is>
          <t>francy.1985@me.com</t>
        </is>
      </c>
      <c r="C222" t="inlineStr">
        <is>
          <t>paid</t>
        </is>
      </c>
      <c r="D222" t="inlineStr">
        <is>
          <t>2024-10-31 09:31:17 +0100</t>
        </is>
      </c>
      <c r="E222" t="inlineStr">
        <is>
          <t>unfulfilled</t>
        </is>
      </c>
      <c r="G222" t="inlineStr">
        <is>
          <t>yes</t>
        </is>
      </c>
      <c r="H222" t="inlineStr">
        <is>
          <t>EUR</t>
        </is>
      </c>
      <c r="I222" t="n">
        <v>316</v>
      </c>
      <c r="J222" t="n">
        <v>0</v>
      </c>
      <c r="K222" t="n">
        <v>56.98</v>
      </c>
      <c r="L222" t="n">
        <v>316</v>
      </c>
      <c r="M222" t="inlineStr">
        <is>
          <t>BACK10</t>
        </is>
      </c>
      <c r="N222" t="n">
        <v>34</v>
      </c>
      <c r="O222" t="inlineStr">
        <is>
          <t>Ups Standard Shipping</t>
        </is>
      </c>
      <c r="P222" t="inlineStr">
        <is>
          <t>2024-10-31 09:31:17 +0100</t>
        </is>
      </c>
      <c r="Q222" t="n">
        <v>1</v>
      </c>
      <c r="R222" t="inlineStr">
        <is>
          <t>Engraving</t>
        </is>
      </c>
      <c r="S222" t="n">
        <v>10</v>
      </c>
      <c r="U222" t="inlineStr">
        <is>
          <t>015790001502</t>
        </is>
      </c>
      <c r="V222" t="b">
        <v>0</v>
      </c>
      <c r="W222" t="b">
        <v>1</v>
      </c>
      <c r="X222" t="inlineStr">
        <is>
          <t>pending</t>
        </is>
      </c>
      <c r="Y222" t="inlineStr">
        <is>
          <t>FRANCESCA GAIONI</t>
        </is>
      </c>
      <c r="Z222" t="inlineStr">
        <is>
          <t>VIA GUGLIELMO MARCONI 4, PRESSO ADRIDATA SYSTEM SRL</t>
        </is>
      </c>
      <c r="AA222" t="inlineStr">
        <is>
          <t>VIA GUGLIELMO MARCONI 4</t>
        </is>
      </c>
      <c r="AB222" t="inlineStr">
        <is>
          <t>PRESSO ADRIDATA SYSTEM SRL</t>
        </is>
      </c>
      <c r="AD222" t="inlineStr">
        <is>
          <t>PISOGNE</t>
        </is>
      </c>
      <c r="AE222" t="inlineStr">
        <is>
          <t>'25055</t>
        </is>
      </c>
      <c r="AF222" t="inlineStr">
        <is>
          <t>BS</t>
        </is>
      </c>
      <c r="AG222" t="inlineStr">
        <is>
          <t>IT</t>
        </is>
      </c>
      <c r="AH222" t="inlineStr">
        <is>
          <t>3458371744</t>
        </is>
      </c>
      <c r="AI222" t="inlineStr">
        <is>
          <t>FRANCESCA GAIONI</t>
        </is>
      </c>
      <c r="AJ222" t="inlineStr">
        <is>
          <t>VIA GUGLIELMO MARCONI 4, PRESSO ADRIDATA SYSTEM SRL</t>
        </is>
      </c>
      <c r="AK222" t="inlineStr">
        <is>
          <t>VIA GUGLIELMO MARCONI 4</t>
        </is>
      </c>
      <c r="AL222" t="inlineStr">
        <is>
          <t>PRESSO ADRIDATA SYSTEM SRL</t>
        </is>
      </c>
      <c r="AN222" t="inlineStr">
        <is>
          <t>PISOGNE</t>
        </is>
      </c>
      <c r="AO222" t="inlineStr">
        <is>
          <t>'25055</t>
        </is>
      </c>
      <c r="AP222" t="inlineStr">
        <is>
          <t>BS</t>
        </is>
      </c>
      <c r="AQ222" t="inlineStr">
        <is>
          <t>IT</t>
        </is>
      </c>
      <c r="AR222" t="inlineStr">
        <is>
          <t>3458371744</t>
        </is>
      </c>
      <c r="AT222" t="inlineStr">
        <is>
          <t>lang: it
Invoice Language: it
Do you need our ring sizer?: No
Popup Customer Country: IT</t>
        </is>
      </c>
      <c r="AV222" t="inlineStr">
        <is>
          <t>PayPal Express Checkout</t>
        </is>
      </c>
      <c r="AW222" t="inlineStr">
        <is>
          <t>rXr2EN1Xfe74IvB4GgdSH7riD</t>
        </is>
      </c>
      <c r="AX222" t="n">
        <v>0</v>
      </c>
      <c r="AY222" t="inlineStr">
        <is>
          <t>LIL Milan</t>
        </is>
      </c>
      <c r="AZ222" t="n">
        <v>0</v>
      </c>
      <c r="BB222" t="inlineStr">
        <is>
          <t>Firgun House</t>
        </is>
      </c>
      <c r="BD222" t="n">
        <v>6376797929821</v>
      </c>
      <c r="BF222" t="inlineStr">
        <is>
          <t>Low</t>
        </is>
      </c>
      <c r="BG222" t="inlineStr">
        <is>
          <t>web</t>
        </is>
      </c>
      <c r="BH222" t="n">
        <v>0</v>
      </c>
      <c r="BI222" t="inlineStr">
        <is>
          <t>IT IVA 0%</t>
        </is>
      </c>
      <c r="BJ222" t="n">
        <v>0</v>
      </c>
      <c r="BK222" t="inlineStr">
        <is>
          <t>IT IVA 22%</t>
        </is>
      </c>
      <c r="BL222" t="n">
        <v>56.98</v>
      </c>
      <c r="BV222" t="inlineStr">
        <is>
          <t>Brescia</t>
        </is>
      </c>
      <c r="BW222" t="inlineStr">
        <is>
          <t>Brescia</t>
        </is>
      </c>
      <c r="BX222" t="inlineStr">
        <is>
          <t>rXr2EN1Xfe74IvB4GgdSH7riD</t>
        </is>
      </c>
      <c r="CA222" t="inlineStr">
        <is>
          <t>rXr2EN1Xfe74IvB4GgdSH7riD</t>
        </is>
      </c>
      <c r="CB222" t="inlineStr">
        <is>
          <t>Ordini LIL</t>
        </is>
      </c>
    </row>
    <row r="223">
      <c r="A223" t="inlineStr">
        <is>
          <t>#42665</t>
        </is>
      </c>
      <c r="B223" t="inlineStr">
        <is>
          <t>chiarabuono91@gmail.com</t>
        </is>
      </c>
      <c r="C223" t="inlineStr">
        <is>
          <t>paid</t>
        </is>
      </c>
      <c r="D223" t="inlineStr">
        <is>
          <t>2024-10-26 13:39:36 +0200</t>
        </is>
      </c>
      <c r="E223" t="inlineStr">
        <is>
          <t>fulfilled</t>
        </is>
      </c>
      <c r="F223" t="inlineStr">
        <is>
          <t>2024-10-27 07:32:27 +0100</t>
        </is>
      </c>
      <c r="G223" t="inlineStr">
        <is>
          <t>yes</t>
        </is>
      </c>
      <c r="H223" t="inlineStr">
        <is>
          <t>EUR</t>
        </is>
      </c>
      <c r="I223" t="n">
        <v>101</v>
      </c>
      <c r="J223" t="n">
        <v>10</v>
      </c>
      <c r="K223" t="n">
        <v>20.01</v>
      </c>
      <c r="M223" t="inlineStr">
        <is>
          <t>GV20</t>
        </is>
      </c>
      <c r="N223" t="n">
        <v>24</v>
      </c>
      <c r="O223" t="inlineStr">
        <is>
          <t>Ups Standard Shipping</t>
        </is>
      </c>
      <c r="P223" t="inlineStr">
        <is>
          <t>2024-10-26 13:39:36 +0200</t>
        </is>
      </c>
      <c r="Q223" t="n">
        <v>1</v>
      </c>
      <c r="R223" t="inlineStr">
        <is>
          <t>LIL Bag</t>
        </is>
      </c>
      <c r="S223" t="n">
        <v>5</v>
      </c>
      <c r="U223" t="inlineStr">
        <is>
          <t>015790000689</t>
        </is>
      </c>
      <c r="V223" t="b">
        <v>1</v>
      </c>
      <c r="W223" t="b">
        <v>1</v>
      </c>
      <c r="X223" t="inlineStr">
        <is>
          <t>fulfilled</t>
        </is>
      </c>
      <c r="Y223" t="inlineStr">
        <is>
          <t>Chiara Buono</t>
        </is>
      </c>
      <c r="Z223" t="inlineStr">
        <is>
          <t>Via Tommaso Storelli, 6</t>
        </is>
      </c>
      <c r="AA223" t="inlineStr">
        <is>
          <t>Via Tommaso Storelli</t>
        </is>
      </c>
      <c r="AB223" t="inlineStr">
        <is>
          <t>6</t>
        </is>
      </c>
      <c r="AD223" t="inlineStr">
        <is>
          <t>Bari</t>
        </is>
      </c>
      <c r="AE223" t="inlineStr">
        <is>
          <t>'70124</t>
        </is>
      </c>
      <c r="AF223" t="inlineStr">
        <is>
          <t>BA</t>
        </is>
      </c>
      <c r="AG223" t="inlineStr">
        <is>
          <t>IT</t>
        </is>
      </c>
      <c r="AH223" t="inlineStr">
        <is>
          <t>+393930663051</t>
        </is>
      </c>
      <c r="AI223" t="inlineStr">
        <is>
          <t>Chiara Buono</t>
        </is>
      </c>
      <c r="AJ223" t="inlineStr">
        <is>
          <t>Via Tommaso Storelli, 6</t>
        </is>
      </c>
      <c r="AK223" t="inlineStr">
        <is>
          <t>Via Tommaso Storelli</t>
        </is>
      </c>
      <c r="AL223" t="inlineStr">
        <is>
          <t>6</t>
        </is>
      </c>
      <c r="AN223" t="inlineStr">
        <is>
          <t>Bari</t>
        </is>
      </c>
      <c r="AO223" t="inlineStr">
        <is>
          <t>'70124</t>
        </is>
      </c>
      <c r="AP223" t="inlineStr">
        <is>
          <t>BA</t>
        </is>
      </c>
      <c r="AQ223" t="inlineStr">
        <is>
          <t>IT</t>
        </is>
      </c>
      <c r="AR223" t="inlineStr">
        <is>
          <t>+393930663051</t>
        </is>
      </c>
      <c r="AT223" t="inlineStr">
        <is>
          <t>lang: it
Invoice Language: it
Do you need our ring sizer?: No
Popup Customer Country: IT</t>
        </is>
      </c>
      <c r="AV223" t="inlineStr">
        <is>
          <t>PayPal Express Checkout</t>
        </is>
      </c>
      <c r="AW223" t="inlineStr">
        <is>
          <t>rqW2NF8BNqRvM2J7pCn1zpFoz</t>
        </is>
      </c>
      <c r="AX223" t="n">
        <v>0</v>
      </c>
      <c r="AY223" t="inlineStr">
        <is>
          <t>LIL Milan</t>
        </is>
      </c>
      <c r="AZ223" t="n">
        <v>0</v>
      </c>
      <c r="BB223" t="inlineStr">
        <is>
          <t>Firgun House</t>
        </is>
      </c>
      <c r="BD223" t="n">
        <v>6367895781725</v>
      </c>
      <c r="BF223" t="inlineStr">
        <is>
          <t>Low</t>
        </is>
      </c>
      <c r="BG223" t="inlineStr">
        <is>
          <t>web</t>
        </is>
      </c>
      <c r="BH223" t="n">
        <v>0</v>
      </c>
      <c r="BI223" t="inlineStr">
        <is>
          <t>IT IVA 22%</t>
        </is>
      </c>
      <c r="BJ223" t="n">
        <v>20.01</v>
      </c>
      <c r="BV223" t="inlineStr">
        <is>
          <t>Bari</t>
        </is>
      </c>
      <c r="BW223" t="inlineStr">
        <is>
          <t>Bari</t>
        </is>
      </c>
      <c r="BX223" t="inlineStr">
        <is>
          <t>rqW2NF8BNqRvM2J7pCn1zpFoz</t>
        </is>
      </c>
      <c r="CA223" t="inlineStr">
        <is>
          <t>rqW2NF8BNqRvM2J7pCn1zpFoz</t>
        </is>
      </c>
      <c r="CB223" t="inlineStr">
        <is>
          <t>Ordini LIL</t>
        </is>
      </c>
    </row>
    <row r="224">
      <c r="A224" t="inlineStr">
        <is>
          <t>#43002</t>
        </is>
      </c>
      <c r="B224" t="inlineStr">
        <is>
          <t>francy.1985@me.com</t>
        </is>
      </c>
      <c r="C224" t="inlineStr">
        <is>
          <t>paid</t>
        </is>
      </c>
      <c r="D224" t="inlineStr">
        <is>
          <t>2024-10-31 09:31:17 +0100</t>
        </is>
      </c>
      <c r="E224" t="inlineStr">
        <is>
          <t>unfulfilled</t>
        </is>
      </c>
      <c r="G224" t="inlineStr">
        <is>
          <t>yes</t>
        </is>
      </c>
      <c r="H224" t="inlineStr">
        <is>
          <t>EUR</t>
        </is>
      </c>
      <c r="I224" t="n">
        <v>316</v>
      </c>
      <c r="J224" t="n">
        <v>0</v>
      </c>
      <c r="K224" t="n">
        <v>56.98</v>
      </c>
      <c r="M224" t="inlineStr">
        <is>
          <t>BACK10</t>
        </is>
      </c>
      <c r="N224" t="n">
        <v>34</v>
      </c>
      <c r="O224" t="inlineStr">
        <is>
          <t>Ups Standard Shipping</t>
        </is>
      </c>
      <c r="P224" t="inlineStr">
        <is>
          <t>2024-10-31 09:31:17 +0100</t>
        </is>
      </c>
      <c r="Q224" t="n">
        <v>1</v>
      </c>
      <c r="R224" t="inlineStr">
        <is>
          <t>LIL Brick - Yellow</t>
        </is>
      </c>
      <c r="S224" t="n">
        <v>340</v>
      </c>
      <c r="U224" t="inlineStr">
        <is>
          <t>015790000597</t>
        </is>
      </c>
      <c r="V224" t="b">
        <v>1</v>
      </c>
      <c r="W224" t="b">
        <v>1</v>
      </c>
      <c r="X224" t="inlineStr">
        <is>
          <t>pending</t>
        </is>
      </c>
      <c r="Y224" t="inlineStr">
        <is>
          <t>FRANCESCA GAIONI</t>
        </is>
      </c>
      <c r="Z224" t="inlineStr">
        <is>
          <t>VIA GUGLIELMO MARCONI 4, PRESSO ADRIDATA SYSTEM SRL</t>
        </is>
      </c>
      <c r="AA224" t="inlineStr">
        <is>
          <t>VIA GUGLIELMO MARCONI 4</t>
        </is>
      </c>
      <c r="AB224" t="inlineStr">
        <is>
          <t>PRESSO ADRIDATA SYSTEM SRL</t>
        </is>
      </c>
      <c r="AD224" t="inlineStr">
        <is>
          <t>PISOGNE</t>
        </is>
      </c>
      <c r="AE224" t="inlineStr">
        <is>
          <t>'25055</t>
        </is>
      </c>
      <c r="AF224" t="inlineStr">
        <is>
          <t>BS</t>
        </is>
      </c>
      <c r="AG224" t="inlineStr">
        <is>
          <t>IT</t>
        </is>
      </c>
      <c r="AH224" t="inlineStr">
        <is>
          <t>3458371744</t>
        </is>
      </c>
      <c r="AI224" t="inlineStr">
        <is>
          <t>FRANCESCA GAIONI</t>
        </is>
      </c>
      <c r="AJ224" t="inlineStr">
        <is>
          <t>VIA GUGLIELMO MARCONI 4, PRESSO ADRIDATA SYSTEM SRL</t>
        </is>
      </c>
      <c r="AK224" t="inlineStr">
        <is>
          <t>VIA GUGLIELMO MARCONI 4</t>
        </is>
      </c>
      <c r="AL224" t="inlineStr">
        <is>
          <t>PRESSO ADRIDATA SYSTEM SRL</t>
        </is>
      </c>
      <c r="AN224" t="inlineStr">
        <is>
          <t>PISOGNE</t>
        </is>
      </c>
      <c r="AO224" t="inlineStr">
        <is>
          <t>'25055</t>
        </is>
      </c>
      <c r="AP224" t="inlineStr">
        <is>
          <t>BS</t>
        </is>
      </c>
      <c r="AQ224" t="inlineStr">
        <is>
          <t>IT</t>
        </is>
      </c>
      <c r="AR224" t="inlineStr">
        <is>
          <t>3458371744</t>
        </is>
      </c>
      <c r="AT224" t="inlineStr">
        <is>
          <t>lang: it
Invoice Language: it
Do you need our ring sizer?: No
Popup Customer Country: IT</t>
        </is>
      </c>
      <c r="AV224" t="inlineStr">
        <is>
          <t>PayPal Express Checkout</t>
        </is>
      </c>
      <c r="AW224" t="inlineStr">
        <is>
          <t>rXr2EN1Xfe74IvB4GgdSH7riD</t>
        </is>
      </c>
      <c r="AX224" t="n">
        <v>0</v>
      </c>
      <c r="AY224" t="inlineStr">
        <is>
          <t>LIL Milan</t>
        </is>
      </c>
      <c r="AZ224" t="n">
        <v>0</v>
      </c>
      <c r="BB224" t="inlineStr">
        <is>
          <t>Firgun House</t>
        </is>
      </c>
      <c r="BD224" t="n">
        <v>6376797929821</v>
      </c>
      <c r="BF224" t="inlineStr">
        <is>
          <t>Low</t>
        </is>
      </c>
      <c r="BG224" t="inlineStr">
        <is>
          <t>web</t>
        </is>
      </c>
      <c r="BH224" t="n">
        <v>0</v>
      </c>
      <c r="BI224" t="inlineStr">
        <is>
          <t>IT IVA 0%</t>
        </is>
      </c>
      <c r="BJ224" t="n">
        <v>0</v>
      </c>
      <c r="BK224" t="inlineStr">
        <is>
          <t>IT IVA 22%</t>
        </is>
      </c>
      <c r="BL224" t="n">
        <v>56.98</v>
      </c>
      <c r="BV224" t="inlineStr">
        <is>
          <t>Brescia</t>
        </is>
      </c>
      <c r="BW224" t="inlineStr">
        <is>
          <t>Brescia</t>
        </is>
      </c>
      <c r="BX224" t="inlineStr">
        <is>
          <t>rXr2EN1Xfe74IvB4GgdSH7riD</t>
        </is>
      </c>
      <c r="CA224" t="inlineStr">
        <is>
          <t>rXr2EN1Xfe74IvB4GgdSH7riD</t>
        </is>
      </c>
      <c r="CB224" t="inlineStr">
        <is>
          <t>Ordini LIL</t>
        </is>
      </c>
    </row>
    <row r="225">
      <c r="A225" t="inlineStr">
        <is>
          <t>#42677</t>
        </is>
      </c>
      <c r="B225" t="inlineStr">
        <is>
          <t>cboschesi@gmail.com</t>
        </is>
      </c>
      <c r="C225" t="inlineStr">
        <is>
          <t>paid</t>
        </is>
      </c>
      <c r="D225" t="inlineStr">
        <is>
          <t>2024-10-26 14:47:25 +0200</t>
        </is>
      </c>
      <c r="E225" t="inlineStr">
        <is>
          <t>fulfilled</t>
        </is>
      </c>
      <c r="F225" t="inlineStr">
        <is>
          <t>2024-10-28 21:25:46 +0100</t>
        </is>
      </c>
      <c r="G225" t="inlineStr">
        <is>
          <t>yes</t>
        </is>
      </c>
      <c r="H225" t="inlineStr">
        <is>
          <t>EUR</t>
        </is>
      </c>
      <c r="I225" t="n">
        <v>570</v>
      </c>
      <c r="J225" t="n">
        <v>0</v>
      </c>
      <c r="K225" t="n">
        <v>102.78</v>
      </c>
      <c r="L225" t="n">
        <v>570</v>
      </c>
      <c r="M225" t="inlineStr">
        <is>
          <t>GV20</t>
        </is>
      </c>
      <c r="N225" t="n">
        <v>140</v>
      </c>
      <c r="O225" t="inlineStr">
        <is>
          <t>Eco Bike Delivery</t>
        </is>
      </c>
      <c r="P225" t="inlineStr">
        <is>
          <t>2024-10-26 14:47:25 +0200</t>
        </is>
      </c>
      <c r="Q225" t="n">
        <v>1</v>
      </c>
      <c r="R225" t="inlineStr">
        <is>
          <t>Sweet Spot - Yellow / matte / White</t>
        </is>
      </c>
      <c r="S225" t="n">
        <v>280</v>
      </c>
      <c r="U225" t="inlineStr">
        <is>
          <t>015790000015</t>
        </is>
      </c>
      <c r="V225" t="b">
        <v>1</v>
      </c>
      <c r="W225" t="b">
        <v>1</v>
      </c>
      <c r="X225" t="inlineStr">
        <is>
          <t>fulfilled</t>
        </is>
      </c>
      <c r="Y225" t="inlineStr">
        <is>
          <t>cristina boschesi</t>
        </is>
      </c>
      <c r="Z225" t="inlineStr">
        <is>
          <t>Via Valparaíso 17, 17</t>
        </is>
      </c>
      <c r="AA225" t="inlineStr">
        <is>
          <t>Via Valparaíso 17</t>
        </is>
      </c>
      <c r="AB225" t="inlineStr">
        <is>
          <t>17</t>
        </is>
      </c>
      <c r="AD225" t="inlineStr">
        <is>
          <t>Milano</t>
        </is>
      </c>
      <c r="AE225" t="inlineStr">
        <is>
          <t>'20144</t>
        </is>
      </c>
      <c r="AF225" t="inlineStr">
        <is>
          <t>MI</t>
        </is>
      </c>
      <c r="AG225" t="inlineStr">
        <is>
          <t>IT</t>
        </is>
      </c>
      <c r="AH225" t="inlineStr">
        <is>
          <t>+393487983821</t>
        </is>
      </c>
      <c r="AI225" t="inlineStr">
        <is>
          <t>cristina boschesi</t>
        </is>
      </c>
      <c r="AJ225" t="inlineStr">
        <is>
          <t>Via Valparaíso 17, 17</t>
        </is>
      </c>
      <c r="AK225" t="inlineStr">
        <is>
          <t>Via Valparaíso 17</t>
        </is>
      </c>
      <c r="AL225" t="inlineStr">
        <is>
          <t>17</t>
        </is>
      </c>
      <c r="AN225" t="inlineStr">
        <is>
          <t>Milano</t>
        </is>
      </c>
      <c r="AO225" t="inlineStr">
        <is>
          <t>'20144</t>
        </is>
      </c>
      <c r="AP225" t="inlineStr">
        <is>
          <t>MI</t>
        </is>
      </c>
      <c r="AQ225" t="inlineStr">
        <is>
          <t>IT</t>
        </is>
      </c>
      <c r="AR225" t="inlineStr">
        <is>
          <t>+393487983821</t>
        </is>
      </c>
      <c r="AT225" t="inlineStr">
        <is>
          <t>lang: it
Invoice Language: it
Do you need our ring sizer?: No
Popup Customer Country: IT</t>
        </is>
      </c>
      <c r="AV225" t="inlineStr">
        <is>
          <t>PayPal Express Checkout</t>
        </is>
      </c>
      <c r="AW225" t="inlineStr">
        <is>
          <t>rRYDyhzt0DVVmUusjYSV5X7HS</t>
        </is>
      </c>
      <c r="AX225" t="n">
        <v>0</v>
      </c>
      <c r="AY225" t="inlineStr">
        <is>
          <t>LIL Milan</t>
        </is>
      </c>
      <c r="AZ225" t="n">
        <v>0</v>
      </c>
      <c r="BB225" t="inlineStr">
        <is>
          <t>Firgun House</t>
        </is>
      </c>
      <c r="BD225" t="n">
        <v>6367998968157</v>
      </c>
      <c r="BF225" t="inlineStr">
        <is>
          <t>Low</t>
        </is>
      </c>
      <c r="BG225" t="inlineStr">
        <is>
          <t>web</t>
        </is>
      </c>
      <c r="BH225" t="n">
        <v>0</v>
      </c>
      <c r="BI225" t="inlineStr">
        <is>
          <t>IT IVA 22%</t>
        </is>
      </c>
      <c r="BJ225" t="n">
        <v>102.78</v>
      </c>
      <c r="BV225" t="inlineStr">
        <is>
          <t>Milan</t>
        </is>
      </c>
      <c r="BW225" t="inlineStr">
        <is>
          <t>Milan</t>
        </is>
      </c>
      <c r="BX225" t="inlineStr">
        <is>
          <t>rRYDyhzt0DVVmUusjYSV5X7HS</t>
        </is>
      </c>
      <c r="CA225" t="inlineStr">
        <is>
          <t>rRYDyhzt0DVVmUusjYSV5X7HS</t>
        </is>
      </c>
      <c r="CB225" t="inlineStr">
        <is>
          <t>Ordini LIL</t>
        </is>
      </c>
    </row>
    <row r="226">
      <c r="A226" t="inlineStr">
        <is>
          <t>#42677</t>
        </is>
      </c>
      <c r="B226" t="inlineStr">
        <is>
          <t>cboschesi@gmail.com</t>
        </is>
      </c>
      <c r="C226" t="inlineStr">
        <is>
          <t>paid</t>
        </is>
      </c>
      <c r="D226" t="inlineStr">
        <is>
          <t>2024-10-26 14:47:25 +0200</t>
        </is>
      </c>
      <c r="E226" t="inlineStr">
        <is>
          <t>fulfilled</t>
        </is>
      </c>
      <c r="F226" t="inlineStr">
        <is>
          <t>2024-10-28 21:25:46 +0100</t>
        </is>
      </c>
      <c r="G226" t="inlineStr">
        <is>
          <t>yes</t>
        </is>
      </c>
      <c r="H226" t="inlineStr">
        <is>
          <t>EUR</t>
        </is>
      </c>
      <c r="I226" t="n">
        <v>570</v>
      </c>
      <c r="J226" t="n">
        <v>0</v>
      </c>
      <c r="K226" t="n">
        <v>102.78</v>
      </c>
      <c r="M226" t="inlineStr">
        <is>
          <t>GV20</t>
        </is>
      </c>
      <c r="N226" t="n">
        <v>140</v>
      </c>
      <c r="O226" t="inlineStr">
        <is>
          <t>Eco Bike Delivery</t>
        </is>
      </c>
      <c r="P226" t="inlineStr">
        <is>
          <t>2024-10-26 14:47:25 +0200</t>
        </is>
      </c>
      <c r="Q226" t="n">
        <v>1</v>
      </c>
      <c r="R226" t="inlineStr">
        <is>
          <t>Lightly Chain Necklace - Yellow / 60cm</t>
        </is>
      </c>
      <c r="S226" t="n">
        <v>420</v>
      </c>
      <c r="U226" t="inlineStr">
        <is>
          <t>015790000021</t>
        </is>
      </c>
      <c r="V226" t="b">
        <v>1</v>
      </c>
      <c r="W226" t="b">
        <v>1</v>
      </c>
      <c r="X226" t="inlineStr">
        <is>
          <t>fulfilled</t>
        </is>
      </c>
      <c r="Y226" t="inlineStr">
        <is>
          <t>cristina boschesi</t>
        </is>
      </c>
      <c r="Z226" t="inlineStr">
        <is>
          <t>Via Valparaíso 17, 17</t>
        </is>
      </c>
      <c r="AA226" t="inlineStr">
        <is>
          <t>Via Valparaíso 17</t>
        </is>
      </c>
      <c r="AB226" t="inlineStr">
        <is>
          <t>17</t>
        </is>
      </c>
      <c r="AD226" t="inlineStr">
        <is>
          <t>Milano</t>
        </is>
      </c>
      <c r="AE226" t="inlineStr">
        <is>
          <t>'20144</t>
        </is>
      </c>
      <c r="AF226" t="inlineStr">
        <is>
          <t>MI</t>
        </is>
      </c>
      <c r="AG226" t="inlineStr">
        <is>
          <t>IT</t>
        </is>
      </c>
      <c r="AH226" t="inlineStr">
        <is>
          <t>+393487983821</t>
        </is>
      </c>
      <c r="AI226" t="inlineStr">
        <is>
          <t>cristina boschesi</t>
        </is>
      </c>
      <c r="AJ226" t="inlineStr">
        <is>
          <t>Via Valparaíso 17, 17</t>
        </is>
      </c>
      <c r="AK226" t="inlineStr">
        <is>
          <t>Via Valparaíso 17</t>
        </is>
      </c>
      <c r="AL226" t="inlineStr">
        <is>
          <t>17</t>
        </is>
      </c>
      <c r="AN226" t="inlineStr">
        <is>
          <t>Milano</t>
        </is>
      </c>
      <c r="AO226" t="inlineStr">
        <is>
          <t>'20144</t>
        </is>
      </c>
      <c r="AP226" t="inlineStr">
        <is>
          <t>MI</t>
        </is>
      </c>
      <c r="AQ226" t="inlineStr">
        <is>
          <t>IT</t>
        </is>
      </c>
      <c r="AR226" t="inlineStr">
        <is>
          <t>+393487983821</t>
        </is>
      </c>
      <c r="AT226" t="inlineStr">
        <is>
          <t>lang: it
Invoice Language: it
Do you need our ring sizer?: No
Popup Customer Country: IT</t>
        </is>
      </c>
      <c r="AV226" t="inlineStr">
        <is>
          <t>PayPal Express Checkout</t>
        </is>
      </c>
      <c r="AW226" t="inlineStr">
        <is>
          <t>rRYDyhzt0DVVmUusjYSV5X7HS</t>
        </is>
      </c>
      <c r="AX226" t="n">
        <v>0</v>
      </c>
      <c r="AY226" t="inlineStr">
        <is>
          <t>LIL Milan</t>
        </is>
      </c>
      <c r="AZ226" t="n">
        <v>0</v>
      </c>
      <c r="BB226" t="inlineStr">
        <is>
          <t>Firgun House</t>
        </is>
      </c>
      <c r="BD226" t="n">
        <v>6367998968157</v>
      </c>
      <c r="BF226" t="inlineStr">
        <is>
          <t>Low</t>
        </is>
      </c>
      <c r="BG226" t="inlineStr">
        <is>
          <t>web</t>
        </is>
      </c>
      <c r="BH226" t="n">
        <v>0</v>
      </c>
      <c r="BI226" t="inlineStr">
        <is>
          <t>IT IVA 22%</t>
        </is>
      </c>
      <c r="BJ226" t="n">
        <v>102.78</v>
      </c>
      <c r="BV226" t="inlineStr">
        <is>
          <t>Milan</t>
        </is>
      </c>
      <c r="BW226" t="inlineStr">
        <is>
          <t>Milan</t>
        </is>
      </c>
      <c r="BX226" t="inlineStr">
        <is>
          <t>rRYDyhzt0DVVmUusjYSV5X7HS</t>
        </is>
      </c>
      <c r="CA226" t="inlineStr">
        <is>
          <t>rRYDyhzt0DVVmUusjYSV5X7HS</t>
        </is>
      </c>
      <c r="CB226" t="inlineStr">
        <is>
          <t>Ordini LIL</t>
        </is>
      </c>
    </row>
    <row r="227">
      <c r="A227" t="inlineStr">
        <is>
          <t>#42678</t>
        </is>
      </c>
      <c r="B227" t="inlineStr">
        <is>
          <t>cmeggio@gmail.com</t>
        </is>
      </c>
      <c r="C227" t="inlineStr">
        <is>
          <t>paid</t>
        </is>
      </c>
      <c r="D227" t="inlineStr">
        <is>
          <t>2024-10-26 14:57:39 +0200</t>
        </is>
      </c>
      <c r="E227" t="inlineStr">
        <is>
          <t>fulfilled</t>
        </is>
      </c>
      <c r="F227" t="inlineStr">
        <is>
          <t>2024-10-27 07:52:19 +0100</t>
        </is>
      </c>
      <c r="G227" t="inlineStr">
        <is>
          <t>yes</t>
        </is>
      </c>
      <c r="H227" t="inlineStr">
        <is>
          <t>EUR</t>
        </is>
      </c>
      <c r="I227" t="n">
        <v>256</v>
      </c>
      <c r="J227" t="n">
        <v>0</v>
      </c>
      <c r="K227" t="n">
        <v>46.16</v>
      </c>
      <c r="L227" t="n">
        <v>256</v>
      </c>
      <c r="M227" t="inlineStr">
        <is>
          <t>GV20</t>
        </is>
      </c>
      <c r="N227" t="n">
        <v>64</v>
      </c>
      <c r="O227" t="inlineStr">
        <is>
          <t>Ups Standard Shipping</t>
        </is>
      </c>
      <c r="P227" t="inlineStr">
        <is>
          <t>2024-10-26 14:57:39 +0200</t>
        </is>
      </c>
      <c r="Q227" t="n">
        <v>1</v>
      </c>
      <c r="R227" t="inlineStr">
        <is>
          <t>Boys Tears Necklace - Yellow / 35cm</t>
        </is>
      </c>
      <c r="S227" t="n">
        <v>320</v>
      </c>
      <c r="U227" t="inlineStr">
        <is>
          <t>015790000008</t>
        </is>
      </c>
      <c r="V227" t="b">
        <v>1</v>
      </c>
      <c r="W227" t="b">
        <v>1</v>
      </c>
      <c r="X227" t="inlineStr">
        <is>
          <t>fulfilled</t>
        </is>
      </c>
      <c r="Y227" t="inlineStr">
        <is>
          <t>Cecilia Meggio</t>
        </is>
      </c>
      <c r="Z227" t="inlineStr">
        <is>
          <t>Via di San Nicola da Tolentino, 67, C/o legance</t>
        </is>
      </c>
      <c r="AA227" t="inlineStr">
        <is>
          <t>Via di San Nicola da Tolentino, 67</t>
        </is>
      </c>
      <c r="AB227" t="inlineStr">
        <is>
          <t>C/o legance</t>
        </is>
      </c>
      <c r="AD227" t="inlineStr">
        <is>
          <t>Roma</t>
        </is>
      </c>
      <c r="AE227" t="inlineStr">
        <is>
          <t>'00187</t>
        </is>
      </c>
      <c r="AF227" t="inlineStr">
        <is>
          <t>RM</t>
        </is>
      </c>
      <c r="AG227" t="inlineStr">
        <is>
          <t>IT</t>
        </is>
      </c>
      <c r="AH227" t="inlineStr">
        <is>
          <t>+393338202679</t>
        </is>
      </c>
      <c r="AI227" t="inlineStr">
        <is>
          <t>Cecilia Meggio</t>
        </is>
      </c>
      <c r="AJ227" t="inlineStr">
        <is>
          <t>Via di San Nicola da Tolentino, 67, C/o legance</t>
        </is>
      </c>
      <c r="AK227" t="inlineStr">
        <is>
          <t>Via di San Nicola da Tolentino, 67</t>
        </is>
      </c>
      <c r="AL227" t="inlineStr">
        <is>
          <t>C/o legance</t>
        </is>
      </c>
      <c r="AN227" t="inlineStr">
        <is>
          <t>Roma</t>
        </is>
      </c>
      <c r="AO227" t="inlineStr">
        <is>
          <t>'00187</t>
        </is>
      </c>
      <c r="AP227" t="inlineStr">
        <is>
          <t>RM</t>
        </is>
      </c>
      <c r="AQ227" t="inlineStr">
        <is>
          <t>IT</t>
        </is>
      </c>
      <c r="AR227" t="inlineStr">
        <is>
          <t>+393338202679</t>
        </is>
      </c>
      <c r="AT227" t="inlineStr">
        <is>
          <t>lang: it
Invoice Language: it
Do you need our ring sizer?: No
Popup Customer Country: IT</t>
        </is>
      </c>
      <c r="AV227" t="inlineStr">
        <is>
          <t>Shopify Payments</t>
        </is>
      </c>
      <c r="AW227" t="inlineStr">
        <is>
          <t>rnSvf3jNUAIdgU1aU090CXzT8</t>
        </is>
      </c>
      <c r="AX227" t="n">
        <v>0</v>
      </c>
      <c r="AY227" t="inlineStr">
        <is>
          <t>LIL Milan</t>
        </is>
      </c>
      <c r="AZ227" t="n">
        <v>0</v>
      </c>
      <c r="BB227" t="inlineStr">
        <is>
          <t>Firgun House</t>
        </is>
      </c>
      <c r="BD227" t="n">
        <v>6368014893405</v>
      </c>
      <c r="BF227" t="inlineStr">
        <is>
          <t>Low</t>
        </is>
      </c>
      <c r="BG227" t="inlineStr">
        <is>
          <t>web</t>
        </is>
      </c>
      <c r="BH227" t="n">
        <v>0</v>
      </c>
      <c r="BI227" t="inlineStr">
        <is>
          <t>IT IVA 22%</t>
        </is>
      </c>
      <c r="BJ227" t="n">
        <v>46.16</v>
      </c>
      <c r="BV227" t="inlineStr">
        <is>
          <t>Rome</t>
        </is>
      </c>
      <c r="BW227" t="inlineStr">
        <is>
          <t>Rome</t>
        </is>
      </c>
      <c r="BX227" t="inlineStr">
        <is>
          <t>rnSvf3jNUAIdgU1aU090CXzT8</t>
        </is>
      </c>
      <c r="CA227" t="inlineStr">
        <is>
          <t>rnSvf3jNUAIdgU1aU090CXzT8</t>
        </is>
      </c>
      <c r="CB227" t="inlineStr">
        <is>
          <t>Ordini LIL</t>
        </is>
      </c>
    </row>
    <row r="228">
      <c r="A228" t="inlineStr">
        <is>
          <t>#42679</t>
        </is>
      </c>
      <c r="B228" t="inlineStr">
        <is>
          <t>claudia.brambilla.gm@gmail.com</t>
        </is>
      </c>
      <c r="C228" t="inlineStr">
        <is>
          <t>paid</t>
        </is>
      </c>
      <c r="D228" t="inlineStr">
        <is>
          <t>2024-10-26 15:02:06 +0200</t>
        </is>
      </c>
      <c r="E228" t="inlineStr">
        <is>
          <t>fulfilled</t>
        </is>
      </c>
      <c r="F228" t="inlineStr">
        <is>
          <t>2024-10-27 08:40:07 +0100</t>
        </is>
      </c>
      <c r="G228" t="inlineStr">
        <is>
          <t>yes</t>
        </is>
      </c>
      <c r="H228" t="inlineStr">
        <is>
          <t>EUR</t>
        </is>
      </c>
      <c r="I228" t="n">
        <v>208</v>
      </c>
      <c r="J228" t="n">
        <v>0</v>
      </c>
      <c r="K228" t="n">
        <v>37.51</v>
      </c>
      <c r="L228" t="n">
        <v>208</v>
      </c>
      <c r="M228" t="inlineStr">
        <is>
          <t>GV20</t>
        </is>
      </c>
      <c r="N228" t="n">
        <v>52</v>
      </c>
      <c r="O228" t="inlineStr">
        <is>
          <t>Ups Standard Shipping</t>
        </is>
      </c>
      <c r="P228" t="inlineStr">
        <is>
          <t>2024-10-26 15:02:05 +0200</t>
        </is>
      </c>
      <c r="Q228" t="n">
        <v>1</v>
      </c>
      <c r="R228" t="inlineStr">
        <is>
          <t>Portami a Ballare Necklace - Yellow / onesize</t>
        </is>
      </c>
      <c r="S228" t="n">
        <v>260</v>
      </c>
      <c r="U228" t="inlineStr">
        <is>
          <t>015790001250</t>
        </is>
      </c>
      <c r="V228" t="b">
        <v>1</v>
      </c>
      <c r="W228" t="b">
        <v>1</v>
      </c>
      <c r="X228" t="inlineStr">
        <is>
          <t>fulfilled</t>
        </is>
      </c>
      <c r="Y228" t="inlineStr">
        <is>
          <t>Claudia Brambilla</t>
        </is>
      </c>
      <c r="Z228" t="inlineStr">
        <is>
          <t>Via San Rocco 90</t>
        </is>
      </c>
      <c r="AA228" t="inlineStr">
        <is>
          <t>Via San Rocco 90</t>
        </is>
      </c>
      <c r="AD228" t="inlineStr">
        <is>
          <t>Chieve</t>
        </is>
      </c>
      <c r="AE228" t="inlineStr">
        <is>
          <t>'26010</t>
        </is>
      </c>
      <c r="AF228" t="inlineStr">
        <is>
          <t>CR</t>
        </is>
      </c>
      <c r="AG228" t="inlineStr">
        <is>
          <t>IT</t>
        </is>
      </c>
      <c r="AH228" t="inlineStr">
        <is>
          <t>+393459817511</t>
        </is>
      </c>
      <c r="AI228" t="inlineStr">
        <is>
          <t>Claudia Brambilla</t>
        </is>
      </c>
      <c r="AJ228" t="inlineStr">
        <is>
          <t>Via San Rocco 90</t>
        </is>
      </c>
      <c r="AK228" t="inlineStr">
        <is>
          <t>Via San Rocco 90</t>
        </is>
      </c>
      <c r="AN228" t="inlineStr">
        <is>
          <t>Chieve</t>
        </is>
      </c>
      <c r="AO228" t="inlineStr">
        <is>
          <t>'26010</t>
        </is>
      </c>
      <c r="AP228" t="inlineStr">
        <is>
          <t>CR</t>
        </is>
      </c>
      <c r="AQ228" t="inlineStr">
        <is>
          <t>IT</t>
        </is>
      </c>
      <c r="AR228" t="inlineStr">
        <is>
          <t>+393459817511</t>
        </is>
      </c>
      <c r="AT228" t="inlineStr">
        <is>
          <t>lang: it
Invoice Language: it
Do you need our ring sizer?: No
Popup Customer Country: IT</t>
        </is>
      </c>
      <c r="AV228" t="inlineStr">
        <is>
          <t>Scalapay</t>
        </is>
      </c>
      <c r="AW228" t="inlineStr">
        <is>
          <t>rDDNuN1rc6FUbjdU6uVzms3PY</t>
        </is>
      </c>
      <c r="AX228" t="n">
        <v>0</v>
      </c>
      <c r="AY228" t="inlineStr">
        <is>
          <t>LIL Milan</t>
        </is>
      </c>
      <c r="AZ228" t="n">
        <v>0</v>
      </c>
      <c r="BB228" t="inlineStr">
        <is>
          <t>Firgun House</t>
        </is>
      </c>
      <c r="BD228" t="n">
        <v>6368021217629</v>
      </c>
      <c r="BF228" t="inlineStr">
        <is>
          <t>Low</t>
        </is>
      </c>
      <c r="BG228" t="inlineStr">
        <is>
          <t>web</t>
        </is>
      </c>
      <c r="BH228" t="n">
        <v>0</v>
      </c>
      <c r="BI228" t="inlineStr">
        <is>
          <t>IT IVA 22%</t>
        </is>
      </c>
      <c r="BJ228" t="n">
        <v>37.51</v>
      </c>
      <c r="BV228" t="inlineStr">
        <is>
          <t>Cremona</t>
        </is>
      </c>
      <c r="BW228" t="inlineStr">
        <is>
          <t>Cremona</t>
        </is>
      </c>
      <c r="BX228" t="inlineStr">
        <is>
          <t>rDDNuN1rc6FUbjdU6uVzms3PY</t>
        </is>
      </c>
      <c r="CA228" t="inlineStr">
        <is>
          <t>rDDNuN1rc6FUbjdU6uVzms3PY</t>
        </is>
      </c>
      <c r="CB228" t="inlineStr">
        <is>
          <t>Ordini LIL</t>
        </is>
      </c>
    </row>
    <row r="229">
      <c r="A229" t="inlineStr">
        <is>
          <t>#42680</t>
        </is>
      </c>
      <c r="B229" t="inlineStr">
        <is>
          <t>bianco_alessandro@virgilio.it</t>
        </is>
      </c>
      <c r="C229" t="inlineStr">
        <is>
          <t>paid</t>
        </is>
      </c>
      <c r="D229" t="inlineStr">
        <is>
          <t>2024-10-26 15:10:58 +0200</t>
        </is>
      </c>
      <c r="E229" t="inlineStr">
        <is>
          <t>fulfilled</t>
        </is>
      </c>
      <c r="F229" t="inlineStr">
        <is>
          <t>2024-10-27 07:54:12 +0100</t>
        </is>
      </c>
      <c r="G229" t="inlineStr">
        <is>
          <t>yes</t>
        </is>
      </c>
      <c r="H229" t="inlineStr">
        <is>
          <t>EUR</t>
        </is>
      </c>
      <c r="I229" t="n">
        <v>80</v>
      </c>
      <c r="J229" t="n">
        <v>10</v>
      </c>
      <c r="K229" t="n">
        <v>16.23</v>
      </c>
      <c r="L229" t="n">
        <v>90</v>
      </c>
      <c r="M229" t="inlineStr">
        <is>
          <t>GV20</t>
        </is>
      </c>
      <c r="N229" t="n">
        <v>20</v>
      </c>
      <c r="O229" t="inlineStr">
        <is>
          <t>Ups Standard Shipping</t>
        </is>
      </c>
      <c r="P229" t="inlineStr">
        <is>
          <t>2024-10-26 15:10:58 +0200</t>
        </is>
      </c>
      <c r="Q229" t="n">
        <v>1</v>
      </c>
      <c r="R229" t="inlineStr">
        <is>
          <t>Nude Ring - Yellow / 11</t>
        </is>
      </c>
      <c r="S229" t="n">
        <v>100</v>
      </c>
      <c r="U229" t="inlineStr">
        <is>
          <t>015790000207</t>
        </is>
      </c>
      <c r="V229" t="b">
        <v>1</v>
      </c>
      <c r="W229" t="b">
        <v>1</v>
      </c>
      <c r="X229" t="inlineStr">
        <is>
          <t>fulfilled</t>
        </is>
      </c>
      <c r="Y229" t="inlineStr">
        <is>
          <t>Valentina Casella</t>
        </is>
      </c>
      <c r="Z229" t="inlineStr">
        <is>
          <t>Via Spartaco Lavagnini 16</t>
        </is>
      </c>
      <c r="AA229" t="inlineStr">
        <is>
          <t>Via Spartaco Lavagnini 16</t>
        </is>
      </c>
      <c r="AD229" t="inlineStr">
        <is>
          <t>Fornacette</t>
        </is>
      </c>
      <c r="AE229" t="inlineStr">
        <is>
          <t>'56012</t>
        </is>
      </c>
      <c r="AF229" t="inlineStr">
        <is>
          <t>PI</t>
        </is>
      </c>
      <c r="AG229" t="inlineStr">
        <is>
          <t>IT</t>
        </is>
      </c>
      <c r="AH229" t="inlineStr">
        <is>
          <t>3282098825</t>
        </is>
      </c>
      <c r="AI229" t="inlineStr">
        <is>
          <t>Valentina Casella</t>
        </is>
      </c>
      <c r="AJ229" t="inlineStr">
        <is>
          <t>Via Spartaco Lavagnini 16</t>
        </is>
      </c>
      <c r="AK229" t="inlineStr">
        <is>
          <t>Via Spartaco Lavagnini 16</t>
        </is>
      </c>
      <c r="AN229" t="inlineStr">
        <is>
          <t>Fornacette</t>
        </is>
      </c>
      <c r="AO229" t="inlineStr">
        <is>
          <t>'56012</t>
        </is>
      </c>
      <c r="AP229" t="inlineStr">
        <is>
          <t>PI</t>
        </is>
      </c>
      <c r="AQ229" t="inlineStr">
        <is>
          <t>IT</t>
        </is>
      </c>
      <c r="AR229" t="inlineStr">
        <is>
          <t>3282098825</t>
        </is>
      </c>
      <c r="AT229" t="inlineStr">
        <is>
          <t>lang: it
Invoice Language: it
Do you need our ring sizer?: Yes
Popup Customer Country: IT</t>
        </is>
      </c>
      <c r="AV229" t="inlineStr">
        <is>
          <t>Shopify Payments</t>
        </is>
      </c>
      <c r="AW229" t="inlineStr">
        <is>
          <t>rmDUit5zUj2zQj8z11VMPm8Ww</t>
        </is>
      </c>
      <c r="AX229" t="n">
        <v>0</v>
      </c>
      <c r="AY229" t="inlineStr">
        <is>
          <t>LIL Milan</t>
        </is>
      </c>
      <c r="AZ229" t="n">
        <v>0</v>
      </c>
      <c r="BB229" t="inlineStr">
        <is>
          <t>Firgun House</t>
        </is>
      </c>
      <c r="BD229" t="n">
        <v>6368035995997</v>
      </c>
      <c r="BF229" t="inlineStr">
        <is>
          <t>Low</t>
        </is>
      </c>
      <c r="BG229" t="inlineStr">
        <is>
          <t>web</t>
        </is>
      </c>
      <c r="BH229" t="n">
        <v>0</v>
      </c>
      <c r="BI229" t="inlineStr">
        <is>
          <t>IT IVA 22%</t>
        </is>
      </c>
      <c r="BJ229" t="n">
        <v>16.23</v>
      </c>
      <c r="BV229" t="inlineStr">
        <is>
          <t>Pisa</t>
        </is>
      </c>
      <c r="BW229" t="inlineStr">
        <is>
          <t>Pisa</t>
        </is>
      </c>
      <c r="BX229" t="inlineStr">
        <is>
          <t>rmDUit5zUj2zQj8z11VMPm8Ww</t>
        </is>
      </c>
      <c r="CA229" t="inlineStr">
        <is>
          <t>rmDUit5zUj2zQj8z11VMPm8Ww</t>
        </is>
      </c>
      <c r="CB229" t="inlineStr">
        <is>
          <t>Ordini LIL</t>
        </is>
      </c>
    </row>
    <row r="230">
      <c r="A230" t="inlineStr">
        <is>
          <t>#42681</t>
        </is>
      </c>
      <c r="B230" t="inlineStr">
        <is>
          <t>margherita.augustoni@gmail.com</t>
        </is>
      </c>
      <c r="C230" t="inlineStr">
        <is>
          <t>paid</t>
        </is>
      </c>
      <c r="D230" t="inlineStr">
        <is>
          <t>2024-10-26 15:18:12 +0200</t>
        </is>
      </c>
      <c r="E230" t="inlineStr">
        <is>
          <t>unfulfilled</t>
        </is>
      </c>
      <c r="G230" t="inlineStr">
        <is>
          <t>yes</t>
        </is>
      </c>
      <c r="H230" t="inlineStr">
        <is>
          <t>EUR</t>
        </is>
      </c>
      <c r="I230" t="n">
        <v>490</v>
      </c>
      <c r="J230" t="n">
        <v>0</v>
      </c>
      <c r="K230" t="n">
        <v>88.34999999999999</v>
      </c>
      <c r="L230" t="n">
        <v>490</v>
      </c>
      <c r="M230" t="inlineStr">
        <is>
          <t>GV20</t>
        </is>
      </c>
      <c r="N230" t="n">
        <v>120</v>
      </c>
      <c r="O230" t="inlineStr">
        <is>
          <t>Ups Standard Shipping</t>
        </is>
      </c>
      <c r="P230" t="inlineStr">
        <is>
          <t>2024-10-26 15:18:12 +0200</t>
        </is>
      </c>
      <c r="Q230" t="n">
        <v>1</v>
      </c>
      <c r="R230" t="inlineStr">
        <is>
          <t>Lightly Chain Necklace - Yellow / 40cm</t>
        </is>
      </c>
      <c r="S230" t="n">
        <v>320</v>
      </c>
      <c r="U230" t="inlineStr">
        <is>
          <t>015790000433</t>
        </is>
      </c>
      <c r="V230" t="b">
        <v>1</v>
      </c>
      <c r="W230" t="b">
        <v>1</v>
      </c>
      <c r="X230" t="inlineStr">
        <is>
          <t>pending</t>
        </is>
      </c>
      <c r="Y230" t="inlineStr">
        <is>
          <t>Margherita Augustoni</t>
        </is>
      </c>
      <c r="Z230" t="inlineStr">
        <is>
          <t>Residenza Parco Europa 18</t>
        </is>
      </c>
      <c r="AA230" t="inlineStr">
        <is>
          <t>Residenza Parco Europa 18</t>
        </is>
      </c>
      <c r="AD230" t="inlineStr">
        <is>
          <t>Mondovì</t>
        </is>
      </c>
      <c r="AE230" t="inlineStr">
        <is>
          <t>'12084</t>
        </is>
      </c>
      <c r="AF230" t="inlineStr">
        <is>
          <t>CN</t>
        </is>
      </c>
      <c r="AG230" t="inlineStr">
        <is>
          <t>IT</t>
        </is>
      </c>
      <c r="AH230" t="inlineStr">
        <is>
          <t>3384720568</t>
        </is>
      </c>
      <c r="AI230" t="inlineStr">
        <is>
          <t>Margherita Augustoni</t>
        </is>
      </c>
      <c r="AJ230" t="inlineStr">
        <is>
          <t>Residenza Parco Europa 18</t>
        </is>
      </c>
      <c r="AK230" t="inlineStr">
        <is>
          <t>Residenza Parco Europa 18</t>
        </is>
      </c>
      <c r="AN230" t="inlineStr">
        <is>
          <t>Mondovì</t>
        </is>
      </c>
      <c r="AO230" t="inlineStr">
        <is>
          <t>'12084</t>
        </is>
      </c>
      <c r="AP230" t="inlineStr">
        <is>
          <t>CN</t>
        </is>
      </c>
      <c r="AQ230" t="inlineStr">
        <is>
          <t>IT</t>
        </is>
      </c>
      <c r="AR230" t="inlineStr">
        <is>
          <t>3384720568</t>
        </is>
      </c>
      <c r="AT230" t="inlineStr">
        <is>
          <t>lang: it
Invoice Language: it
Do you need our ring sizer?: No
Popup Customer Country: IT</t>
        </is>
      </c>
      <c r="AV230" t="inlineStr">
        <is>
          <t>Shopify Payments</t>
        </is>
      </c>
      <c r="AW230" t="inlineStr">
        <is>
          <t>rOjGd69YohGRx3L6WqmLC7d1h</t>
        </is>
      </c>
      <c r="AX230" t="n">
        <v>0</v>
      </c>
      <c r="AY230" t="inlineStr">
        <is>
          <t>LIL Milan</t>
        </is>
      </c>
      <c r="AZ230" t="n">
        <v>0</v>
      </c>
      <c r="BB230" t="inlineStr">
        <is>
          <t>Firgun House</t>
        </is>
      </c>
      <c r="BD230" t="n">
        <v>6368047268189</v>
      </c>
      <c r="BF230" t="inlineStr">
        <is>
          <t>Low</t>
        </is>
      </c>
      <c r="BG230" t="inlineStr">
        <is>
          <t>web</t>
        </is>
      </c>
      <c r="BH230" t="n">
        <v>0</v>
      </c>
      <c r="BI230" t="inlineStr">
        <is>
          <t>IT IVA 22%</t>
        </is>
      </c>
      <c r="BJ230" t="n">
        <v>88.34999999999999</v>
      </c>
      <c r="BV230" t="inlineStr">
        <is>
          <t>Cuneo</t>
        </is>
      </c>
      <c r="BW230" t="inlineStr">
        <is>
          <t>Cuneo</t>
        </is>
      </c>
      <c r="BX230" t="inlineStr">
        <is>
          <t>rOjGd69YohGRx3L6WqmLC7d1h</t>
        </is>
      </c>
      <c r="CA230" t="inlineStr">
        <is>
          <t>rOjGd69YohGRx3L6WqmLC7d1h</t>
        </is>
      </c>
      <c r="CB230" t="inlineStr">
        <is>
          <t>Ordini LIL</t>
        </is>
      </c>
    </row>
    <row r="231">
      <c r="A231" t="inlineStr">
        <is>
          <t>#42681</t>
        </is>
      </c>
      <c r="B231" t="inlineStr">
        <is>
          <t>margherita.augustoni@gmail.com</t>
        </is>
      </c>
      <c r="C231" t="inlineStr">
        <is>
          <t>paid</t>
        </is>
      </c>
      <c r="D231" t="inlineStr">
        <is>
          <t>2024-10-26 15:18:12 +0200</t>
        </is>
      </c>
      <c r="E231" t="inlineStr">
        <is>
          <t>unfulfilled</t>
        </is>
      </c>
      <c r="G231" t="inlineStr">
        <is>
          <t>yes</t>
        </is>
      </c>
      <c r="H231" t="inlineStr">
        <is>
          <t>EUR</t>
        </is>
      </c>
      <c r="I231" t="n">
        <v>490</v>
      </c>
      <c r="J231" t="n">
        <v>0</v>
      </c>
      <c r="K231" t="n">
        <v>88.34999999999999</v>
      </c>
      <c r="M231" t="inlineStr">
        <is>
          <t>GV20</t>
        </is>
      </c>
      <c r="N231" t="n">
        <v>120</v>
      </c>
      <c r="O231" t="inlineStr">
        <is>
          <t>Ups Standard Shipping</t>
        </is>
      </c>
      <c r="P231" t="inlineStr">
        <is>
          <t>2024-10-26 15:18:12 +0200</t>
        </is>
      </c>
      <c r="Q231" t="n">
        <v>1</v>
      </c>
      <c r="R231" t="inlineStr">
        <is>
          <t>Sweet Spot - Yellow / matte / White</t>
        </is>
      </c>
      <c r="S231" t="n">
        <v>280</v>
      </c>
      <c r="U231" t="inlineStr">
        <is>
          <t>015790000015</t>
        </is>
      </c>
      <c r="V231" t="b">
        <v>1</v>
      </c>
      <c r="W231" t="b">
        <v>1</v>
      </c>
      <c r="X231" t="inlineStr">
        <is>
          <t>pending</t>
        </is>
      </c>
      <c r="Y231" t="inlineStr">
        <is>
          <t>Margherita Augustoni</t>
        </is>
      </c>
      <c r="Z231" t="inlineStr">
        <is>
          <t>Residenza Parco Europa 18</t>
        </is>
      </c>
      <c r="AA231" t="inlineStr">
        <is>
          <t>Residenza Parco Europa 18</t>
        </is>
      </c>
      <c r="AD231" t="inlineStr">
        <is>
          <t>Mondovì</t>
        </is>
      </c>
      <c r="AE231" t="inlineStr">
        <is>
          <t>'12084</t>
        </is>
      </c>
      <c r="AF231" t="inlineStr">
        <is>
          <t>CN</t>
        </is>
      </c>
      <c r="AG231" t="inlineStr">
        <is>
          <t>IT</t>
        </is>
      </c>
      <c r="AH231" t="inlineStr">
        <is>
          <t>3384720568</t>
        </is>
      </c>
      <c r="AI231" t="inlineStr">
        <is>
          <t>Margherita Augustoni</t>
        </is>
      </c>
      <c r="AJ231" t="inlineStr">
        <is>
          <t>Residenza Parco Europa 18</t>
        </is>
      </c>
      <c r="AK231" t="inlineStr">
        <is>
          <t>Residenza Parco Europa 18</t>
        </is>
      </c>
      <c r="AN231" t="inlineStr">
        <is>
          <t>Mondovì</t>
        </is>
      </c>
      <c r="AO231" t="inlineStr">
        <is>
          <t>'12084</t>
        </is>
      </c>
      <c r="AP231" t="inlineStr">
        <is>
          <t>CN</t>
        </is>
      </c>
      <c r="AQ231" t="inlineStr">
        <is>
          <t>IT</t>
        </is>
      </c>
      <c r="AR231" t="inlineStr">
        <is>
          <t>3384720568</t>
        </is>
      </c>
      <c r="AT231" t="inlineStr">
        <is>
          <t>lang: it
Invoice Language: it
Do you need our ring sizer?: No
Popup Customer Country: IT</t>
        </is>
      </c>
      <c r="AV231" t="inlineStr">
        <is>
          <t>Shopify Payments</t>
        </is>
      </c>
      <c r="AW231" t="inlineStr">
        <is>
          <t>rOjGd69YohGRx3L6WqmLC7d1h</t>
        </is>
      </c>
      <c r="AX231" t="n">
        <v>0</v>
      </c>
      <c r="AY231" t="inlineStr">
        <is>
          <t>LIL Milan</t>
        </is>
      </c>
      <c r="AZ231" t="n">
        <v>0</v>
      </c>
      <c r="BB231" t="inlineStr">
        <is>
          <t>Firgun House</t>
        </is>
      </c>
      <c r="BD231" t="n">
        <v>6368047268189</v>
      </c>
      <c r="BF231" t="inlineStr">
        <is>
          <t>Low</t>
        </is>
      </c>
      <c r="BG231" t="inlineStr">
        <is>
          <t>web</t>
        </is>
      </c>
      <c r="BH231" t="n">
        <v>0</v>
      </c>
      <c r="BI231" t="inlineStr">
        <is>
          <t>IT IVA 22%</t>
        </is>
      </c>
      <c r="BJ231" t="n">
        <v>88.34999999999999</v>
      </c>
      <c r="BV231" t="inlineStr">
        <is>
          <t>Cuneo</t>
        </is>
      </c>
      <c r="BW231" t="inlineStr">
        <is>
          <t>Cuneo</t>
        </is>
      </c>
      <c r="BX231" t="inlineStr">
        <is>
          <t>rOjGd69YohGRx3L6WqmLC7d1h</t>
        </is>
      </c>
      <c r="CA231" t="inlineStr">
        <is>
          <t>rOjGd69YohGRx3L6WqmLC7d1h</t>
        </is>
      </c>
      <c r="CB231" t="inlineStr">
        <is>
          <t>Ordini LIL</t>
        </is>
      </c>
    </row>
    <row r="232">
      <c r="A232" t="inlineStr">
        <is>
          <t>#42681</t>
        </is>
      </c>
      <c r="B232" t="inlineStr">
        <is>
          <t>margherita.augustoni@gmail.com</t>
        </is>
      </c>
      <c r="C232" t="inlineStr">
        <is>
          <t>paid</t>
        </is>
      </c>
      <c r="D232" t="inlineStr">
        <is>
          <t>2024-10-26 15:18:12 +0200</t>
        </is>
      </c>
      <c r="E232" t="inlineStr">
        <is>
          <t>unfulfilled</t>
        </is>
      </c>
      <c r="G232" t="inlineStr">
        <is>
          <t>yes</t>
        </is>
      </c>
      <c r="H232" t="inlineStr">
        <is>
          <t>EUR</t>
        </is>
      </c>
      <c r="I232" t="n">
        <v>490</v>
      </c>
      <c r="J232" t="n">
        <v>0</v>
      </c>
      <c r="K232" t="n">
        <v>88.34999999999999</v>
      </c>
      <c r="M232" t="inlineStr">
        <is>
          <t>GV20</t>
        </is>
      </c>
      <c r="N232" t="n">
        <v>120</v>
      </c>
      <c r="O232" t="inlineStr">
        <is>
          <t>Ups Standard Shipping</t>
        </is>
      </c>
      <c r="P232" t="inlineStr">
        <is>
          <t>2024-10-26 15:18:12 +0200</t>
        </is>
      </c>
      <c r="Q232" t="n">
        <v>1</v>
      </c>
      <c r="R232" t="inlineStr">
        <is>
          <t>Engraving</t>
        </is>
      </c>
      <c r="S232" t="n">
        <v>10</v>
      </c>
      <c r="U232" t="inlineStr">
        <is>
          <t>015790001502</t>
        </is>
      </c>
      <c r="V232" t="b">
        <v>0</v>
      </c>
      <c r="W232" t="b">
        <v>1</v>
      </c>
      <c r="X232" t="inlineStr">
        <is>
          <t>pending</t>
        </is>
      </c>
      <c r="Y232" t="inlineStr">
        <is>
          <t>Margherita Augustoni</t>
        </is>
      </c>
      <c r="Z232" t="inlineStr">
        <is>
          <t>Residenza Parco Europa 18</t>
        </is>
      </c>
      <c r="AA232" t="inlineStr">
        <is>
          <t>Residenza Parco Europa 18</t>
        </is>
      </c>
      <c r="AD232" t="inlineStr">
        <is>
          <t>Mondovì</t>
        </is>
      </c>
      <c r="AE232" t="inlineStr">
        <is>
          <t>'12084</t>
        </is>
      </c>
      <c r="AF232" t="inlineStr">
        <is>
          <t>CN</t>
        </is>
      </c>
      <c r="AG232" t="inlineStr">
        <is>
          <t>IT</t>
        </is>
      </c>
      <c r="AH232" t="inlineStr">
        <is>
          <t>3384720568</t>
        </is>
      </c>
      <c r="AI232" t="inlineStr">
        <is>
          <t>Margherita Augustoni</t>
        </is>
      </c>
      <c r="AJ232" t="inlineStr">
        <is>
          <t>Residenza Parco Europa 18</t>
        </is>
      </c>
      <c r="AK232" t="inlineStr">
        <is>
          <t>Residenza Parco Europa 18</t>
        </is>
      </c>
      <c r="AN232" t="inlineStr">
        <is>
          <t>Mondovì</t>
        </is>
      </c>
      <c r="AO232" t="inlineStr">
        <is>
          <t>'12084</t>
        </is>
      </c>
      <c r="AP232" t="inlineStr">
        <is>
          <t>CN</t>
        </is>
      </c>
      <c r="AQ232" t="inlineStr">
        <is>
          <t>IT</t>
        </is>
      </c>
      <c r="AR232" t="inlineStr">
        <is>
          <t>3384720568</t>
        </is>
      </c>
      <c r="AT232" t="inlineStr">
        <is>
          <t>lang: it
Invoice Language: it
Do you need our ring sizer?: No
Popup Customer Country: IT</t>
        </is>
      </c>
      <c r="AV232" t="inlineStr">
        <is>
          <t>Shopify Payments</t>
        </is>
      </c>
      <c r="AW232" t="inlineStr">
        <is>
          <t>rOjGd69YohGRx3L6WqmLC7d1h</t>
        </is>
      </c>
      <c r="AX232" t="n">
        <v>0</v>
      </c>
      <c r="AY232" t="inlineStr">
        <is>
          <t>LIL Milan</t>
        </is>
      </c>
      <c r="AZ232" t="n">
        <v>0</v>
      </c>
      <c r="BB232" t="inlineStr">
        <is>
          <t>Firgun House</t>
        </is>
      </c>
      <c r="BD232" t="n">
        <v>6368047268189</v>
      </c>
      <c r="BF232" t="inlineStr">
        <is>
          <t>Low</t>
        </is>
      </c>
      <c r="BG232" t="inlineStr">
        <is>
          <t>web</t>
        </is>
      </c>
      <c r="BH232" t="n">
        <v>0</v>
      </c>
      <c r="BI232" t="inlineStr">
        <is>
          <t>IT IVA 22%</t>
        </is>
      </c>
      <c r="BJ232" t="n">
        <v>88.34999999999999</v>
      </c>
      <c r="BV232" t="inlineStr">
        <is>
          <t>Cuneo</t>
        </is>
      </c>
      <c r="BW232" t="inlineStr">
        <is>
          <t>Cuneo</t>
        </is>
      </c>
      <c r="BX232" t="inlineStr">
        <is>
          <t>rOjGd69YohGRx3L6WqmLC7d1h</t>
        </is>
      </c>
      <c r="CA232" t="inlineStr">
        <is>
          <t>rOjGd69YohGRx3L6WqmLC7d1h</t>
        </is>
      </c>
      <c r="CB232" t="inlineStr">
        <is>
          <t>Ordini LIL</t>
        </is>
      </c>
    </row>
    <row r="233">
      <c r="A233" t="inlineStr">
        <is>
          <t>#42682</t>
        </is>
      </c>
      <c r="B233" t="inlineStr">
        <is>
          <t>pietrangelimarta@gmail.com</t>
        </is>
      </c>
      <c r="C233" t="inlineStr">
        <is>
          <t>paid</t>
        </is>
      </c>
      <c r="D233" t="inlineStr">
        <is>
          <t>2024-10-26 15:21:05 +0200</t>
        </is>
      </c>
      <c r="E233" t="inlineStr">
        <is>
          <t>unfulfilled</t>
        </is>
      </c>
      <c r="G233" t="inlineStr">
        <is>
          <t>no</t>
        </is>
      </c>
      <c r="H233" t="inlineStr">
        <is>
          <t>EUR</t>
        </is>
      </c>
      <c r="I233" t="n">
        <v>254</v>
      </c>
      <c r="J233" t="n">
        <v>0</v>
      </c>
      <c r="K233" t="n">
        <v>45.8</v>
      </c>
      <c r="L233" t="n">
        <v>254</v>
      </c>
      <c r="M233" t="inlineStr">
        <is>
          <t>GV20</t>
        </is>
      </c>
      <c r="N233" t="n">
        <v>56</v>
      </c>
      <c r="O233" t="inlineStr">
        <is>
          <t>Ups Standard Shipping</t>
        </is>
      </c>
      <c r="P233" t="inlineStr">
        <is>
          <t>2024-10-26 15:21:04 +0200</t>
        </is>
      </c>
      <c r="Q233" t="n">
        <v>1</v>
      </c>
      <c r="R233" t="inlineStr">
        <is>
          <t>Luxury Pack + LIL Bag</t>
        </is>
      </c>
      <c r="S233" t="n">
        <v>10</v>
      </c>
      <c r="U233" t="inlineStr">
        <is>
          <t>015790000687</t>
        </is>
      </c>
      <c r="V233" t="b">
        <v>1</v>
      </c>
      <c r="W233" t="b">
        <v>1</v>
      </c>
      <c r="X233" t="inlineStr">
        <is>
          <t>pending</t>
        </is>
      </c>
      <c r="Y233" t="inlineStr">
        <is>
          <t>MARTA PIETRANGELI</t>
        </is>
      </c>
      <c r="Z233" t="inlineStr">
        <is>
          <t>Via Cavour, 84</t>
        </is>
      </c>
      <c r="AA233" t="inlineStr">
        <is>
          <t>Via Cavour</t>
        </is>
      </c>
      <c r="AB233" t="inlineStr">
        <is>
          <t>84</t>
        </is>
      </c>
      <c r="AD233" t="inlineStr">
        <is>
          <t>Paliano</t>
        </is>
      </c>
      <c r="AE233" t="inlineStr">
        <is>
          <t>'03018</t>
        </is>
      </c>
      <c r="AF233" t="inlineStr">
        <is>
          <t>FR</t>
        </is>
      </c>
      <c r="AG233" t="inlineStr">
        <is>
          <t>IT</t>
        </is>
      </c>
      <c r="AH233" t="inlineStr">
        <is>
          <t>+393400551805</t>
        </is>
      </c>
      <c r="AI233" t="inlineStr">
        <is>
          <t>MARTA PIETRANGELI</t>
        </is>
      </c>
      <c r="AJ233" t="inlineStr">
        <is>
          <t>Via Cavour, 84</t>
        </is>
      </c>
      <c r="AK233" t="inlineStr">
        <is>
          <t>Via Cavour</t>
        </is>
      </c>
      <c r="AL233" t="inlineStr">
        <is>
          <t>84</t>
        </is>
      </c>
      <c r="AN233" t="inlineStr">
        <is>
          <t>Paliano</t>
        </is>
      </c>
      <c r="AO233" t="inlineStr">
        <is>
          <t>'03018</t>
        </is>
      </c>
      <c r="AP233" t="inlineStr">
        <is>
          <t>FR</t>
        </is>
      </c>
      <c r="AQ233" t="inlineStr">
        <is>
          <t>IT</t>
        </is>
      </c>
      <c r="AR233" t="inlineStr">
        <is>
          <t>+393400551805</t>
        </is>
      </c>
      <c r="AT233" t="inlineStr">
        <is>
          <t>lang: it
Invoice Language: it
Do you need our ring sizer?: No
Popup Customer Country: IT</t>
        </is>
      </c>
      <c r="AV233" t="inlineStr">
        <is>
          <t>PayPal Express Checkout</t>
        </is>
      </c>
      <c r="AW233" t="inlineStr">
        <is>
          <t>reyVpkNhJNGvWR642GAZxpOL9</t>
        </is>
      </c>
      <c r="AX233" t="n">
        <v>0</v>
      </c>
      <c r="AY233" t="inlineStr">
        <is>
          <t>LIL Milan</t>
        </is>
      </c>
      <c r="AZ233" t="n">
        <v>0</v>
      </c>
      <c r="BB233" t="inlineStr">
        <is>
          <t>Firgun House</t>
        </is>
      </c>
      <c r="BD233" t="n">
        <v>6368052052317</v>
      </c>
      <c r="BF233" t="inlineStr">
        <is>
          <t>Low</t>
        </is>
      </c>
      <c r="BG233" t="inlineStr">
        <is>
          <t>web</t>
        </is>
      </c>
      <c r="BH233" t="n">
        <v>0</v>
      </c>
      <c r="BI233" t="inlineStr">
        <is>
          <t>IT IVA 22%</t>
        </is>
      </c>
      <c r="BJ233" t="n">
        <v>45.8</v>
      </c>
      <c r="BV233" t="inlineStr">
        <is>
          <t>Frosinone</t>
        </is>
      </c>
      <c r="BW233" t="inlineStr">
        <is>
          <t>Frosinone</t>
        </is>
      </c>
      <c r="BX233" t="inlineStr">
        <is>
          <t>reyVpkNhJNGvWR642GAZxpOL9</t>
        </is>
      </c>
      <c r="CA233" t="inlineStr">
        <is>
          <t>reyVpkNhJNGvWR642GAZxpOL9</t>
        </is>
      </c>
      <c r="CB233" t="inlineStr">
        <is>
          <t>Ordini LIL</t>
        </is>
      </c>
    </row>
    <row r="234">
      <c r="A234" t="inlineStr">
        <is>
          <t>#42682</t>
        </is>
      </c>
      <c r="B234" t="inlineStr">
        <is>
          <t>pietrangelimarta@gmail.com</t>
        </is>
      </c>
      <c r="C234" t="inlineStr">
        <is>
          <t>paid</t>
        </is>
      </c>
      <c r="D234" t="inlineStr">
        <is>
          <t>2024-10-26 15:21:05 +0200</t>
        </is>
      </c>
      <c r="E234" t="inlineStr">
        <is>
          <t>unfulfilled</t>
        </is>
      </c>
      <c r="G234" t="inlineStr">
        <is>
          <t>no</t>
        </is>
      </c>
      <c r="H234" t="inlineStr">
        <is>
          <t>EUR</t>
        </is>
      </c>
      <c r="I234" t="n">
        <v>254</v>
      </c>
      <c r="J234" t="n">
        <v>0</v>
      </c>
      <c r="K234" t="n">
        <v>45.8</v>
      </c>
      <c r="M234" t="inlineStr">
        <is>
          <t>GV20</t>
        </is>
      </c>
      <c r="N234" t="n">
        <v>56</v>
      </c>
      <c r="O234" t="inlineStr">
        <is>
          <t>Ups Standard Shipping</t>
        </is>
      </c>
      <c r="P234" t="inlineStr">
        <is>
          <t>2024-10-26 15:21:04 +0200</t>
        </is>
      </c>
      <c r="Q234" t="n">
        <v>1</v>
      </c>
      <c r="R234" t="inlineStr">
        <is>
          <t>Sweet Spot - Yellow / matte / White</t>
        </is>
      </c>
      <c r="S234" t="n">
        <v>280</v>
      </c>
      <c r="U234" t="inlineStr">
        <is>
          <t>015790000015</t>
        </is>
      </c>
      <c r="V234" t="b">
        <v>1</v>
      </c>
      <c r="W234" t="b">
        <v>1</v>
      </c>
      <c r="X234" t="inlineStr">
        <is>
          <t>pending</t>
        </is>
      </c>
      <c r="Y234" t="inlineStr">
        <is>
          <t>MARTA PIETRANGELI</t>
        </is>
      </c>
      <c r="Z234" t="inlineStr">
        <is>
          <t>Via Cavour, 84</t>
        </is>
      </c>
      <c r="AA234" t="inlineStr">
        <is>
          <t>Via Cavour</t>
        </is>
      </c>
      <c r="AB234" t="inlineStr">
        <is>
          <t>84</t>
        </is>
      </c>
      <c r="AD234" t="inlineStr">
        <is>
          <t>Paliano</t>
        </is>
      </c>
      <c r="AE234" t="inlineStr">
        <is>
          <t>'03018</t>
        </is>
      </c>
      <c r="AF234" t="inlineStr">
        <is>
          <t>FR</t>
        </is>
      </c>
      <c r="AG234" t="inlineStr">
        <is>
          <t>IT</t>
        </is>
      </c>
      <c r="AH234" t="inlineStr">
        <is>
          <t>+393400551805</t>
        </is>
      </c>
      <c r="AI234" t="inlineStr">
        <is>
          <t>MARTA PIETRANGELI</t>
        </is>
      </c>
      <c r="AJ234" t="inlineStr">
        <is>
          <t>Via Cavour, 84</t>
        </is>
      </c>
      <c r="AK234" t="inlineStr">
        <is>
          <t>Via Cavour</t>
        </is>
      </c>
      <c r="AL234" t="inlineStr">
        <is>
          <t>84</t>
        </is>
      </c>
      <c r="AN234" t="inlineStr">
        <is>
          <t>Paliano</t>
        </is>
      </c>
      <c r="AO234" t="inlineStr">
        <is>
          <t>'03018</t>
        </is>
      </c>
      <c r="AP234" t="inlineStr">
        <is>
          <t>FR</t>
        </is>
      </c>
      <c r="AQ234" t="inlineStr">
        <is>
          <t>IT</t>
        </is>
      </c>
      <c r="AR234" t="inlineStr">
        <is>
          <t>+393400551805</t>
        </is>
      </c>
      <c r="AT234" t="inlineStr">
        <is>
          <t>lang: it
Invoice Language: it
Do you need our ring sizer?: No
Popup Customer Country: IT</t>
        </is>
      </c>
      <c r="AV234" t="inlineStr">
        <is>
          <t>PayPal Express Checkout</t>
        </is>
      </c>
      <c r="AW234" t="inlineStr">
        <is>
          <t>reyVpkNhJNGvWR642GAZxpOL9</t>
        </is>
      </c>
      <c r="AX234" t="n">
        <v>0</v>
      </c>
      <c r="AY234" t="inlineStr">
        <is>
          <t>LIL Milan</t>
        </is>
      </c>
      <c r="AZ234" t="n">
        <v>0</v>
      </c>
      <c r="BB234" t="inlineStr">
        <is>
          <t>Firgun House</t>
        </is>
      </c>
      <c r="BD234" t="n">
        <v>6368052052317</v>
      </c>
      <c r="BF234" t="inlineStr">
        <is>
          <t>Low</t>
        </is>
      </c>
      <c r="BG234" t="inlineStr">
        <is>
          <t>web</t>
        </is>
      </c>
      <c r="BH234" t="n">
        <v>0</v>
      </c>
      <c r="BI234" t="inlineStr">
        <is>
          <t>IT IVA 22%</t>
        </is>
      </c>
      <c r="BJ234" t="n">
        <v>45.8</v>
      </c>
      <c r="BV234" t="inlineStr">
        <is>
          <t>Frosinone</t>
        </is>
      </c>
      <c r="BW234" t="inlineStr">
        <is>
          <t>Frosinone</t>
        </is>
      </c>
      <c r="BX234" t="inlineStr">
        <is>
          <t>reyVpkNhJNGvWR642GAZxpOL9</t>
        </is>
      </c>
      <c r="CA234" t="inlineStr">
        <is>
          <t>reyVpkNhJNGvWR642GAZxpOL9</t>
        </is>
      </c>
      <c r="CB234" t="inlineStr">
        <is>
          <t>Ordini LIL</t>
        </is>
      </c>
    </row>
    <row r="235">
      <c r="A235" t="inlineStr">
        <is>
          <t>#42682</t>
        </is>
      </c>
      <c r="B235" t="inlineStr">
        <is>
          <t>pietrangelimarta@gmail.com</t>
        </is>
      </c>
      <c r="C235" t="inlineStr">
        <is>
          <t>paid</t>
        </is>
      </c>
      <c r="D235" t="inlineStr">
        <is>
          <t>2024-10-26 15:21:05 +0200</t>
        </is>
      </c>
      <c r="E235" t="inlineStr">
        <is>
          <t>unfulfilled</t>
        </is>
      </c>
      <c r="G235" t="inlineStr">
        <is>
          <t>no</t>
        </is>
      </c>
      <c r="H235" t="inlineStr">
        <is>
          <t>EUR</t>
        </is>
      </c>
      <c r="I235" t="n">
        <v>254</v>
      </c>
      <c r="J235" t="n">
        <v>0</v>
      </c>
      <c r="K235" t="n">
        <v>45.8</v>
      </c>
      <c r="M235" t="inlineStr">
        <is>
          <t>GV20</t>
        </is>
      </c>
      <c r="N235" t="n">
        <v>56</v>
      </c>
      <c r="O235" t="inlineStr">
        <is>
          <t>Ups Standard Shipping</t>
        </is>
      </c>
      <c r="P235" t="inlineStr">
        <is>
          <t>2024-10-26 15:21:04 +0200</t>
        </is>
      </c>
      <c r="Q235" t="n">
        <v>2</v>
      </c>
      <c r="R235" t="inlineStr">
        <is>
          <t>Engraving</t>
        </is>
      </c>
      <c r="S235" t="n">
        <v>10</v>
      </c>
      <c r="U235" t="inlineStr">
        <is>
          <t>015790001502</t>
        </is>
      </c>
      <c r="V235" t="b">
        <v>0</v>
      </c>
      <c r="W235" t="b">
        <v>1</v>
      </c>
      <c r="X235" t="inlineStr">
        <is>
          <t>pending</t>
        </is>
      </c>
      <c r="Y235" t="inlineStr">
        <is>
          <t>MARTA PIETRANGELI</t>
        </is>
      </c>
      <c r="Z235" t="inlineStr">
        <is>
          <t>Via Cavour, 84</t>
        </is>
      </c>
      <c r="AA235" t="inlineStr">
        <is>
          <t>Via Cavour</t>
        </is>
      </c>
      <c r="AB235" t="inlineStr">
        <is>
          <t>84</t>
        </is>
      </c>
      <c r="AD235" t="inlineStr">
        <is>
          <t>Paliano</t>
        </is>
      </c>
      <c r="AE235" t="inlineStr">
        <is>
          <t>'03018</t>
        </is>
      </c>
      <c r="AF235" t="inlineStr">
        <is>
          <t>FR</t>
        </is>
      </c>
      <c r="AG235" t="inlineStr">
        <is>
          <t>IT</t>
        </is>
      </c>
      <c r="AH235" t="inlineStr">
        <is>
          <t>+393400551805</t>
        </is>
      </c>
      <c r="AI235" t="inlineStr">
        <is>
          <t>MARTA PIETRANGELI</t>
        </is>
      </c>
      <c r="AJ235" t="inlineStr">
        <is>
          <t>Via Cavour, 84</t>
        </is>
      </c>
      <c r="AK235" t="inlineStr">
        <is>
          <t>Via Cavour</t>
        </is>
      </c>
      <c r="AL235" t="inlineStr">
        <is>
          <t>84</t>
        </is>
      </c>
      <c r="AN235" t="inlineStr">
        <is>
          <t>Paliano</t>
        </is>
      </c>
      <c r="AO235" t="inlineStr">
        <is>
          <t>'03018</t>
        </is>
      </c>
      <c r="AP235" t="inlineStr">
        <is>
          <t>FR</t>
        </is>
      </c>
      <c r="AQ235" t="inlineStr">
        <is>
          <t>IT</t>
        </is>
      </c>
      <c r="AR235" t="inlineStr">
        <is>
          <t>+393400551805</t>
        </is>
      </c>
      <c r="AT235" t="inlineStr">
        <is>
          <t>lang: it
Invoice Language: it
Do you need our ring sizer?: No
Popup Customer Country: IT</t>
        </is>
      </c>
      <c r="AV235" t="inlineStr">
        <is>
          <t>PayPal Express Checkout</t>
        </is>
      </c>
      <c r="AW235" t="inlineStr">
        <is>
          <t>reyVpkNhJNGvWR642GAZxpOL9</t>
        </is>
      </c>
      <c r="AX235" t="n">
        <v>0</v>
      </c>
      <c r="AY235" t="inlineStr">
        <is>
          <t>LIL Milan</t>
        </is>
      </c>
      <c r="AZ235" t="n">
        <v>0</v>
      </c>
      <c r="BB235" t="inlineStr">
        <is>
          <t>Firgun House</t>
        </is>
      </c>
      <c r="BD235" t="n">
        <v>6368052052317</v>
      </c>
      <c r="BF235" t="inlineStr">
        <is>
          <t>Low</t>
        </is>
      </c>
      <c r="BG235" t="inlineStr">
        <is>
          <t>web</t>
        </is>
      </c>
      <c r="BH235" t="n">
        <v>0</v>
      </c>
      <c r="BI235" t="inlineStr">
        <is>
          <t>IT IVA 22%</t>
        </is>
      </c>
      <c r="BJ235" t="n">
        <v>45.8</v>
      </c>
      <c r="BV235" t="inlineStr">
        <is>
          <t>Frosinone</t>
        </is>
      </c>
      <c r="BW235" t="inlineStr">
        <is>
          <t>Frosinone</t>
        </is>
      </c>
      <c r="BX235" t="inlineStr">
        <is>
          <t>reyVpkNhJNGvWR642GAZxpOL9</t>
        </is>
      </c>
      <c r="CA235" t="inlineStr">
        <is>
          <t>reyVpkNhJNGvWR642GAZxpOL9</t>
        </is>
      </c>
      <c r="CB235" t="inlineStr">
        <is>
          <t>Ordini LIL</t>
        </is>
      </c>
    </row>
    <row r="236">
      <c r="A236" t="inlineStr">
        <is>
          <t>#42683</t>
        </is>
      </c>
      <c r="B236" t="inlineStr">
        <is>
          <t>carlotta.morle@live.it</t>
        </is>
      </c>
      <c r="C236" t="inlineStr">
        <is>
          <t>paid</t>
        </is>
      </c>
      <c r="D236" t="inlineStr">
        <is>
          <t>2024-10-26 15:24:03 +0200</t>
        </is>
      </c>
      <c r="E236" t="inlineStr">
        <is>
          <t>unfulfilled</t>
        </is>
      </c>
      <c r="G236" t="inlineStr">
        <is>
          <t>yes</t>
        </is>
      </c>
      <c r="H236" t="inlineStr">
        <is>
          <t>EUR</t>
        </is>
      </c>
      <c r="I236" t="n">
        <v>240</v>
      </c>
      <c r="J236" t="n">
        <v>0</v>
      </c>
      <c r="K236" t="n">
        <v>43.28</v>
      </c>
      <c r="L236" t="n">
        <v>240</v>
      </c>
      <c r="M236" t="inlineStr">
        <is>
          <t>GV20</t>
        </is>
      </c>
      <c r="N236" t="n">
        <v>60</v>
      </c>
      <c r="O236" t="inlineStr">
        <is>
          <t>Eco Bike Delivery</t>
        </is>
      </c>
      <c r="P236" t="inlineStr">
        <is>
          <t>2024-10-26 15:24:02 +0200</t>
        </is>
      </c>
      <c r="Q236" t="n">
        <v>1</v>
      </c>
      <c r="R236" t="inlineStr">
        <is>
          <t>Sweet'n'Sour Choker - Yellow / 42cm</t>
        </is>
      </c>
      <c r="S236" t="n">
        <v>300</v>
      </c>
      <c r="U236" t="inlineStr">
        <is>
          <t>015790001245</t>
        </is>
      </c>
      <c r="V236" t="b">
        <v>1</v>
      </c>
      <c r="W236" t="b">
        <v>1</v>
      </c>
      <c r="X236" t="inlineStr">
        <is>
          <t>pending</t>
        </is>
      </c>
      <c r="Y236" t="inlineStr">
        <is>
          <t>Carlotta Morlè</t>
        </is>
      </c>
      <c r="Z236" t="inlineStr">
        <is>
          <t>Via Abramo Lincoln 46</t>
        </is>
      </c>
      <c r="AA236" t="inlineStr">
        <is>
          <t>Via Abramo Lincoln 46</t>
        </is>
      </c>
      <c r="AD236" t="inlineStr">
        <is>
          <t>Milano</t>
        </is>
      </c>
      <c r="AE236" t="inlineStr">
        <is>
          <t>'20129</t>
        </is>
      </c>
      <c r="AF236" t="inlineStr">
        <is>
          <t>MI</t>
        </is>
      </c>
      <c r="AG236" t="inlineStr">
        <is>
          <t>IT</t>
        </is>
      </c>
      <c r="AH236" t="inlineStr">
        <is>
          <t>+393276149786</t>
        </is>
      </c>
      <c r="AI236" t="inlineStr">
        <is>
          <t>Carlotta Morlè</t>
        </is>
      </c>
      <c r="AJ236" t="inlineStr">
        <is>
          <t>Via Abramo Lincoln 46</t>
        </is>
      </c>
      <c r="AK236" t="inlineStr">
        <is>
          <t>Via Abramo Lincoln 46</t>
        </is>
      </c>
      <c r="AN236" t="inlineStr">
        <is>
          <t>Milano</t>
        </is>
      </c>
      <c r="AO236" t="inlineStr">
        <is>
          <t>'20129</t>
        </is>
      </c>
      <c r="AP236" t="inlineStr">
        <is>
          <t>MI</t>
        </is>
      </c>
      <c r="AQ236" t="inlineStr">
        <is>
          <t>IT</t>
        </is>
      </c>
      <c r="AR236" t="inlineStr">
        <is>
          <t>+393276149786</t>
        </is>
      </c>
      <c r="AT236" t="inlineStr">
        <is>
          <t>lang: it
Invoice Language: it
Do you need our ring sizer?: No
Popup Customer Country: IT</t>
        </is>
      </c>
      <c r="AV236" t="inlineStr">
        <is>
          <t>Shopify Payments</t>
        </is>
      </c>
      <c r="AW236" t="inlineStr">
        <is>
          <t>rjlcUqvWCLULoYNSTmxBmaaoY</t>
        </is>
      </c>
      <c r="AX236" t="n">
        <v>0</v>
      </c>
      <c r="AY236" t="inlineStr">
        <is>
          <t>LIL Milan</t>
        </is>
      </c>
      <c r="AZ236" t="n">
        <v>0</v>
      </c>
      <c r="BB236" t="inlineStr">
        <is>
          <t>Firgun House</t>
        </is>
      </c>
      <c r="BD236" t="n">
        <v>6368057590109</v>
      </c>
      <c r="BF236" t="inlineStr">
        <is>
          <t>Low</t>
        </is>
      </c>
      <c r="BG236" t="inlineStr">
        <is>
          <t>web</t>
        </is>
      </c>
      <c r="BH236" t="n">
        <v>0</v>
      </c>
      <c r="BI236" t="inlineStr">
        <is>
          <t>IT IVA 22%</t>
        </is>
      </c>
      <c r="BJ236" t="n">
        <v>43.28</v>
      </c>
      <c r="BV236" t="inlineStr">
        <is>
          <t>Milan</t>
        </is>
      </c>
      <c r="BW236" t="inlineStr">
        <is>
          <t>Milan</t>
        </is>
      </c>
      <c r="BX236" t="inlineStr">
        <is>
          <t>rjlcUqvWCLULoYNSTmxBmaaoY</t>
        </is>
      </c>
      <c r="CA236" t="inlineStr">
        <is>
          <t>rjlcUqvWCLULoYNSTmxBmaaoY</t>
        </is>
      </c>
      <c r="CB236" t="inlineStr">
        <is>
          <t>Ordini LIL</t>
        </is>
      </c>
    </row>
    <row r="237">
      <c r="A237" t="inlineStr">
        <is>
          <t>#42684</t>
        </is>
      </c>
      <c r="B237" t="inlineStr">
        <is>
          <t>fbusetto@yahoo.it</t>
        </is>
      </c>
      <c r="C237" t="inlineStr">
        <is>
          <t>paid</t>
        </is>
      </c>
      <c r="D237" t="inlineStr">
        <is>
          <t>2024-10-26 15:24:20 +0200</t>
        </is>
      </c>
      <c r="E237" t="inlineStr">
        <is>
          <t>fulfilled</t>
        </is>
      </c>
      <c r="F237" t="inlineStr">
        <is>
          <t>2024-10-29 19:31:28 +0100</t>
        </is>
      </c>
      <c r="G237" t="inlineStr">
        <is>
          <t>yes</t>
        </is>
      </c>
      <c r="H237" t="inlineStr">
        <is>
          <t>EUR</t>
        </is>
      </c>
      <c r="I237" t="n">
        <v>208</v>
      </c>
      <c r="J237" t="n">
        <v>0</v>
      </c>
      <c r="K237" t="n">
        <v>37.51</v>
      </c>
      <c r="L237" t="n">
        <v>208</v>
      </c>
      <c r="M237" t="inlineStr">
        <is>
          <t>GV20</t>
        </is>
      </c>
      <c r="N237" t="n">
        <v>52</v>
      </c>
      <c r="O237" t="inlineStr">
        <is>
          <t>Ups Standard Shipping</t>
        </is>
      </c>
      <c r="P237" t="inlineStr">
        <is>
          <t>2024-10-26 15:24:19 +0200</t>
        </is>
      </c>
      <c r="Q237" t="n">
        <v>1</v>
      </c>
      <c r="R237" t="inlineStr">
        <is>
          <t>Portami a Ballare Necklace - Yellow / onesize</t>
        </is>
      </c>
      <c r="S237" t="n">
        <v>260</v>
      </c>
      <c r="U237" t="inlineStr">
        <is>
          <t>015790001250</t>
        </is>
      </c>
      <c r="V237" t="b">
        <v>1</v>
      </c>
      <c r="W237" t="b">
        <v>1</v>
      </c>
      <c r="X237" t="inlineStr">
        <is>
          <t>fulfilled</t>
        </is>
      </c>
      <c r="Y237" t="inlineStr">
        <is>
          <t>Federica Busetto</t>
        </is>
      </c>
      <c r="Z237" t="inlineStr">
        <is>
          <t>Viale Somalia 33A, c/o GMF Medical Center</t>
        </is>
      </c>
      <c r="AA237" t="inlineStr">
        <is>
          <t>Viale Somalia 33A</t>
        </is>
      </c>
      <c r="AB237" t="inlineStr">
        <is>
          <t>c/o GMF Medical Center</t>
        </is>
      </c>
      <c r="AC237" t="inlineStr">
        <is>
          <t>c/o GMF MEDICAL CENTER</t>
        </is>
      </c>
      <c r="AD237" t="inlineStr">
        <is>
          <t>Roma</t>
        </is>
      </c>
      <c r="AE237" t="inlineStr">
        <is>
          <t>'00199</t>
        </is>
      </c>
      <c r="AF237" t="inlineStr">
        <is>
          <t>RM</t>
        </is>
      </c>
      <c r="AG237" t="inlineStr">
        <is>
          <t>IT</t>
        </is>
      </c>
      <c r="AH237" t="inlineStr">
        <is>
          <t>3384669824</t>
        </is>
      </c>
      <c r="AI237" t="inlineStr">
        <is>
          <t>Federica Busetto</t>
        </is>
      </c>
      <c r="AJ237" t="inlineStr">
        <is>
          <t>Viale Somalia 33A, c/o GMF Medical Center</t>
        </is>
      </c>
      <c r="AK237" t="inlineStr">
        <is>
          <t>Viale Somalia 33A</t>
        </is>
      </c>
      <c r="AL237" t="inlineStr">
        <is>
          <t>c/o GMF Medical Center</t>
        </is>
      </c>
      <c r="AM237" t="inlineStr">
        <is>
          <t>c/o GMF MEDICAL CENTER</t>
        </is>
      </c>
      <c r="AN237" t="inlineStr">
        <is>
          <t>Roma</t>
        </is>
      </c>
      <c r="AO237" t="inlineStr">
        <is>
          <t>'00199</t>
        </is>
      </c>
      <c r="AP237" t="inlineStr">
        <is>
          <t>RM</t>
        </is>
      </c>
      <c r="AQ237" t="inlineStr">
        <is>
          <t>IT</t>
        </is>
      </c>
      <c r="AR237" t="inlineStr">
        <is>
          <t>3384669824</t>
        </is>
      </c>
      <c r="AT237" t="inlineStr">
        <is>
          <t>lang: it
Invoice Language: it
Do you need our ring sizer?: Yes
Popup Customer Country: IT</t>
        </is>
      </c>
      <c r="AV237" t="inlineStr">
        <is>
          <t>PayPal Express Checkout</t>
        </is>
      </c>
      <c r="AW237" t="inlineStr">
        <is>
          <t>rvGeRU9Ag17u1PT7QLWqppwiF</t>
        </is>
      </c>
      <c r="AX237" t="n">
        <v>0</v>
      </c>
      <c r="AY237" t="inlineStr">
        <is>
          <t>LIL Milan</t>
        </is>
      </c>
      <c r="AZ237" t="n">
        <v>0</v>
      </c>
      <c r="BB237" t="inlineStr">
        <is>
          <t>Firgun House</t>
        </is>
      </c>
      <c r="BD237" t="n">
        <v>6368058147165</v>
      </c>
      <c r="BF237" t="inlineStr">
        <is>
          <t>Low</t>
        </is>
      </c>
      <c r="BG237" t="inlineStr">
        <is>
          <t>web</t>
        </is>
      </c>
      <c r="BH237" t="n">
        <v>0</v>
      </c>
      <c r="BI237" t="inlineStr">
        <is>
          <t>IT IVA 22%</t>
        </is>
      </c>
      <c r="BJ237" t="n">
        <v>37.51</v>
      </c>
      <c r="BV237" t="inlineStr">
        <is>
          <t>Rome</t>
        </is>
      </c>
      <c r="BW237" t="inlineStr">
        <is>
          <t>Rome</t>
        </is>
      </c>
      <c r="BX237" t="inlineStr">
        <is>
          <t>rvGeRU9Ag17u1PT7QLWqppwiF</t>
        </is>
      </c>
      <c r="CA237" t="inlineStr">
        <is>
          <t>rvGeRU9Ag17u1PT7QLWqppwiF</t>
        </is>
      </c>
      <c r="CB237" t="inlineStr">
        <is>
          <t>Ordini LIL</t>
        </is>
      </c>
    </row>
    <row r="238">
      <c r="A238" t="inlineStr">
        <is>
          <t>#42685</t>
        </is>
      </c>
      <c r="B238" t="inlineStr">
        <is>
          <t>giorgiagiassi@gmail.com</t>
        </is>
      </c>
      <c r="C238" t="inlineStr">
        <is>
          <t>paid</t>
        </is>
      </c>
      <c r="D238" t="inlineStr">
        <is>
          <t>2024-10-26 15:30:29 +0200</t>
        </is>
      </c>
      <c r="E238" t="inlineStr">
        <is>
          <t>fulfilled</t>
        </is>
      </c>
      <c r="F238" t="inlineStr">
        <is>
          <t>2024-11-02 12:51:39 +0100</t>
        </is>
      </c>
      <c r="G238" t="inlineStr">
        <is>
          <t>yes</t>
        </is>
      </c>
      <c r="H238" t="inlineStr">
        <is>
          <t>EUR</t>
        </is>
      </c>
      <c r="I238" t="n">
        <v>96</v>
      </c>
      <c r="J238" t="n">
        <v>0</v>
      </c>
      <c r="K238" t="n">
        <v>17.31</v>
      </c>
      <c r="L238" t="n">
        <v>96</v>
      </c>
      <c r="M238" t="inlineStr">
        <is>
          <t>GV20</t>
        </is>
      </c>
      <c r="N238" t="n">
        <v>24</v>
      </c>
      <c r="O238" t="inlineStr">
        <is>
          <t>Firgun House</t>
        </is>
      </c>
      <c r="P238" t="inlineStr">
        <is>
          <t>2024-10-26 15:30:29 +0200</t>
        </is>
      </c>
      <c r="Q238" t="n">
        <v>1</v>
      </c>
      <c r="R238" t="inlineStr">
        <is>
          <t>Girls Tears Ring - Yellow / 17</t>
        </is>
      </c>
      <c r="S238" t="n">
        <v>120</v>
      </c>
      <c r="U238" t="inlineStr">
        <is>
          <t>015790000959</t>
        </is>
      </c>
      <c r="V238" t="b">
        <v>1</v>
      </c>
      <c r="W238" t="b">
        <v>1</v>
      </c>
      <c r="X238" t="inlineStr">
        <is>
          <t>fulfilled</t>
        </is>
      </c>
      <c r="Y238" t="inlineStr">
        <is>
          <t>Giorgia Giulia Giassi</t>
        </is>
      </c>
      <c r="Z238" t="inlineStr">
        <is>
          <t>Piazza Imperatore Tito 8</t>
        </is>
      </c>
      <c r="AA238" t="inlineStr">
        <is>
          <t>Piazza Imperatore Tito 8</t>
        </is>
      </c>
      <c r="AD238" t="inlineStr">
        <is>
          <t>Milano</t>
        </is>
      </c>
      <c r="AE238" t="inlineStr">
        <is>
          <t>'20137</t>
        </is>
      </c>
      <c r="AF238" t="inlineStr">
        <is>
          <t>MI</t>
        </is>
      </c>
      <c r="AG238" t="inlineStr">
        <is>
          <t>IT</t>
        </is>
      </c>
      <c r="AH238" t="inlineStr">
        <is>
          <t>3345717613</t>
        </is>
      </c>
      <c r="AQ238" t="inlineStr">
        <is>
          <t>IT</t>
        </is>
      </c>
      <c r="AT238" t="inlineStr">
        <is>
          <t>lang: it
Invoice Language: it
Do you need our ring sizer?: Yes
Popup Customer Country: IT</t>
        </is>
      </c>
      <c r="AV238" t="inlineStr">
        <is>
          <t>Shopify Payments</t>
        </is>
      </c>
      <c r="AW238" t="inlineStr">
        <is>
          <t>roXQLL9ocIF8u0WM6rz00MQ93</t>
        </is>
      </c>
      <c r="AX238" t="n">
        <v>0</v>
      </c>
      <c r="AY238" t="inlineStr">
        <is>
          <t>LIL Milan</t>
        </is>
      </c>
      <c r="AZ238" t="n">
        <v>0</v>
      </c>
      <c r="BB238" t="inlineStr">
        <is>
          <t>Firgun House</t>
        </is>
      </c>
      <c r="BD238" t="n">
        <v>6368067944797</v>
      </c>
      <c r="BF238" t="inlineStr">
        <is>
          <t>Low</t>
        </is>
      </c>
      <c r="BG238" t="inlineStr">
        <is>
          <t>web</t>
        </is>
      </c>
      <c r="BH238" t="n">
        <v>0</v>
      </c>
      <c r="BI238" t="inlineStr">
        <is>
          <t>IT IVA 22%</t>
        </is>
      </c>
      <c r="BJ238" t="n">
        <v>17.31</v>
      </c>
      <c r="BV238" t="inlineStr">
        <is>
          <t>Milan</t>
        </is>
      </c>
      <c r="BX238" t="inlineStr">
        <is>
          <t>roXQLL9ocIF8u0WM6rz00MQ93</t>
        </is>
      </c>
      <c r="CA238" t="inlineStr">
        <is>
          <t>roXQLL9ocIF8u0WM6rz00MQ93</t>
        </is>
      </c>
      <c r="CB238" t="inlineStr">
        <is>
          <t>Ordini LIL</t>
        </is>
      </c>
    </row>
    <row r="239">
      <c r="A239" t="inlineStr">
        <is>
          <t>#42677</t>
        </is>
      </c>
      <c r="B239" t="inlineStr">
        <is>
          <t>cboschesi@gmail.com</t>
        </is>
      </c>
      <c r="C239" t="inlineStr">
        <is>
          <t>paid</t>
        </is>
      </c>
      <c r="D239" t="inlineStr">
        <is>
          <t>2024-10-26 14:47:25 +0200</t>
        </is>
      </c>
      <c r="E239" t="inlineStr">
        <is>
          <t>fulfilled</t>
        </is>
      </c>
      <c r="F239" t="inlineStr">
        <is>
          <t>2024-10-28 21:25:46 +0100</t>
        </is>
      </c>
      <c r="G239" t="inlineStr">
        <is>
          <t>yes</t>
        </is>
      </c>
      <c r="H239" t="inlineStr">
        <is>
          <t>EUR</t>
        </is>
      </c>
      <c r="I239" t="n">
        <v>570</v>
      </c>
      <c r="J239" t="n">
        <v>0</v>
      </c>
      <c r="K239" t="n">
        <v>102.78</v>
      </c>
      <c r="M239" t="inlineStr">
        <is>
          <t>GV20</t>
        </is>
      </c>
      <c r="N239" t="n">
        <v>140</v>
      </c>
      <c r="O239" t="inlineStr">
        <is>
          <t>Eco Bike Delivery</t>
        </is>
      </c>
      <c r="P239" t="inlineStr">
        <is>
          <t>2024-10-26 14:47:25 +0200</t>
        </is>
      </c>
      <c r="Q239" t="n">
        <v>1</v>
      </c>
      <c r="R239" t="inlineStr">
        <is>
          <t>Luxury Pack + LIL Bag</t>
        </is>
      </c>
      <c r="S239" t="n">
        <v>10</v>
      </c>
      <c r="U239" t="inlineStr">
        <is>
          <t>015790000687</t>
        </is>
      </c>
      <c r="V239" t="b">
        <v>1</v>
      </c>
      <c r="W239" t="b">
        <v>1</v>
      </c>
      <c r="X239" t="inlineStr">
        <is>
          <t>fulfilled</t>
        </is>
      </c>
      <c r="Y239" t="inlineStr">
        <is>
          <t>cristina boschesi</t>
        </is>
      </c>
      <c r="Z239" t="inlineStr">
        <is>
          <t>Via Valparaíso 17, 17</t>
        </is>
      </c>
      <c r="AA239" t="inlineStr">
        <is>
          <t>Via Valparaíso 17</t>
        </is>
      </c>
      <c r="AB239" t="inlineStr">
        <is>
          <t>17</t>
        </is>
      </c>
      <c r="AD239" t="inlineStr">
        <is>
          <t>Milano</t>
        </is>
      </c>
      <c r="AE239" t="inlineStr">
        <is>
          <t>'20144</t>
        </is>
      </c>
      <c r="AF239" t="inlineStr">
        <is>
          <t>MI</t>
        </is>
      </c>
      <c r="AG239" t="inlineStr">
        <is>
          <t>IT</t>
        </is>
      </c>
      <c r="AH239" t="inlineStr">
        <is>
          <t>+393487983821</t>
        </is>
      </c>
      <c r="AI239" t="inlineStr">
        <is>
          <t>cristina boschesi</t>
        </is>
      </c>
      <c r="AJ239" t="inlineStr">
        <is>
          <t>Via Valparaíso 17, 17</t>
        </is>
      </c>
      <c r="AK239" t="inlineStr">
        <is>
          <t>Via Valparaíso 17</t>
        </is>
      </c>
      <c r="AL239" t="inlineStr">
        <is>
          <t>17</t>
        </is>
      </c>
      <c r="AN239" t="inlineStr">
        <is>
          <t>Milano</t>
        </is>
      </c>
      <c r="AO239" t="inlineStr">
        <is>
          <t>'20144</t>
        </is>
      </c>
      <c r="AP239" t="inlineStr">
        <is>
          <t>MI</t>
        </is>
      </c>
      <c r="AQ239" t="inlineStr">
        <is>
          <t>IT</t>
        </is>
      </c>
      <c r="AR239" t="inlineStr">
        <is>
          <t>+393487983821</t>
        </is>
      </c>
      <c r="AT239" t="inlineStr">
        <is>
          <t>lang: it
Invoice Language: it
Do you need our ring sizer?: No
Popup Customer Country: IT</t>
        </is>
      </c>
      <c r="AV239" t="inlineStr">
        <is>
          <t>PayPal Express Checkout</t>
        </is>
      </c>
      <c r="AW239" t="inlineStr">
        <is>
          <t>rRYDyhzt0DVVmUusjYSV5X7HS</t>
        </is>
      </c>
      <c r="AX239" t="n">
        <v>0</v>
      </c>
      <c r="AY239" t="inlineStr">
        <is>
          <t>LIL Milan</t>
        </is>
      </c>
      <c r="AZ239" t="n">
        <v>0</v>
      </c>
      <c r="BB239" t="inlineStr">
        <is>
          <t>Firgun House</t>
        </is>
      </c>
      <c r="BD239" t="n">
        <v>6367998968157</v>
      </c>
      <c r="BF239" t="inlineStr">
        <is>
          <t>Low</t>
        </is>
      </c>
      <c r="BG239" t="inlineStr">
        <is>
          <t>web</t>
        </is>
      </c>
      <c r="BH239" t="n">
        <v>0</v>
      </c>
      <c r="BI239" t="inlineStr">
        <is>
          <t>IT IVA 22%</t>
        </is>
      </c>
      <c r="BJ239" t="n">
        <v>102.78</v>
      </c>
      <c r="BV239" t="inlineStr">
        <is>
          <t>Milan</t>
        </is>
      </c>
      <c r="BW239" t="inlineStr">
        <is>
          <t>Milan</t>
        </is>
      </c>
      <c r="BX239" t="inlineStr">
        <is>
          <t>rRYDyhzt0DVVmUusjYSV5X7HS</t>
        </is>
      </c>
      <c r="CA239" t="inlineStr">
        <is>
          <t>rRYDyhzt0DVVmUusjYSV5X7HS</t>
        </is>
      </c>
      <c r="CB239" t="inlineStr">
        <is>
          <t>Ordini LIL</t>
        </is>
      </c>
    </row>
    <row r="240">
      <c r="A240" t="inlineStr">
        <is>
          <t>#42664</t>
        </is>
      </c>
      <c r="B240" t="inlineStr">
        <is>
          <t>guida.ilaria@hotmail.it</t>
        </is>
      </c>
      <c r="C240" t="inlineStr">
        <is>
          <t>paid</t>
        </is>
      </c>
      <c r="D240" t="inlineStr">
        <is>
          <t>2024-10-26 13:30:48 +0200</t>
        </is>
      </c>
      <c r="E240" t="inlineStr">
        <is>
          <t>unfulfilled</t>
        </is>
      </c>
      <c r="G240" t="inlineStr">
        <is>
          <t>yes</t>
        </is>
      </c>
      <c r="H240" t="inlineStr">
        <is>
          <t>EUR</t>
        </is>
      </c>
      <c r="I240" t="n">
        <v>240</v>
      </c>
      <c r="J240" t="n">
        <v>0</v>
      </c>
      <c r="K240" t="n">
        <v>43.28</v>
      </c>
      <c r="L240" t="n">
        <v>240</v>
      </c>
      <c r="M240" t="inlineStr">
        <is>
          <t>GV20</t>
        </is>
      </c>
      <c r="N240" t="n">
        <v>60</v>
      </c>
      <c r="O240" t="inlineStr">
        <is>
          <t>Ups Standard Shipping</t>
        </is>
      </c>
      <c r="P240" t="inlineStr">
        <is>
          <t>2024-10-26 13:30:48 +0200</t>
        </is>
      </c>
      <c r="Q240" t="n">
        <v>1</v>
      </c>
      <c r="R240" t="inlineStr">
        <is>
          <t>Sweet'n'Sour Choker - White / 42cm</t>
        </is>
      </c>
      <c r="S240" t="n">
        <v>300</v>
      </c>
      <c r="U240" t="inlineStr">
        <is>
          <t>015790001260</t>
        </is>
      </c>
      <c r="V240" t="b">
        <v>1</v>
      </c>
      <c r="W240" t="b">
        <v>1</v>
      </c>
      <c r="X240" t="inlineStr">
        <is>
          <t>pending</t>
        </is>
      </c>
      <c r="Y240" t="inlineStr">
        <is>
          <t>Ilaria Guida</t>
        </is>
      </c>
      <c r="Z240" t="inlineStr">
        <is>
          <t>Corte Del Gallo 2</t>
        </is>
      </c>
      <c r="AA240" t="inlineStr">
        <is>
          <t>Corte Del Gallo 2</t>
        </is>
      </c>
      <c r="AD240" t="inlineStr">
        <is>
          <t>Lucca</t>
        </is>
      </c>
      <c r="AE240" t="inlineStr">
        <is>
          <t>'55100</t>
        </is>
      </c>
      <c r="AF240" t="inlineStr">
        <is>
          <t>LU</t>
        </is>
      </c>
      <c r="AG240" t="inlineStr">
        <is>
          <t>IT</t>
        </is>
      </c>
      <c r="AH240" t="inlineStr">
        <is>
          <t>333 594 0246</t>
        </is>
      </c>
      <c r="AI240" t="inlineStr">
        <is>
          <t>Ilaria Guida</t>
        </is>
      </c>
      <c r="AJ240" t="inlineStr">
        <is>
          <t>Corte Del Gallo 2</t>
        </is>
      </c>
      <c r="AK240" t="inlineStr">
        <is>
          <t>Corte Del Gallo 2</t>
        </is>
      </c>
      <c r="AN240" t="inlineStr">
        <is>
          <t>Lucca</t>
        </is>
      </c>
      <c r="AO240" t="inlineStr">
        <is>
          <t>'55100</t>
        </is>
      </c>
      <c r="AP240" t="inlineStr">
        <is>
          <t>LU</t>
        </is>
      </c>
      <c r="AQ240" t="inlineStr">
        <is>
          <t>IT</t>
        </is>
      </c>
      <c r="AR240" t="inlineStr">
        <is>
          <t>333 594 0246</t>
        </is>
      </c>
      <c r="AT240" t="inlineStr">
        <is>
          <t>lang: it
Invoice Language: it
Do you need our ring sizer?: No
Popup Customer Country: IT</t>
        </is>
      </c>
      <c r="AV240" t="inlineStr">
        <is>
          <t>Scalapay</t>
        </is>
      </c>
      <c r="AW240" t="inlineStr">
        <is>
          <t>rLtoWx7PyNUKx32uWXhMFNgdd</t>
        </is>
      </c>
      <c r="AX240" t="n">
        <v>0</v>
      </c>
      <c r="AY240" t="inlineStr">
        <is>
          <t>LIL Milan</t>
        </is>
      </c>
      <c r="AZ240" t="n">
        <v>0</v>
      </c>
      <c r="BB240" t="inlineStr">
        <is>
          <t>Firgun House</t>
        </is>
      </c>
      <c r="BD240" t="n">
        <v>6367882707293</v>
      </c>
      <c r="BF240" t="inlineStr">
        <is>
          <t>Low</t>
        </is>
      </c>
      <c r="BG240" t="inlineStr">
        <is>
          <t>web</t>
        </is>
      </c>
      <c r="BH240" t="n">
        <v>0</v>
      </c>
      <c r="BI240" t="inlineStr">
        <is>
          <t>IT IVA 22%</t>
        </is>
      </c>
      <c r="BJ240" t="n">
        <v>43.28</v>
      </c>
      <c r="BV240" t="inlineStr">
        <is>
          <t>Lucca</t>
        </is>
      </c>
      <c r="BW240" t="inlineStr">
        <is>
          <t>Lucca</t>
        </is>
      </c>
      <c r="BX240" t="inlineStr">
        <is>
          <t>rLtoWx7PyNUKx32uWXhMFNgdd</t>
        </is>
      </c>
      <c r="CA240" t="inlineStr">
        <is>
          <t>rLtoWx7PyNUKx32uWXhMFNgdd</t>
        </is>
      </c>
      <c r="CB240" t="inlineStr">
        <is>
          <t>Ordini LIL</t>
        </is>
      </c>
    </row>
    <row r="241">
      <c r="A241" t="inlineStr">
        <is>
          <t>#42663</t>
        </is>
      </c>
      <c r="B241" t="inlineStr">
        <is>
          <t>mattia.virzi1@gmail.com</t>
        </is>
      </c>
      <c r="C241" t="inlineStr">
        <is>
          <t>paid</t>
        </is>
      </c>
      <c r="D241" t="inlineStr">
        <is>
          <t>2024-10-26 13:29:22 +0200</t>
        </is>
      </c>
      <c r="E241" t="inlineStr">
        <is>
          <t>fulfilled</t>
        </is>
      </c>
      <c r="F241" t="inlineStr">
        <is>
          <t>2024-10-31 17:41:01 +0100</t>
        </is>
      </c>
      <c r="G241" t="inlineStr">
        <is>
          <t>yes</t>
        </is>
      </c>
      <c r="H241" t="inlineStr">
        <is>
          <t>EUR</t>
        </is>
      </c>
      <c r="I241" t="n">
        <v>236</v>
      </c>
      <c r="J241" t="n">
        <v>0</v>
      </c>
      <c r="K241" t="n">
        <v>42.57</v>
      </c>
      <c r="L241" t="n">
        <v>236</v>
      </c>
      <c r="M241" t="inlineStr">
        <is>
          <t>LILGIRL</t>
        </is>
      </c>
      <c r="N241" t="n">
        <v>24</v>
      </c>
      <c r="O241" t="inlineStr">
        <is>
          <t>Firgun House</t>
        </is>
      </c>
      <c r="P241" t="inlineStr">
        <is>
          <t>2024-10-26 13:29:22 +0200</t>
        </is>
      </c>
      <c r="Q241" t="n">
        <v>1</v>
      </c>
      <c r="R241" t="inlineStr">
        <is>
          <t>Pensavo fosse amore - Yellow / C</t>
        </is>
      </c>
      <c r="S241" t="n">
        <v>120</v>
      </c>
      <c r="U241" t="inlineStr">
        <is>
          <t>015790001001</t>
        </is>
      </c>
      <c r="V241" t="b">
        <v>1</v>
      </c>
      <c r="W241" t="b">
        <v>1</v>
      </c>
      <c r="X241" t="inlineStr">
        <is>
          <t>fulfilled</t>
        </is>
      </c>
      <c r="Y241" t="inlineStr">
        <is>
          <t>Mattia Virzì</t>
        </is>
      </c>
      <c r="Z241" t="inlineStr">
        <is>
          <t>Via Taormina 27</t>
        </is>
      </c>
      <c r="AA241" t="inlineStr">
        <is>
          <t>Via Taormina 27</t>
        </is>
      </c>
      <c r="AD241" t="inlineStr">
        <is>
          <t>Milano</t>
        </is>
      </c>
      <c r="AE241" t="inlineStr">
        <is>
          <t>'20159</t>
        </is>
      </c>
      <c r="AF241" t="inlineStr">
        <is>
          <t>MI</t>
        </is>
      </c>
      <c r="AG241" t="inlineStr">
        <is>
          <t>IT</t>
        </is>
      </c>
      <c r="AH241" t="inlineStr">
        <is>
          <t>393290697981</t>
        </is>
      </c>
      <c r="AQ241" t="inlineStr">
        <is>
          <t>IT</t>
        </is>
      </c>
      <c r="AT241" t="inlineStr">
        <is>
          <t>lang: it
Invoice Language: it
Do you need our ring sizer?: Yes
Popup Customer Country: IT</t>
        </is>
      </c>
      <c r="AV241" t="inlineStr">
        <is>
          <t>Shopify Payments</t>
        </is>
      </c>
      <c r="AW241" t="inlineStr">
        <is>
          <t>rznX8F2JcFdJuvbZDzceJ4ezp</t>
        </is>
      </c>
      <c r="AX241" t="n">
        <v>0</v>
      </c>
      <c r="AY241" t="inlineStr">
        <is>
          <t>LIL Milan</t>
        </is>
      </c>
      <c r="AZ241" t="n">
        <v>0</v>
      </c>
      <c r="BB241" t="inlineStr">
        <is>
          <t>Firgun House</t>
        </is>
      </c>
      <c r="BD241" t="n">
        <v>6367880741213</v>
      </c>
      <c r="BF241" t="inlineStr">
        <is>
          <t>Low</t>
        </is>
      </c>
      <c r="BG241" t="inlineStr">
        <is>
          <t>web</t>
        </is>
      </c>
      <c r="BH241" t="n">
        <v>0</v>
      </c>
      <c r="BI241" t="inlineStr">
        <is>
          <t>IT IVA 22%</t>
        </is>
      </c>
      <c r="BJ241" t="n">
        <v>42.57</v>
      </c>
      <c r="BV241" t="inlineStr">
        <is>
          <t>Milan</t>
        </is>
      </c>
      <c r="BX241" t="inlineStr">
        <is>
          <t>rznX8F2JcFdJuvbZDzceJ4ezp</t>
        </is>
      </c>
      <c r="CA241" t="inlineStr">
        <is>
          <t>rznX8F2JcFdJuvbZDzceJ4ezp</t>
        </is>
      </c>
      <c r="CB241" t="inlineStr">
        <is>
          <t>Ordini LIL</t>
        </is>
      </c>
    </row>
    <row r="242">
      <c r="A242" t="inlineStr">
        <is>
          <t>#42663</t>
        </is>
      </c>
      <c r="B242" t="inlineStr">
        <is>
          <t>mattia.virzi1@gmail.com</t>
        </is>
      </c>
      <c r="C242" t="inlineStr">
        <is>
          <t>paid</t>
        </is>
      </c>
      <c r="D242" t="inlineStr">
        <is>
          <t>2024-10-26 13:29:22 +0200</t>
        </is>
      </c>
      <c r="E242" t="inlineStr">
        <is>
          <t>fulfilled</t>
        </is>
      </c>
      <c r="F242" t="inlineStr">
        <is>
          <t>2024-10-31 17:41:01 +0100</t>
        </is>
      </c>
      <c r="G242" t="inlineStr">
        <is>
          <t>yes</t>
        </is>
      </c>
      <c r="H242" t="inlineStr">
        <is>
          <t>EUR</t>
        </is>
      </c>
      <c r="I242" t="n">
        <v>236</v>
      </c>
      <c r="J242" t="n">
        <v>0</v>
      </c>
      <c r="K242" t="n">
        <v>42.57</v>
      </c>
      <c r="M242" t="inlineStr">
        <is>
          <t>LILGIRL</t>
        </is>
      </c>
      <c r="N242" t="n">
        <v>24</v>
      </c>
      <c r="O242" t="inlineStr">
        <is>
          <t>Firgun House</t>
        </is>
      </c>
      <c r="P242" t="inlineStr">
        <is>
          <t>2024-10-26 13:29:22 +0200</t>
        </is>
      </c>
      <c r="Q242" t="n">
        <v>1</v>
      </c>
      <c r="R242" t="inlineStr">
        <is>
          <t>Pensavo fosse amore - Yellow / G</t>
        </is>
      </c>
      <c r="S242" t="n">
        <v>120</v>
      </c>
      <c r="U242" t="inlineStr">
        <is>
          <t>015790001005</t>
        </is>
      </c>
      <c r="V242" t="b">
        <v>1</v>
      </c>
      <c r="W242" t="b">
        <v>1</v>
      </c>
      <c r="X242" t="inlineStr">
        <is>
          <t>fulfilled</t>
        </is>
      </c>
      <c r="Y242" t="inlineStr">
        <is>
          <t>Mattia Virzì</t>
        </is>
      </c>
      <c r="Z242" t="inlineStr">
        <is>
          <t>Via Taormina 27</t>
        </is>
      </c>
      <c r="AA242" t="inlineStr">
        <is>
          <t>Via Taormina 27</t>
        </is>
      </c>
      <c r="AD242" t="inlineStr">
        <is>
          <t>Milano</t>
        </is>
      </c>
      <c r="AE242" t="inlineStr">
        <is>
          <t>'20159</t>
        </is>
      </c>
      <c r="AF242" t="inlineStr">
        <is>
          <t>MI</t>
        </is>
      </c>
      <c r="AG242" t="inlineStr">
        <is>
          <t>IT</t>
        </is>
      </c>
      <c r="AH242" t="inlineStr">
        <is>
          <t>393290697981</t>
        </is>
      </c>
      <c r="AQ242" t="inlineStr">
        <is>
          <t>IT</t>
        </is>
      </c>
      <c r="AT242" t="inlineStr">
        <is>
          <t>lang: it
Invoice Language: it
Do you need our ring sizer?: Yes
Popup Customer Country: IT</t>
        </is>
      </c>
      <c r="AV242" t="inlineStr">
        <is>
          <t>Shopify Payments</t>
        </is>
      </c>
      <c r="AW242" t="inlineStr">
        <is>
          <t>rznX8F2JcFdJuvbZDzceJ4ezp</t>
        </is>
      </c>
      <c r="AX242" t="n">
        <v>0</v>
      </c>
      <c r="AY242" t="inlineStr">
        <is>
          <t>LIL Milan</t>
        </is>
      </c>
      <c r="AZ242" t="n">
        <v>0</v>
      </c>
      <c r="BB242" t="inlineStr">
        <is>
          <t>Firgun House</t>
        </is>
      </c>
      <c r="BD242" t="n">
        <v>6367880741213</v>
      </c>
      <c r="BF242" t="inlineStr">
        <is>
          <t>Low</t>
        </is>
      </c>
      <c r="BG242" t="inlineStr">
        <is>
          <t>web</t>
        </is>
      </c>
      <c r="BH242" t="n">
        <v>0</v>
      </c>
      <c r="BI242" t="inlineStr">
        <is>
          <t>IT IVA 22%</t>
        </is>
      </c>
      <c r="BJ242" t="n">
        <v>42.57</v>
      </c>
      <c r="BV242" t="inlineStr">
        <is>
          <t>Milan</t>
        </is>
      </c>
      <c r="BX242" t="inlineStr">
        <is>
          <t>rznX8F2JcFdJuvbZDzceJ4ezp</t>
        </is>
      </c>
      <c r="CA242" t="inlineStr">
        <is>
          <t>rznX8F2JcFdJuvbZDzceJ4ezp</t>
        </is>
      </c>
      <c r="CB242" t="inlineStr">
        <is>
          <t>Ordini LIL</t>
        </is>
      </c>
    </row>
    <row r="243">
      <c r="A243" t="inlineStr">
        <is>
          <t>#42634</t>
        </is>
      </c>
      <c r="B243" t="inlineStr">
        <is>
          <t>robertavilla25@gmail.com</t>
        </is>
      </c>
      <c r="C243" t="inlineStr">
        <is>
          <t>paid</t>
        </is>
      </c>
      <c r="D243" t="inlineStr">
        <is>
          <t>2024-10-26 09:54:14 +0200</t>
        </is>
      </c>
      <c r="E243" t="inlineStr">
        <is>
          <t>fulfilled</t>
        </is>
      </c>
      <c r="F243" t="inlineStr">
        <is>
          <t>2024-10-26 17:45:14 +0200</t>
        </is>
      </c>
      <c r="G243" t="inlineStr">
        <is>
          <t>yes</t>
        </is>
      </c>
      <c r="H243" t="inlineStr">
        <is>
          <t>EUR</t>
        </is>
      </c>
      <c r="I243" t="n">
        <v>576</v>
      </c>
      <c r="J243" t="n">
        <v>0</v>
      </c>
      <c r="K243" t="n">
        <v>103.88</v>
      </c>
      <c r="M243" t="inlineStr">
        <is>
          <t>GV20</t>
        </is>
      </c>
      <c r="N243" t="n">
        <v>144</v>
      </c>
      <c r="O243" t="inlineStr">
        <is>
          <t>Ups Standard Shipping</t>
        </is>
      </c>
      <c r="P243" t="inlineStr">
        <is>
          <t>2024-10-26 09:54:13 +0200</t>
        </is>
      </c>
      <c r="Q243" t="n">
        <v>1</v>
      </c>
      <c r="R243" t="inlineStr">
        <is>
          <t>Rainbow Earring - Yellow / Single / None</t>
        </is>
      </c>
      <c r="S243" t="n">
        <v>140</v>
      </c>
      <c r="U243" t="inlineStr">
        <is>
          <t>015790000616</t>
        </is>
      </c>
      <c r="V243" t="b">
        <v>1</v>
      </c>
      <c r="W243" t="b">
        <v>1</v>
      </c>
      <c r="X243" t="inlineStr">
        <is>
          <t>fulfilled</t>
        </is>
      </c>
      <c r="Y243" t="inlineStr">
        <is>
          <t>Roberta Villa</t>
        </is>
      </c>
      <c r="Z243" t="inlineStr">
        <is>
          <t>Via Macallè 156, Reception</t>
        </is>
      </c>
      <c r="AA243" t="inlineStr">
        <is>
          <t>Via Macallè 156</t>
        </is>
      </c>
      <c r="AB243" t="inlineStr">
        <is>
          <t>Reception</t>
        </is>
      </c>
      <c r="AC243" t="inlineStr">
        <is>
          <t>Rms spa</t>
        </is>
      </c>
      <c r="AD243" t="inlineStr">
        <is>
          <t>Seregno</t>
        </is>
      </c>
      <c r="AE243" t="inlineStr">
        <is>
          <t>'20831</t>
        </is>
      </c>
      <c r="AF243" t="inlineStr">
        <is>
          <t>MB</t>
        </is>
      </c>
      <c r="AG243" t="inlineStr">
        <is>
          <t>IT</t>
        </is>
      </c>
      <c r="AH243" t="inlineStr">
        <is>
          <t>+393391027533</t>
        </is>
      </c>
      <c r="AI243" t="inlineStr">
        <is>
          <t>Roberta Villa</t>
        </is>
      </c>
      <c r="AJ243" t="inlineStr">
        <is>
          <t>Via Macallè 156, Reception</t>
        </is>
      </c>
      <c r="AK243" t="inlineStr">
        <is>
          <t>Via Macallè 156</t>
        </is>
      </c>
      <c r="AL243" t="inlineStr">
        <is>
          <t>Reception</t>
        </is>
      </c>
      <c r="AM243" t="inlineStr">
        <is>
          <t>Rms spa</t>
        </is>
      </c>
      <c r="AN243" t="inlineStr">
        <is>
          <t>Seregno</t>
        </is>
      </c>
      <c r="AO243" t="inlineStr">
        <is>
          <t>'20831</t>
        </is>
      </c>
      <c r="AP243" t="inlineStr">
        <is>
          <t>MB</t>
        </is>
      </c>
      <c r="AQ243" t="inlineStr">
        <is>
          <t>IT</t>
        </is>
      </c>
      <c r="AR243" t="inlineStr">
        <is>
          <t>+393391027533</t>
        </is>
      </c>
      <c r="AT243" t="inlineStr">
        <is>
          <t>lang: it
Invoice Language: it
Do you need our ring sizer?: No
Popup Customer Country: IT</t>
        </is>
      </c>
      <c r="AV243" t="inlineStr">
        <is>
          <t>PayPal Express Checkout</t>
        </is>
      </c>
      <c r="AW243" t="inlineStr">
        <is>
          <t>rBU0xm1rFRapOADfXiB1EqzYc</t>
        </is>
      </c>
      <c r="AX243" t="n">
        <v>0</v>
      </c>
      <c r="AY243" t="inlineStr">
        <is>
          <t>LIL Milan</t>
        </is>
      </c>
      <c r="AZ243" t="n">
        <v>0</v>
      </c>
      <c r="BB243" t="inlineStr">
        <is>
          <t>Firgun House</t>
        </is>
      </c>
      <c r="BD243" t="n">
        <v>6367573737821</v>
      </c>
      <c r="BF243" t="inlineStr">
        <is>
          <t>Low</t>
        </is>
      </c>
      <c r="BG243" t="inlineStr">
        <is>
          <t>web</t>
        </is>
      </c>
      <c r="BH243" t="n">
        <v>0</v>
      </c>
      <c r="BI243" t="inlineStr">
        <is>
          <t>IT IVA 22%</t>
        </is>
      </c>
      <c r="BJ243" t="n">
        <v>103.88</v>
      </c>
      <c r="BV243" t="inlineStr">
        <is>
          <t>Monza and Brianza</t>
        </is>
      </c>
      <c r="BW243" t="inlineStr">
        <is>
          <t>Monza and Brianza</t>
        </is>
      </c>
      <c r="BX243" t="inlineStr">
        <is>
          <t>rBU0xm1rFRapOADfXiB1EqzYc</t>
        </is>
      </c>
      <c r="CA243" t="inlineStr">
        <is>
          <t>rBU0xm1rFRapOADfXiB1EqzYc</t>
        </is>
      </c>
      <c r="CB243" t="inlineStr">
        <is>
          <t>Ordini LIL</t>
        </is>
      </c>
    </row>
    <row r="244">
      <c r="A244" t="inlineStr">
        <is>
          <t>#42635</t>
        </is>
      </c>
      <c r="B244" t="inlineStr">
        <is>
          <t>tbosa1108@gmail.com</t>
        </is>
      </c>
      <c r="C244" t="inlineStr">
        <is>
          <t>paid</t>
        </is>
      </c>
      <c r="D244" t="inlineStr">
        <is>
          <t>2024-10-26 10:19:46 +0200</t>
        </is>
      </c>
      <c r="E244" t="inlineStr">
        <is>
          <t>fulfilled</t>
        </is>
      </c>
      <c r="F244" t="inlineStr">
        <is>
          <t>2024-10-26 18:19:27 +0200</t>
        </is>
      </c>
      <c r="G244" t="inlineStr">
        <is>
          <t>yes</t>
        </is>
      </c>
      <c r="H244" t="inlineStr">
        <is>
          <t>EUR</t>
        </is>
      </c>
      <c r="I244" t="n">
        <v>256</v>
      </c>
      <c r="J244" t="n">
        <v>0</v>
      </c>
      <c r="K244" t="n">
        <v>40.87</v>
      </c>
      <c r="L244" t="n">
        <v>256</v>
      </c>
      <c r="M244" t="inlineStr">
        <is>
          <t>GV20</t>
        </is>
      </c>
      <c r="N244" t="n">
        <v>64</v>
      </c>
      <c r="O244" t="inlineStr">
        <is>
          <t>UPS Standard International</t>
        </is>
      </c>
      <c r="P244" t="inlineStr">
        <is>
          <t>2024-10-26 10:19:46 +0200</t>
        </is>
      </c>
      <c r="Q244" t="n">
        <v>1</v>
      </c>
      <c r="R244" t="inlineStr">
        <is>
          <t>Boys Tears Necklace - Yellow / 39cm</t>
        </is>
      </c>
      <c r="S244" t="n">
        <v>320</v>
      </c>
      <c r="U244" t="inlineStr">
        <is>
          <t>015790000010</t>
        </is>
      </c>
      <c r="V244" t="b">
        <v>1</v>
      </c>
      <c r="W244" t="b">
        <v>1</v>
      </c>
      <c r="X244" t="inlineStr">
        <is>
          <t>fulfilled</t>
        </is>
      </c>
      <c r="Y244" t="inlineStr">
        <is>
          <t>Tiz Bosatra</t>
        </is>
      </c>
      <c r="Z244" t="inlineStr">
        <is>
          <t>Wilhelm-Busch-Strasse, 45</t>
        </is>
      </c>
      <c r="AA244" t="inlineStr">
        <is>
          <t>Wilhelm-Busch-Strasse, 45</t>
        </is>
      </c>
      <c r="AD244" t="inlineStr">
        <is>
          <t>Frankfurt</t>
        </is>
      </c>
      <c r="AE244" t="inlineStr">
        <is>
          <t>'60431</t>
        </is>
      </c>
      <c r="AG244" t="inlineStr">
        <is>
          <t>DE</t>
        </is>
      </c>
      <c r="AH244" t="inlineStr">
        <is>
          <t>+4901622571108</t>
        </is>
      </c>
      <c r="AI244" t="inlineStr">
        <is>
          <t>Tiz Bosatra</t>
        </is>
      </c>
      <c r="AJ244" t="inlineStr">
        <is>
          <t>Wilhelm-Busch-Strasse, 45</t>
        </is>
      </c>
      <c r="AK244" t="inlineStr">
        <is>
          <t>Wilhelm-Busch-Strasse, 45</t>
        </is>
      </c>
      <c r="AN244" t="inlineStr">
        <is>
          <t>Frankfurt</t>
        </is>
      </c>
      <c r="AO244" t="inlineStr">
        <is>
          <t>'60431</t>
        </is>
      </c>
      <c r="AQ244" t="inlineStr">
        <is>
          <t>DE</t>
        </is>
      </c>
      <c r="AR244" t="inlineStr">
        <is>
          <t>+4901622571108</t>
        </is>
      </c>
      <c r="AT244" t="inlineStr">
        <is>
          <t>lang: it
Invoice Language: it
Do you need our ring sizer?: No
Popup Customer Country: IT</t>
        </is>
      </c>
      <c r="AV244" t="inlineStr">
        <is>
          <t>Shopify Payments</t>
        </is>
      </c>
      <c r="AW244" t="inlineStr">
        <is>
          <t>rkT4BOzKa2N69CFZpoIvcRg0L</t>
        </is>
      </c>
      <c r="AX244" t="n">
        <v>0</v>
      </c>
      <c r="AY244" t="inlineStr">
        <is>
          <t>LIL Milan</t>
        </is>
      </c>
      <c r="AZ244" t="n">
        <v>0</v>
      </c>
      <c r="BB244" t="inlineStr">
        <is>
          <t>Firgun House</t>
        </is>
      </c>
      <c r="BD244" t="n">
        <v>6367606178141</v>
      </c>
      <c r="BF244" t="inlineStr">
        <is>
          <t>Low</t>
        </is>
      </c>
      <c r="BG244" t="inlineStr">
        <is>
          <t>web</t>
        </is>
      </c>
      <c r="BH244" t="n">
        <v>0</v>
      </c>
      <c r="BI244" t="inlineStr">
        <is>
          <t>DE MwSt 19%</t>
        </is>
      </c>
      <c r="BJ244" t="n">
        <v>40.87</v>
      </c>
      <c r="BX244" t="inlineStr">
        <is>
          <t>rkT4BOzKa2N69CFZpoIvcRg0L</t>
        </is>
      </c>
      <c r="CA244" t="inlineStr">
        <is>
          <t>rkT4BOzKa2N69CFZpoIvcRg0L</t>
        </is>
      </c>
      <c r="CB244" t="inlineStr">
        <is>
          <t>Ordini LIL</t>
        </is>
      </c>
    </row>
    <row r="245">
      <c r="A245" t="inlineStr">
        <is>
          <t>#42636</t>
        </is>
      </c>
      <c r="B245" t="inlineStr">
        <is>
          <t>marta.pettinaa@gmail.com</t>
        </is>
      </c>
      <c r="C245" t="inlineStr">
        <is>
          <t>paid</t>
        </is>
      </c>
      <c r="D245" t="inlineStr">
        <is>
          <t>2024-10-26 10:24:21 +0200</t>
        </is>
      </c>
      <c r="E245" t="inlineStr">
        <is>
          <t>fulfilled</t>
        </is>
      </c>
      <c r="F245" t="inlineStr">
        <is>
          <t>2024-10-26 18:21:31 +0200</t>
        </is>
      </c>
      <c r="G245" t="inlineStr">
        <is>
          <t>yes</t>
        </is>
      </c>
      <c r="H245" t="inlineStr">
        <is>
          <t>EUR</t>
        </is>
      </c>
      <c r="I245" t="n">
        <v>208</v>
      </c>
      <c r="J245" t="n">
        <v>0</v>
      </c>
      <c r="K245" t="n">
        <v>37.51</v>
      </c>
      <c r="L245" t="n">
        <v>208</v>
      </c>
      <c r="M245" t="inlineStr">
        <is>
          <t>GV20</t>
        </is>
      </c>
      <c r="N245" t="n">
        <v>52</v>
      </c>
      <c r="O245" t="inlineStr">
        <is>
          <t>Ups Standard Shipping</t>
        </is>
      </c>
      <c r="P245" t="inlineStr">
        <is>
          <t>2024-10-26 10:24:21 +0200</t>
        </is>
      </c>
      <c r="Q245" t="n">
        <v>1</v>
      </c>
      <c r="R245" t="inlineStr">
        <is>
          <t>Balmy Necklace - Yellow / 36cm</t>
        </is>
      </c>
      <c r="S245" t="n">
        <v>260</v>
      </c>
      <c r="U245" t="inlineStr">
        <is>
          <t>015790000028</t>
        </is>
      </c>
      <c r="V245" t="b">
        <v>1</v>
      </c>
      <c r="W245" t="b">
        <v>1</v>
      </c>
      <c r="X245" t="inlineStr">
        <is>
          <t>fulfilled</t>
        </is>
      </c>
      <c r="Y245" t="inlineStr">
        <is>
          <t>Marta Pettinà</t>
        </is>
      </c>
      <c r="Z245" t="inlineStr">
        <is>
          <t>Via Bressanone 9</t>
        </is>
      </c>
      <c r="AA245" t="inlineStr">
        <is>
          <t>Via Bressanone 9</t>
        </is>
      </c>
      <c r="AD245" t="inlineStr">
        <is>
          <t>Spinea</t>
        </is>
      </c>
      <c r="AE245" t="inlineStr">
        <is>
          <t>'30038</t>
        </is>
      </c>
      <c r="AF245" t="inlineStr">
        <is>
          <t>VE</t>
        </is>
      </c>
      <c r="AG245" t="inlineStr">
        <is>
          <t>IT</t>
        </is>
      </c>
      <c r="AH245" t="inlineStr">
        <is>
          <t>3338739627</t>
        </is>
      </c>
      <c r="AI245" t="inlineStr">
        <is>
          <t>Marta Pettinà</t>
        </is>
      </c>
      <c r="AJ245" t="inlineStr">
        <is>
          <t>Via Bressanone 9</t>
        </is>
      </c>
      <c r="AK245" t="inlineStr">
        <is>
          <t>Via Bressanone 9</t>
        </is>
      </c>
      <c r="AN245" t="inlineStr">
        <is>
          <t>Spinea</t>
        </is>
      </c>
      <c r="AO245" t="inlineStr">
        <is>
          <t>'30038</t>
        </is>
      </c>
      <c r="AP245" t="inlineStr">
        <is>
          <t>VE</t>
        </is>
      </c>
      <c r="AQ245" t="inlineStr">
        <is>
          <t>IT</t>
        </is>
      </c>
      <c r="AR245" t="inlineStr">
        <is>
          <t>3338739627</t>
        </is>
      </c>
      <c r="AT245" t="inlineStr">
        <is>
          <t>lang: it
Invoice Language: it
Do you need our ring sizer?: Yes
Popup Customer Country: IT</t>
        </is>
      </c>
      <c r="AV245" t="inlineStr">
        <is>
          <t>PayPal Express Checkout</t>
        </is>
      </c>
      <c r="AW245" t="inlineStr">
        <is>
          <t>rGdeRc4amQiUne2ZBn6QH7LUi</t>
        </is>
      </c>
      <c r="AX245" t="n">
        <v>0</v>
      </c>
      <c r="AY245" t="inlineStr">
        <is>
          <t>LIL Milan</t>
        </is>
      </c>
      <c r="AZ245" t="n">
        <v>0</v>
      </c>
      <c r="BB245" t="inlineStr">
        <is>
          <t>Firgun House</t>
        </is>
      </c>
      <c r="BD245" t="n">
        <v>6367611715933</v>
      </c>
      <c r="BF245" t="inlineStr">
        <is>
          <t>Low</t>
        </is>
      </c>
      <c r="BG245" t="inlineStr">
        <is>
          <t>web</t>
        </is>
      </c>
      <c r="BH245" t="n">
        <v>0</v>
      </c>
      <c r="BI245" t="inlineStr">
        <is>
          <t>IT IVA 22%</t>
        </is>
      </c>
      <c r="BJ245" t="n">
        <v>37.51</v>
      </c>
      <c r="BV245" t="inlineStr">
        <is>
          <t>Venice</t>
        </is>
      </c>
      <c r="BW245" t="inlineStr">
        <is>
          <t>Venice</t>
        </is>
      </c>
      <c r="BX245" t="inlineStr">
        <is>
          <t>rGdeRc4amQiUne2ZBn6QH7LUi</t>
        </is>
      </c>
      <c r="CA245" t="inlineStr">
        <is>
          <t>rGdeRc4amQiUne2ZBn6QH7LUi</t>
        </is>
      </c>
      <c r="CB245" t="inlineStr">
        <is>
          <t>Ordini LIL</t>
        </is>
      </c>
    </row>
    <row r="246">
      <c r="A246" t="inlineStr">
        <is>
          <t>#42637</t>
        </is>
      </c>
      <c r="B246" t="inlineStr">
        <is>
          <t>marty21031993@gmail.com</t>
        </is>
      </c>
      <c r="C246" t="inlineStr">
        <is>
          <t>paid</t>
        </is>
      </c>
      <c r="D246" t="inlineStr">
        <is>
          <t>2024-10-26 10:29:48 +0200</t>
        </is>
      </c>
      <c r="E246" t="inlineStr">
        <is>
          <t>fulfilled</t>
        </is>
      </c>
      <c r="F246" t="inlineStr">
        <is>
          <t>2024-10-26 18:24:56 +0200</t>
        </is>
      </c>
      <c r="G246" t="inlineStr">
        <is>
          <t>yes</t>
        </is>
      </c>
      <c r="H246" t="inlineStr">
        <is>
          <t>EUR</t>
        </is>
      </c>
      <c r="I246" t="n">
        <v>256</v>
      </c>
      <c r="J246" t="n">
        <v>0</v>
      </c>
      <c r="K246" t="n">
        <v>40.87</v>
      </c>
      <c r="L246" t="n">
        <v>256</v>
      </c>
      <c r="M246" t="inlineStr">
        <is>
          <t>GV20</t>
        </is>
      </c>
      <c r="N246" t="n">
        <v>64</v>
      </c>
      <c r="O246" t="inlineStr">
        <is>
          <t>UPS Standard International</t>
        </is>
      </c>
      <c r="P246" t="inlineStr">
        <is>
          <t>2024-10-26 10:29:47 +0200</t>
        </is>
      </c>
      <c r="Q246" t="n">
        <v>1</v>
      </c>
      <c r="R246" t="inlineStr">
        <is>
          <t>Boys Tears Necklace - Yellow / 35cm</t>
        </is>
      </c>
      <c r="S246" t="n">
        <v>320</v>
      </c>
      <c r="U246" t="inlineStr">
        <is>
          <t>015790000008</t>
        </is>
      </c>
      <c r="V246" t="b">
        <v>1</v>
      </c>
      <c r="W246" t="b">
        <v>1</v>
      </c>
      <c r="X246" t="inlineStr">
        <is>
          <t>fulfilled</t>
        </is>
      </c>
      <c r="Y246" t="inlineStr">
        <is>
          <t>Martina Mancini</t>
        </is>
      </c>
      <c r="Z246" t="inlineStr">
        <is>
          <t>Friedberger Landstraße 171</t>
        </is>
      </c>
      <c r="AA246" t="inlineStr">
        <is>
          <t>Friedberger Landstraße 171</t>
        </is>
      </c>
      <c r="AD246" t="inlineStr">
        <is>
          <t>Frankfurt am Main</t>
        </is>
      </c>
      <c r="AE246" t="inlineStr">
        <is>
          <t>'60389</t>
        </is>
      </c>
      <c r="AG246" t="inlineStr">
        <is>
          <t>DE</t>
        </is>
      </c>
      <c r="AH246" t="inlineStr">
        <is>
          <t>3458378443</t>
        </is>
      </c>
      <c r="AI246" t="inlineStr">
        <is>
          <t>Martina Mancini</t>
        </is>
      </c>
      <c r="AJ246" t="inlineStr">
        <is>
          <t>Friedberger Landstraße 171</t>
        </is>
      </c>
      <c r="AK246" t="inlineStr">
        <is>
          <t>Friedberger Landstraße 171</t>
        </is>
      </c>
      <c r="AN246" t="inlineStr">
        <is>
          <t>Frankfurt am Main</t>
        </is>
      </c>
      <c r="AO246" t="inlineStr">
        <is>
          <t>'60389</t>
        </is>
      </c>
      <c r="AQ246" t="inlineStr">
        <is>
          <t>DE</t>
        </is>
      </c>
      <c r="AR246" t="inlineStr">
        <is>
          <t>3458378443</t>
        </is>
      </c>
      <c r="AT246" t="inlineStr">
        <is>
          <t>lang: it
Invoice Language: it
Do you need our ring sizer?: Yes
Popup Customer Country: IT</t>
        </is>
      </c>
      <c r="AV246" t="inlineStr">
        <is>
          <t>PayPal Express Checkout</t>
        </is>
      </c>
      <c r="AW246" t="inlineStr">
        <is>
          <t>rcDypbR37ACGdZxvE2xNuQZYf</t>
        </is>
      </c>
      <c r="AX246" t="n">
        <v>0</v>
      </c>
      <c r="AY246" t="inlineStr">
        <is>
          <t>LIL Milan</t>
        </is>
      </c>
      <c r="AZ246" t="n">
        <v>0</v>
      </c>
      <c r="BB246" t="inlineStr">
        <is>
          <t>Firgun House</t>
        </is>
      </c>
      <c r="BD246" t="n">
        <v>6367618662749</v>
      </c>
      <c r="BF246" t="inlineStr">
        <is>
          <t>Low</t>
        </is>
      </c>
      <c r="BG246" t="inlineStr">
        <is>
          <t>web</t>
        </is>
      </c>
      <c r="BH246" t="n">
        <v>0</v>
      </c>
      <c r="BI246" t="inlineStr">
        <is>
          <t>DE MwSt 19%</t>
        </is>
      </c>
      <c r="BJ246" t="n">
        <v>40.87</v>
      </c>
      <c r="BX246" t="inlineStr">
        <is>
          <t>rcDypbR37ACGdZxvE2xNuQZYf</t>
        </is>
      </c>
      <c r="CA246" t="inlineStr">
        <is>
          <t>rcDypbR37ACGdZxvE2xNuQZYf</t>
        </is>
      </c>
      <c r="CB246" t="inlineStr">
        <is>
          <t>Ordini LIL</t>
        </is>
      </c>
    </row>
    <row r="247">
      <c r="A247" t="inlineStr">
        <is>
          <t>#42638</t>
        </is>
      </c>
      <c r="B247" t="inlineStr">
        <is>
          <t>fuffy91@hotmail.com</t>
        </is>
      </c>
      <c r="C247" t="inlineStr">
        <is>
          <t>paid</t>
        </is>
      </c>
      <c r="D247" t="inlineStr">
        <is>
          <t>2024-10-26 10:31:38 +0200</t>
        </is>
      </c>
      <c r="E247" t="inlineStr">
        <is>
          <t>unfulfilled</t>
        </is>
      </c>
      <c r="G247" t="inlineStr">
        <is>
          <t>yes</t>
        </is>
      </c>
      <c r="H247" t="inlineStr">
        <is>
          <t>EUR</t>
        </is>
      </c>
      <c r="I247" t="n">
        <v>96</v>
      </c>
      <c r="J247" t="n">
        <v>0</v>
      </c>
      <c r="K247" t="n">
        <v>17.31</v>
      </c>
      <c r="L247" t="n">
        <v>96</v>
      </c>
      <c r="M247" t="inlineStr">
        <is>
          <t>GV20</t>
        </is>
      </c>
      <c r="N247" t="n">
        <v>24</v>
      </c>
      <c r="O247" t="inlineStr">
        <is>
          <t>Firgun House</t>
        </is>
      </c>
      <c r="P247" t="inlineStr">
        <is>
          <t>2024-10-26 10:31:38 +0200</t>
        </is>
      </c>
      <c r="Q247" t="n">
        <v>1</v>
      </c>
      <c r="R247" t="inlineStr">
        <is>
          <t>Pensavo fosse amore - Yellow / G</t>
        </is>
      </c>
      <c r="S247" t="n">
        <v>120</v>
      </c>
      <c r="U247" t="inlineStr">
        <is>
          <t>015790001005</t>
        </is>
      </c>
      <c r="V247" t="b">
        <v>1</v>
      </c>
      <c r="W247" t="b">
        <v>1</v>
      </c>
      <c r="X247" t="inlineStr">
        <is>
          <t>pending</t>
        </is>
      </c>
      <c r="Y247" t="inlineStr">
        <is>
          <t>Federica Torelli</t>
        </is>
      </c>
      <c r="Z247" t="inlineStr">
        <is>
          <t>Via Cenisio 36</t>
        </is>
      </c>
      <c r="AA247" t="inlineStr">
        <is>
          <t>Via Cenisio 36</t>
        </is>
      </c>
      <c r="AD247" t="inlineStr">
        <is>
          <t>Milano</t>
        </is>
      </c>
      <c r="AE247" t="inlineStr">
        <is>
          <t>'20154</t>
        </is>
      </c>
      <c r="AF247" t="inlineStr">
        <is>
          <t>MI</t>
        </is>
      </c>
      <c r="AG247" t="inlineStr">
        <is>
          <t>IT</t>
        </is>
      </c>
      <c r="AH247" t="inlineStr">
        <is>
          <t>+393495187566</t>
        </is>
      </c>
      <c r="AQ247" t="inlineStr">
        <is>
          <t>IT</t>
        </is>
      </c>
      <c r="AT247" t="inlineStr">
        <is>
          <t>lang: it
Invoice Language: it
Do you need our ring sizer?: No
Popup Customer Country: IT</t>
        </is>
      </c>
      <c r="AV247" t="inlineStr">
        <is>
          <t>Shopify Payments</t>
        </is>
      </c>
      <c r="AW247" t="inlineStr">
        <is>
          <t>r5WptqVf2w12ZaOoOh9tlHdIR</t>
        </is>
      </c>
      <c r="AX247" t="n">
        <v>0</v>
      </c>
      <c r="AY247" t="inlineStr">
        <is>
          <t>LIL Milan</t>
        </is>
      </c>
      <c r="AZ247" t="n">
        <v>0</v>
      </c>
      <c r="BB247" t="inlineStr">
        <is>
          <t>Firgun House</t>
        </is>
      </c>
      <c r="BD247" t="n">
        <v>6367621218653</v>
      </c>
      <c r="BF247" t="inlineStr">
        <is>
          <t>Low</t>
        </is>
      </c>
      <c r="BG247" t="inlineStr">
        <is>
          <t>web</t>
        </is>
      </c>
      <c r="BH247" t="n">
        <v>0</v>
      </c>
      <c r="BI247" t="inlineStr">
        <is>
          <t>IT IVA 22%</t>
        </is>
      </c>
      <c r="BJ247" t="n">
        <v>17.31</v>
      </c>
      <c r="BV247" t="inlineStr">
        <is>
          <t>Milan</t>
        </is>
      </c>
      <c r="BX247" t="inlineStr">
        <is>
          <t>r5WptqVf2w12ZaOoOh9tlHdIR</t>
        </is>
      </c>
      <c r="CA247" t="inlineStr">
        <is>
          <t>r5WptqVf2w12ZaOoOh9tlHdIR</t>
        </is>
      </c>
      <c r="CB247" t="inlineStr">
        <is>
          <t>Ordini LIL</t>
        </is>
      </c>
    </row>
    <row r="248">
      <c r="A248" t="inlineStr">
        <is>
          <t>#42639</t>
        </is>
      </c>
      <c r="B248" t="inlineStr">
        <is>
          <t>sara.blabla@libero.it</t>
        </is>
      </c>
      <c r="C248" t="inlineStr">
        <is>
          <t>paid</t>
        </is>
      </c>
      <c r="D248" t="inlineStr">
        <is>
          <t>2024-10-26 10:45:52 +0200</t>
        </is>
      </c>
      <c r="E248" t="inlineStr">
        <is>
          <t>fulfilled</t>
        </is>
      </c>
      <c r="F248" t="inlineStr">
        <is>
          <t>2024-11-03 19:52:19 +0100</t>
        </is>
      </c>
      <c r="G248" t="inlineStr">
        <is>
          <t>yes</t>
        </is>
      </c>
      <c r="H248" t="inlineStr">
        <is>
          <t>EUR</t>
        </is>
      </c>
      <c r="I248" t="n">
        <v>282</v>
      </c>
      <c r="J248" t="n">
        <v>0</v>
      </c>
      <c r="K248" t="n">
        <v>50.85</v>
      </c>
      <c r="L248" t="n">
        <v>282</v>
      </c>
      <c r="M248" t="inlineStr">
        <is>
          <t>GV20</t>
        </is>
      </c>
      <c r="N248" t="n">
        <v>68</v>
      </c>
      <c r="O248" t="inlineStr">
        <is>
          <t>Eco Bike Delivery</t>
        </is>
      </c>
      <c r="P248" t="inlineStr">
        <is>
          <t>2024-10-26 10:45:52 +0200</t>
        </is>
      </c>
      <c r="Q248" t="n">
        <v>1</v>
      </c>
      <c r="R248" t="inlineStr">
        <is>
          <t>LIL Brick - Yellow</t>
        </is>
      </c>
      <c r="S248" t="n">
        <v>340</v>
      </c>
      <c r="U248" t="inlineStr">
        <is>
          <t>015790000597</t>
        </is>
      </c>
      <c r="V248" t="b">
        <v>1</v>
      </c>
      <c r="W248" t="b">
        <v>1</v>
      </c>
      <c r="X248" t="inlineStr">
        <is>
          <t>fulfilled</t>
        </is>
      </c>
      <c r="Y248" t="inlineStr">
        <is>
          <t>sara brusati</t>
        </is>
      </c>
      <c r="Z248" t="inlineStr">
        <is>
          <t>Piazzale Udine 3, Negozio BLABLA</t>
        </is>
      </c>
      <c r="AA248" t="inlineStr">
        <is>
          <t>Piazzale Udine 3</t>
        </is>
      </c>
      <c r="AB248" t="inlineStr">
        <is>
          <t>Negozio BLABLA</t>
        </is>
      </c>
      <c r="AD248" t="inlineStr">
        <is>
          <t>Milano</t>
        </is>
      </c>
      <c r="AE248" t="inlineStr">
        <is>
          <t>'20132</t>
        </is>
      </c>
      <c r="AF248" t="inlineStr">
        <is>
          <t>MI</t>
        </is>
      </c>
      <c r="AG248" t="inlineStr">
        <is>
          <t>IT</t>
        </is>
      </c>
      <c r="AH248" t="inlineStr">
        <is>
          <t>+393478090519</t>
        </is>
      </c>
      <c r="AI248" t="inlineStr">
        <is>
          <t>sara brusati</t>
        </is>
      </c>
      <c r="AJ248" t="inlineStr">
        <is>
          <t>Piazzale Udine 3, Negozio BLABLA</t>
        </is>
      </c>
      <c r="AK248" t="inlineStr">
        <is>
          <t>Piazzale Udine 3</t>
        </is>
      </c>
      <c r="AL248" t="inlineStr">
        <is>
          <t>Negozio BLABLA</t>
        </is>
      </c>
      <c r="AN248" t="inlineStr">
        <is>
          <t>Milano</t>
        </is>
      </c>
      <c r="AO248" t="inlineStr">
        <is>
          <t>'20132</t>
        </is>
      </c>
      <c r="AP248" t="inlineStr">
        <is>
          <t>MI</t>
        </is>
      </c>
      <c r="AQ248" t="inlineStr">
        <is>
          <t>IT</t>
        </is>
      </c>
      <c r="AR248" t="inlineStr">
        <is>
          <t>+393478090519</t>
        </is>
      </c>
      <c r="AT248" t="inlineStr">
        <is>
          <t>lang: it
Invoice Language: it
Do you need our ring sizer?: No
Popup Customer Country: IT</t>
        </is>
      </c>
      <c r="AV248" t="inlineStr">
        <is>
          <t>Shopify Payments</t>
        </is>
      </c>
      <c r="AW248" t="inlineStr">
        <is>
          <t>rfNR8u8ejum2bDJiy09JqNGIh</t>
        </is>
      </c>
      <c r="AX248" t="n">
        <v>0</v>
      </c>
      <c r="AY248" t="inlineStr">
        <is>
          <t>LIL Milan</t>
        </is>
      </c>
      <c r="AZ248" t="n">
        <v>0</v>
      </c>
      <c r="BB248" t="inlineStr">
        <is>
          <t>Firgun House</t>
        </is>
      </c>
      <c r="BD248" t="n">
        <v>6367644877149</v>
      </c>
      <c r="BF248" t="inlineStr">
        <is>
          <t>Low</t>
        </is>
      </c>
      <c r="BG248" t="inlineStr">
        <is>
          <t>web</t>
        </is>
      </c>
      <c r="BH248" t="n">
        <v>0</v>
      </c>
      <c r="BI248" t="inlineStr">
        <is>
          <t>IT IVA 22%</t>
        </is>
      </c>
      <c r="BJ248" t="n">
        <v>50.85</v>
      </c>
      <c r="BV248" t="inlineStr">
        <is>
          <t>Milan</t>
        </is>
      </c>
      <c r="BW248" t="inlineStr">
        <is>
          <t>Milan</t>
        </is>
      </c>
      <c r="BX248" t="inlineStr">
        <is>
          <t>rfNR8u8ejum2bDJiy09JqNGIh</t>
        </is>
      </c>
      <c r="CA248" t="inlineStr">
        <is>
          <t>rfNR8u8ejum2bDJiy09JqNGIh</t>
        </is>
      </c>
      <c r="CB248" t="inlineStr">
        <is>
          <t>Ordini LIL</t>
        </is>
      </c>
    </row>
    <row r="249">
      <c r="A249" t="inlineStr">
        <is>
          <t>#42639</t>
        </is>
      </c>
      <c r="B249" t="inlineStr">
        <is>
          <t>sara.blabla@libero.it</t>
        </is>
      </c>
      <c r="C249" t="inlineStr">
        <is>
          <t>paid</t>
        </is>
      </c>
      <c r="D249" t="inlineStr">
        <is>
          <t>2024-10-26 10:45:52 +0200</t>
        </is>
      </c>
      <c r="E249" t="inlineStr">
        <is>
          <t>fulfilled</t>
        </is>
      </c>
      <c r="F249" t="inlineStr">
        <is>
          <t>2024-11-03 19:52:19 +0100</t>
        </is>
      </c>
      <c r="G249" t="inlineStr">
        <is>
          <t>yes</t>
        </is>
      </c>
      <c r="H249" t="inlineStr">
        <is>
          <t>EUR</t>
        </is>
      </c>
      <c r="I249" t="n">
        <v>282</v>
      </c>
      <c r="J249" t="n">
        <v>0</v>
      </c>
      <c r="K249" t="n">
        <v>50.85</v>
      </c>
      <c r="M249" t="inlineStr">
        <is>
          <t>GV20</t>
        </is>
      </c>
      <c r="N249" t="n">
        <v>68</v>
      </c>
      <c r="O249" t="inlineStr">
        <is>
          <t>Eco Bike Delivery</t>
        </is>
      </c>
      <c r="P249" t="inlineStr">
        <is>
          <t>2024-10-26 10:45:52 +0200</t>
        </is>
      </c>
      <c r="Q249" t="n">
        <v>1</v>
      </c>
      <c r="R249" t="inlineStr">
        <is>
          <t>Engraving</t>
        </is>
      </c>
      <c r="S249" t="n">
        <v>10</v>
      </c>
      <c r="U249" t="inlineStr">
        <is>
          <t>015790001502</t>
        </is>
      </c>
      <c r="V249" t="b">
        <v>0</v>
      </c>
      <c r="W249" t="b">
        <v>1</v>
      </c>
      <c r="X249" t="inlineStr">
        <is>
          <t>fulfilled</t>
        </is>
      </c>
      <c r="Y249" t="inlineStr">
        <is>
          <t>sara brusati</t>
        </is>
      </c>
      <c r="Z249" t="inlineStr">
        <is>
          <t>Piazzale Udine 3, Negozio BLABLA</t>
        </is>
      </c>
      <c r="AA249" t="inlineStr">
        <is>
          <t>Piazzale Udine 3</t>
        </is>
      </c>
      <c r="AB249" t="inlineStr">
        <is>
          <t>Negozio BLABLA</t>
        </is>
      </c>
      <c r="AD249" t="inlineStr">
        <is>
          <t>Milano</t>
        </is>
      </c>
      <c r="AE249" t="inlineStr">
        <is>
          <t>'20132</t>
        </is>
      </c>
      <c r="AF249" t="inlineStr">
        <is>
          <t>MI</t>
        </is>
      </c>
      <c r="AG249" t="inlineStr">
        <is>
          <t>IT</t>
        </is>
      </c>
      <c r="AH249" t="inlineStr">
        <is>
          <t>+393478090519</t>
        </is>
      </c>
      <c r="AI249" t="inlineStr">
        <is>
          <t>sara brusati</t>
        </is>
      </c>
      <c r="AJ249" t="inlineStr">
        <is>
          <t>Piazzale Udine 3, Negozio BLABLA</t>
        </is>
      </c>
      <c r="AK249" t="inlineStr">
        <is>
          <t>Piazzale Udine 3</t>
        </is>
      </c>
      <c r="AL249" t="inlineStr">
        <is>
          <t>Negozio BLABLA</t>
        </is>
      </c>
      <c r="AN249" t="inlineStr">
        <is>
          <t>Milano</t>
        </is>
      </c>
      <c r="AO249" t="inlineStr">
        <is>
          <t>'20132</t>
        </is>
      </c>
      <c r="AP249" t="inlineStr">
        <is>
          <t>MI</t>
        </is>
      </c>
      <c r="AQ249" t="inlineStr">
        <is>
          <t>IT</t>
        </is>
      </c>
      <c r="AR249" t="inlineStr">
        <is>
          <t>+393478090519</t>
        </is>
      </c>
      <c r="AT249" t="inlineStr">
        <is>
          <t>lang: it
Invoice Language: it
Do you need our ring sizer?: No
Popup Customer Country: IT</t>
        </is>
      </c>
      <c r="AV249" t="inlineStr">
        <is>
          <t>Shopify Payments</t>
        </is>
      </c>
      <c r="AW249" t="inlineStr">
        <is>
          <t>rfNR8u8ejum2bDJiy09JqNGIh</t>
        </is>
      </c>
      <c r="AX249" t="n">
        <v>0</v>
      </c>
      <c r="AY249" t="inlineStr">
        <is>
          <t>LIL Milan</t>
        </is>
      </c>
      <c r="AZ249" t="n">
        <v>0</v>
      </c>
      <c r="BB249" t="inlineStr">
        <is>
          <t>Firgun House</t>
        </is>
      </c>
      <c r="BD249" t="n">
        <v>6367644877149</v>
      </c>
      <c r="BF249" t="inlineStr">
        <is>
          <t>Low</t>
        </is>
      </c>
      <c r="BG249" t="inlineStr">
        <is>
          <t>web</t>
        </is>
      </c>
      <c r="BH249" t="n">
        <v>0</v>
      </c>
      <c r="BI249" t="inlineStr">
        <is>
          <t>IT IVA 22%</t>
        </is>
      </c>
      <c r="BJ249" t="n">
        <v>50.85</v>
      </c>
      <c r="BV249" t="inlineStr">
        <is>
          <t>Milan</t>
        </is>
      </c>
      <c r="BW249" t="inlineStr">
        <is>
          <t>Milan</t>
        </is>
      </c>
      <c r="BX249" t="inlineStr">
        <is>
          <t>rfNR8u8ejum2bDJiy09JqNGIh</t>
        </is>
      </c>
      <c r="CA249" t="inlineStr">
        <is>
          <t>rfNR8u8ejum2bDJiy09JqNGIh</t>
        </is>
      </c>
      <c r="CB249" t="inlineStr">
        <is>
          <t>Ordini LIL</t>
        </is>
      </c>
    </row>
    <row r="250">
      <c r="A250" t="inlineStr">
        <is>
          <t>#42640</t>
        </is>
      </c>
      <c r="B250" t="inlineStr">
        <is>
          <t>robertacolnago1@gmail.com</t>
        </is>
      </c>
      <c r="C250" t="inlineStr">
        <is>
          <t>paid</t>
        </is>
      </c>
      <c r="D250" t="inlineStr">
        <is>
          <t>2024-10-29 13:54:59 +0100</t>
        </is>
      </c>
      <c r="E250" t="inlineStr">
        <is>
          <t>unfulfilled</t>
        </is>
      </c>
      <c r="G250" t="inlineStr">
        <is>
          <t>yes</t>
        </is>
      </c>
      <c r="H250" t="inlineStr">
        <is>
          <t>EUR</t>
        </is>
      </c>
      <c r="I250" t="n">
        <v>500</v>
      </c>
      <c r="J250" t="n">
        <v>0</v>
      </c>
      <c r="K250" t="n">
        <v>90.17</v>
      </c>
      <c r="L250" t="n">
        <v>500</v>
      </c>
      <c r="M250" t="inlineStr">
        <is>
          <t>GV20</t>
        </is>
      </c>
      <c r="N250" t="n">
        <v>120</v>
      </c>
      <c r="O250" t="inlineStr">
        <is>
          <t>Ups Standard Shipping</t>
        </is>
      </c>
      <c r="P250" t="inlineStr">
        <is>
          <t>2024-10-26 10:53:31 +0200</t>
        </is>
      </c>
      <c r="Q250" t="n">
        <v>2</v>
      </c>
      <c r="R250" t="inlineStr">
        <is>
          <t>Engraving</t>
        </is>
      </c>
      <c r="S250" t="n">
        <v>10</v>
      </c>
      <c r="U250" t="inlineStr">
        <is>
          <t>015790001502</t>
        </is>
      </c>
      <c r="V250" t="b">
        <v>0</v>
      </c>
      <c r="W250" t="b">
        <v>1</v>
      </c>
      <c r="X250" t="inlineStr">
        <is>
          <t>pending</t>
        </is>
      </c>
      <c r="Y250" t="inlineStr">
        <is>
          <t>liliana lietti</t>
        </is>
      </c>
      <c r="Z250" t="inlineStr">
        <is>
          <t>Via Ugo Foscolo 6</t>
        </is>
      </c>
      <c r="AA250" t="inlineStr">
        <is>
          <t>Via Ugo Foscolo 6</t>
        </is>
      </c>
      <c r="AD250" t="inlineStr">
        <is>
          <t>Comun Nuovo</t>
        </is>
      </c>
      <c r="AE250" t="inlineStr">
        <is>
          <t>'24040</t>
        </is>
      </c>
      <c r="AF250" t="inlineStr">
        <is>
          <t>BG</t>
        </is>
      </c>
      <c r="AG250" t="inlineStr">
        <is>
          <t>IT</t>
        </is>
      </c>
      <c r="AH250" t="inlineStr">
        <is>
          <t>3338718820</t>
        </is>
      </c>
      <c r="AI250" t="inlineStr">
        <is>
          <t>liliana lietti</t>
        </is>
      </c>
      <c r="AJ250" t="inlineStr">
        <is>
          <t>Via Ugo Foscolo 6</t>
        </is>
      </c>
      <c r="AK250" t="inlineStr">
        <is>
          <t>Via Ugo Foscolo 6</t>
        </is>
      </c>
      <c r="AN250" t="inlineStr">
        <is>
          <t>Comun Nuovo</t>
        </is>
      </c>
      <c r="AO250" t="inlineStr">
        <is>
          <t>'24040</t>
        </is>
      </c>
      <c r="AP250" t="inlineStr">
        <is>
          <t>BG</t>
        </is>
      </c>
      <c r="AQ250" t="inlineStr">
        <is>
          <t>IT</t>
        </is>
      </c>
      <c r="AR250" t="inlineStr">
        <is>
          <t>3338718820</t>
        </is>
      </c>
      <c r="AT250" t="inlineStr">
        <is>
          <t>lang: it
Invoice Language: it
Do you need our ring sizer?: No
Popup Customer Country: IT</t>
        </is>
      </c>
      <c r="AV250" t="inlineStr">
        <is>
          <t>Bonifico</t>
        </is>
      </c>
      <c r="AW250" t="inlineStr">
        <is>
          <t>#42640.2</t>
        </is>
      </c>
      <c r="AX250" t="n">
        <v>0</v>
      </c>
      <c r="AY250" t="inlineStr">
        <is>
          <t>LIL Milan</t>
        </is>
      </c>
      <c r="AZ250" t="n">
        <v>0</v>
      </c>
      <c r="BB250" t="inlineStr">
        <is>
          <t>Firgun House</t>
        </is>
      </c>
      <c r="BD250" t="n">
        <v>6367654019421</v>
      </c>
      <c r="BF250" t="inlineStr">
        <is>
          <t>Low</t>
        </is>
      </c>
      <c r="BG250" t="inlineStr">
        <is>
          <t>web</t>
        </is>
      </c>
      <c r="BH250" t="n">
        <v>0</v>
      </c>
      <c r="BI250" t="inlineStr">
        <is>
          <t>IT IVA 22%</t>
        </is>
      </c>
      <c r="BJ250" t="n">
        <v>90.17</v>
      </c>
      <c r="BV250" t="inlineStr">
        <is>
          <t>Bergamo</t>
        </is>
      </c>
      <c r="BW250" t="inlineStr">
        <is>
          <t>Bergamo</t>
        </is>
      </c>
      <c r="BX250" t="inlineStr">
        <is>
          <t>rNaWv2YrdPflCaY0djapUQdE5 + #42640.2</t>
        </is>
      </c>
      <c r="CA250" t="inlineStr">
        <is>
          <t>rNaWv2YrdPflCaY0djapUQdE5 + #42640.2</t>
        </is>
      </c>
      <c r="CB250" t="inlineStr">
        <is>
          <t>Ordini LIL</t>
        </is>
      </c>
    </row>
    <row r="251">
      <c r="A251" t="inlineStr">
        <is>
          <t>#42640</t>
        </is>
      </c>
      <c r="B251" t="inlineStr">
        <is>
          <t>robertacolnago1@gmail.com</t>
        </is>
      </c>
      <c r="C251" t="inlineStr">
        <is>
          <t>paid</t>
        </is>
      </c>
      <c r="D251" t="inlineStr">
        <is>
          <t>2024-10-29 13:54:59 +0100</t>
        </is>
      </c>
      <c r="E251" t="inlineStr">
        <is>
          <t>unfulfilled</t>
        </is>
      </c>
      <c r="G251" t="inlineStr">
        <is>
          <t>yes</t>
        </is>
      </c>
      <c r="H251" t="inlineStr">
        <is>
          <t>EUR</t>
        </is>
      </c>
      <c r="I251" t="n">
        <v>500</v>
      </c>
      <c r="J251" t="n">
        <v>0</v>
      </c>
      <c r="K251" t="n">
        <v>90.17</v>
      </c>
      <c r="M251" t="inlineStr">
        <is>
          <t>GV20</t>
        </is>
      </c>
      <c r="N251" t="n">
        <v>120</v>
      </c>
      <c r="O251" t="inlineStr">
        <is>
          <t>Ups Standard Shipping</t>
        </is>
      </c>
      <c r="P251" t="inlineStr">
        <is>
          <t>2024-10-26 10:53:31 +0200</t>
        </is>
      </c>
      <c r="Q251" t="n">
        <v>1</v>
      </c>
      <c r="R251" t="inlineStr">
        <is>
          <t>Forever Ring - Yellow / 3</t>
        </is>
      </c>
      <c r="S251" t="n">
        <v>300</v>
      </c>
      <c r="U251" t="inlineStr">
        <is>
          <t>015790001326</t>
        </is>
      </c>
      <c r="V251" t="b">
        <v>1</v>
      </c>
      <c r="W251" t="b">
        <v>1</v>
      </c>
      <c r="X251" t="inlineStr">
        <is>
          <t>pending</t>
        </is>
      </c>
      <c r="Y251" t="inlineStr">
        <is>
          <t>liliana lietti</t>
        </is>
      </c>
      <c r="Z251" t="inlineStr">
        <is>
          <t>Via Ugo Foscolo 6</t>
        </is>
      </c>
      <c r="AA251" t="inlineStr">
        <is>
          <t>Via Ugo Foscolo 6</t>
        </is>
      </c>
      <c r="AD251" t="inlineStr">
        <is>
          <t>Comun Nuovo</t>
        </is>
      </c>
      <c r="AE251" t="inlineStr">
        <is>
          <t>'24040</t>
        </is>
      </c>
      <c r="AF251" t="inlineStr">
        <is>
          <t>BG</t>
        </is>
      </c>
      <c r="AG251" t="inlineStr">
        <is>
          <t>IT</t>
        </is>
      </c>
      <c r="AH251" t="inlineStr">
        <is>
          <t>3338718820</t>
        </is>
      </c>
      <c r="AI251" t="inlineStr">
        <is>
          <t>liliana lietti</t>
        </is>
      </c>
      <c r="AJ251" t="inlineStr">
        <is>
          <t>Via Ugo Foscolo 6</t>
        </is>
      </c>
      <c r="AK251" t="inlineStr">
        <is>
          <t>Via Ugo Foscolo 6</t>
        </is>
      </c>
      <c r="AN251" t="inlineStr">
        <is>
          <t>Comun Nuovo</t>
        </is>
      </c>
      <c r="AO251" t="inlineStr">
        <is>
          <t>'24040</t>
        </is>
      </c>
      <c r="AP251" t="inlineStr">
        <is>
          <t>BG</t>
        </is>
      </c>
      <c r="AQ251" t="inlineStr">
        <is>
          <t>IT</t>
        </is>
      </c>
      <c r="AR251" t="inlineStr">
        <is>
          <t>3338718820</t>
        </is>
      </c>
      <c r="AT251" t="inlineStr">
        <is>
          <t>lang: it
Invoice Language: it
Do you need our ring sizer?: No
Popup Customer Country: IT</t>
        </is>
      </c>
      <c r="AV251" t="inlineStr">
        <is>
          <t>Bonifico</t>
        </is>
      </c>
      <c r="AW251" t="inlineStr">
        <is>
          <t>#42640.2</t>
        </is>
      </c>
      <c r="AX251" t="n">
        <v>0</v>
      </c>
      <c r="AY251" t="inlineStr">
        <is>
          <t>LIL Milan</t>
        </is>
      </c>
      <c r="AZ251" t="n">
        <v>0</v>
      </c>
      <c r="BB251" t="inlineStr">
        <is>
          <t>Firgun House</t>
        </is>
      </c>
      <c r="BD251" t="n">
        <v>6367654019421</v>
      </c>
      <c r="BF251" t="inlineStr">
        <is>
          <t>Low</t>
        </is>
      </c>
      <c r="BG251" t="inlineStr">
        <is>
          <t>web</t>
        </is>
      </c>
      <c r="BH251" t="n">
        <v>0</v>
      </c>
      <c r="BI251" t="inlineStr">
        <is>
          <t>IT IVA 22%</t>
        </is>
      </c>
      <c r="BJ251" t="n">
        <v>90.17</v>
      </c>
      <c r="BV251" t="inlineStr">
        <is>
          <t>Bergamo</t>
        </is>
      </c>
      <c r="BW251" t="inlineStr">
        <is>
          <t>Bergamo</t>
        </is>
      </c>
      <c r="BX251" t="inlineStr">
        <is>
          <t>rNaWv2YrdPflCaY0djapUQdE5 + #42640.2</t>
        </is>
      </c>
      <c r="CA251" t="inlineStr">
        <is>
          <t>rNaWv2YrdPflCaY0djapUQdE5 + #42640.2</t>
        </is>
      </c>
      <c r="CB251" t="inlineStr">
        <is>
          <t>Ordini LIL</t>
        </is>
      </c>
    </row>
    <row r="252">
      <c r="A252" t="inlineStr">
        <is>
          <t>#42640</t>
        </is>
      </c>
      <c r="B252" t="inlineStr">
        <is>
          <t>robertacolnago1@gmail.com</t>
        </is>
      </c>
      <c r="C252" t="inlineStr">
        <is>
          <t>paid</t>
        </is>
      </c>
      <c r="D252" t="inlineStr">
        <is>
          <t>2024-10-29 13:54:59 +0100</t>
        </is>
      </c>
      <c r="E252" t="inlineStr">
        <is>
          <t>unfulfilled</t>
        </is>
      </c>
      <c r="G252" t="inlineStr">
        <is>
          <t>yes</t>
        </is>
      </c>
      <c r="H252" t="inlineStr">
        <is>
          <t>EUR</t>
        </is>
      </c>
      <c r="I252" t="n">
        <v>500</v>
      </c>
      <c r="J252" t="n">
        <v>0</v>
      </c>
      <c r="K252" t="n">
        <v>90.17</v>
      </c>
      <c r="M252" t="inlineStr">
        <is>
          <t>GV20</t>
        </is>
      </c>
      <c r="N252" t="n">
        <v>120</v>
      </c>
      <c r="O252" t="inlineStr">
        <is>
          <t>Ups Standard Shipping</t>
        </is>
      </c>
      <c r="P252" t="inlineStr">
        <is>
          <t>2024-10-26 10:53:31 +0200</t>
        </is>
      </c>
      <c r="Q252" t="n">
        <v>1</v>
      </c>
      <c r="R252" t="inlineStr">
        <is>
          <t>Forever Ring - Yellow / 2</t>
        </is>
      </c>
      <c r="S252" t="n">
        <v>300</v>
      </c>
      <c r="U252" t="inlineStr">
        <is>
          <t>015790001325</t>
        </is>
      </c>
      <c r="V252" t="b">
        <v>1</v>
      </c>
      <c r="W252" t="b">
        <v>1</v>
      </c>
      <c r="X252" t="inlineStr">
        <is>
          <t>pending</t>
        </is>
      </c>
      <c r="Y252" t="inlineStr">
        <is>
          <t>liliana lietti</t>
        </is>
      </c>
      <c r="Z252" t="inlineStr">
        <is>
          <t>Via Ugo Foscolo 6</t>
        </is>
      </c>
      <c r="AA252" t="inlineStr">
        <is>
          <t>Via Ugo Foscolo 6</t>
        </is>
      </c>
      <c r="AD252" t="inlineStr">
        <is>
          <t>Comun Nuovo</t>
        </is>
      </c>
      <c r="AE252" t="inlineStr">
        <is>
          <t>'24040</t>
        </is>
      </c>
      <c r="AF252" t="inlineStr">
        <is>
          <t>BG</t>
        </is>
      </c>
      <c r="AG252" t="inlineStr">
        <is>
          <t>IT</t>
        </is>
      </c>
      <c r="AH252" t="inlineStr">
        <is>
          <t>3338718820</t>
        </is>
      </c>
      <c r="AI252" t="inlineStr">
        <is>
          <t>liliana lietti</t>
        </is>
      </c>
      <c r="AJ252" t="inlineStr">
        <is>
          <t>Via Ugo Foscolo 6</t>
        </is>
      </c>
      <c r="AK252" t="inlineStr">
        <is>
          <t>Via Ugo Foscolo 6</t>
        </is>
      </c>
      <c r="AN252" t="inlineStr">
        <is>
          <t>Comun Nuovo</t>
        </is>
      </c>
      <c r="AO252" t="inlineStr">
        <is>
          <t>'24040</t>
        </is>
      </c>
      <c r="AP252" t="inlineStr">
        <is>
          <t>BG</t>
        </is>
      </c>
      <c r="AQ252" t="inlineStr">
        <is>
          <t>IT</t>
        </is>
      </c>
      <c r="AR252" t="inlineStr">
        <is>
          <t>3338718820</t>
        </is>
      </c>
      <c r="AT252" t="inlineStr">
        <is>
          <t>lang: it
Invoice Language: it
Do you need our ring sizer?: No
Popup Customer Country: IT</t>
        </is>
      </c>
      <c r="AV252" t="inlineStr">
        <is>
          <t>Bonifico</t>
        </is>
      </c>
      <c r="AW252" t="inlineStr">
        <is>
          <t>#42640.2</t>
        </is>
      </c>
      <c r="AX252" t="n">
        <v>0</v>
      </c>
      <c r="AY252" t="inlineStr">
        <is>
          <t>LIL Milan</t>
        </is>
      </c>
      <c r="AZ252" t="n">
        <v>0</v>
      </c>
      <c r="BB252" t="inlineStr">
        <is>
          <t>Firgun House</t>
        </is>
      </c>
      <c r="BD252" t="n">
        <v>6367654019421</v>
      </c>
      <c r="BF252" t="inlineStr">
        <is>
          <t>Low</t>
        </is>
      </c>
      <c r="BG252" t="inlineStr">
        <is>
          <t>web</t>
        </is>
      </c>
      <c r="BH252" t="n">
        <v>0</v>
      </c>
      <c r="BI252" t="inlineStr">
        <is>
          <t>IT IVA 22%</t>
        </is>
      </c>
      <c r="BJ252" t="n">
        <v>90.17</v>
      </c>
      <c r="BV252" t="inlineStr">
        <is>
          <t>Bergamo</t>
        </is>
      </c>
      <c r="BW252" t="inlineStr">
        <is>
          <t>Bergamo</t>
        </is>
      </c>
      <c r="BX252" t="inlineStr">
        <is>
          <t>rNaWv2YrdPflCaY0djapUQdE5 + #42640.2</t>
        </is>
      </c>
      <c r="CA252" t="inlineStr">
        <is>
          <t>rNaWv2YrdPflCaY0djapUQdE5 + #42640.2</t>
        </is>
      </c>
      <c r="CB252" t="inlineStr">
        <is>
          <t>Ordini LIL</t>
        </is>
      </c>
    </row>
    <row r="253">
      <c r="A253" t="inlineStr">
        <is>
          <t>#42641</t>
        </is>
      </c>
      <c r="B253" t="inlineStr">
        <is>
          <t>dricky95@gmail.com</t>
        </is>
      </c>
      <c r="C253" t="inlineStr">
        <is>
          <t>paid</t>
        </is>
      </c>
      <c r="D253" t="inlineStr">
        <is>
          <t>2024-10-26 10:56:50 +0200</t>
        </is>
      </c>
      <c r="E253" t="inlineStr">
        <is>
          <t>unfulfilled</t>
        </is>
      </c>
      <c r="G253" t="inlineStr">
        <is>
          <t>no</t>
        </is>
      </c>
      <c r="H253" t="inlineStr">
        <is>
          <t>EUR</t>
        </is>
      </c>
      <c r="I253" t="n">
        <v>234</v>
      </c>
      <c r="J253" t="n">
        <v>0</v>
      </c>
      <c r="K253" t="n">
        <v>42.19</v>
      </c>
      <c r="L253" t="n">
        <v>234</v>
      </c>
      <c r="M253" t="inlineStr">
        <is>
          <t>GV20</t>
        </is>
      </c>
      <c r="N253" t="n">
        <v>56</v>
      </c>
      <c r="O253" t="inlineStr">
        <is>
          <t>Ups Standard Shipping</t>
        </is>
      </c>
      <c r="P253" t="inlineStr">
        <is>
          <t>2024-10-26 10:56:50 +0200</t>
        </is>
      </c>
      <c r="Q253" t="n">
        <v>1</v>
      </c>
      <c r="R253" t="inlineStr">
        <is>
          <t>Sweet Spot - White / matte / White</t>
        </is>
      </c>
      <c r="S253" t="n">
        <v>280</v>
      </c>
      <c r="U253" t="inlineStr">
        <is>
          <t>015790000626</t>
        </is>
      </c>
      <c r="V253" t="b">
        <v>1</v>
      </c>
      <c r="W253" t="b">
        <v>1</v>
      </c>
      <c r="X253" t="inlineStr">
        <is>
          <t>pending</t>
        </is>
      </c>
      <c r="Y253" t="inlineStr">
        <is>
          <t>Riccardo Donadini</t>
        </is>
      </c>
      <c r="Z253" t="inlineStr">
        <is>
          <t>Via Pellizzo 39</t>
        </is>
      </c>
      <c r="AA253" t="inlineStr">
        <is>
          <t>Via Pellizzo 39</t>
        </is>
      </c>
      <c r="AD253" t="inlineStr">
        <is>
          <t>Padova</t>
        </is>
      </c>
      <c r="AE253" t="inlineStr">
        <is>
          <t>'35128</t>
        </is>
      </c>
      <c r="AF253" t="inlineStr">
        <is>
          <t>PD</t>
        </is>
      </c>
      <c r="AG253" t="inlineStr">
        <is>
          <t>IT</t>
        </is>
      </c>
      <c r="AH253" t="inlineStr">
        <is>
          <t>3938845968</t>
        </is>
      </c>
      <c r="AI253" t="inlineStr">
        <is>
          <t>Riccardo Donadini</t>
        </is>
      </c>
      <c r="AJ253" t="inlineStr">
        <is>
          <t>Via Pellizzo 39</t>
        </is>
      </c>
      <c r="AK253" t="inlineStr">
        <is>
          <t>Via Pellizzo 39</t>
        </is>
      </c>
      <c r="AN253" t="inlineStr">
        <is>
          <t>Padova</t>
        </is>
      </c>
      <c r="AO253" t="inlineStr">
        <is>
          <t>'35128</t>
        </is>
      </c>
      <c r="AP253" t="inlineStr">
        <is>
          <t>PD</t>
        </is>
      </c>
      <c r="AQ253" t="inlineStr">
        <is>
          <t>IT</t>
        </is>
      </c>
      <c r="AR253" t="inlineStr">
        <is>
          <t>3938845968</t>
        </is>
      </c>
      <c r="AT253" t="inlineStr">
        <is>
          <t>lang: it
Invoice Language: it
Do you need our ring sizer?: No
Popup Customer Country: IT</t>
        </is>
      </c>
      <c r="AV253" t="inlineStr">
        <is>
          <t>PayPal Express Checkout</t>
        </is>
      </c>
      <c r="AW253" t="inlineStr">
        <is>
          <t>rLeVX248lq9BiApkcTGyHjzO6</t>
        </is>
      </c>
      <c r="AX253" t="n">
        <v>0</v>
      </c>
      <c r="AY253" t="inlineStr">
        <is>
          <t>LIL Milan</t>
        </is>
      </c>
      <c r="AZ253" t="n">
        <v>0</v>
      </c>
      <c r="BB253" t="inlineStr">
        <is>
          <t>Firgun House</t>
        </is>
      </c>
      <c r="BD253" t="n">
        <v>6367658541405</v>
      </c>
      <c r="BF253" t="inlineStr">
        <is>
          <t>Low</t>
        </is>
      </c>
      <c r="BG253" t="inlineStr">
        <is>
          <t>web</t>
        </is>
      </c>
      <c r="BH253" t="n">
        <v>0</v>
      </c>
      <c r="BI253" t="inlineStr">
        <is>
          <t>IT IVA 22%</t>
        </is>
      </c>
      <c r="BJ253" t="n">
        <v>42.19</v>
      </c>
      <c r="BV253" t="inlineStr">
        <is>
          <t>Padua</t>
        </is>
      </c>
      <c r="BW253" t="inlineStr">
        <is>
          <t>Padua</t>
        </is>
      </c>
      <c r="BX253" t="inlineStr">
        <is>
          <t>rLeVX248lq9BiApkcTGyHjzO6</t>
        </is>
      </c>
      <c r="CA253" t="inlineStr">
        <is>
          <t>rLeVX248lq9BiApkcTGyHjzO6</t>
        </is>
      </c>
      <c r="CB253" t="inlineStr">
        <is>
          <t>Ordini LIL</t>
        </is>
      </c>
    </row>
    <row r="254">
      <c r="A254" t="inlineStr">
        <is>
          <t>#42641</t>
        </is>
      </c>
      <c r="B254" t="inlineStr">
        <is>
          <t>dricky95@gmail.com</t>
        </is>
      </c>
      <c r="C254" t="inlineStr">
        <is>
          <t>paid</t>
        </is>
      </c>
      <c r="D254" t="inlineStr">
        <is>
          <t>2024-10-26 10:56:50 +0200</t>
        </is>
      </c>
      <c r="E254" t="inlineStr">
        <is>
          <t>unfulfilled</t>
        </is>
      </c>
      <c r="G254" t="inlineStr">
        <is>
          <t>no</t>
        </is>
      </c>
      <c r="H254" t="inlineStr">
        <is>
          <t>EUR</t>
        </is>
      </c>
      <c r="I254" t="n">
        <v>234</v>
      </c>
      <c r="J254" t="n">
        <v>0</v>
      </c>
      <c r="K254" t="n">
        <v>42.19</v>
      </c>
      <c r="M254" t="inlineStr">
        <is>
          <t>GV20</t>
        </is>
      </c>
      <c r="N254" t="n">
        <v>56</v>
      </c>
      <c r="O254" t="inlineStr">
        <is>
          <t>Ups Standard Shipping</t>
        </is>
      </c>
      <c r="P254" t="inlineStr">
        <is>
          <t>2024-10-26 10:56:50 +0200</t>
        </is>
      </c>
      <c r="Q254" t="n">
        <v>1</v>
      </c>
      <c r="R254" t="inlineStr">
        <is>
          <t>Engraving</t>
        </is>
      </c>
      <c r="S254" t="n">
        <v>10</v>
      </c>
      <c r="U254" t="inlineStr">
        <is>
          <t>015790001502</t>
        </is>
      </c>
      <c r="V254" t="b">
        <v>0</v>
      </c>
      <c r="W254" t="b">
        <v>1</v>
      </c>
      <c r="X254" t="inlineStr">
        <is>
          <t>pending</t>
        </is>
      </c>
      <c r="Y254" t="inlineStr">
        <is>
          <t>Riccardo Donadini</t>
        </is>
      </c>
      <c r="Z254" t="inlineStr">
        <is>
          <t>Via Pellizzo 39</t>
        </is>
      </c>
      <c r="AA254" t="inlineStr">
        <is>
          <t>Via Pellizzo 39</t>
        </is>
      </c>
      <c r="AD254" t="inlineStr">
        <is>
          <t>Padova</t>
        </is>
      </c>
      <c r="AE254" t="inlineStr">
        <is>
          <t>'35128</t>
        </is>
      </c>
      <c r="AF254" t="inlineStr">
        <is>
          <t>PD</t>
        </is>
      </c>
      <c r="AG254" t="inlineStr">
        <is>
          <t>IT</t>
        </is>
      </c>
      <c r="AH254" t="inlineStr">
        <is>
          <t>3938845968</t>
        </is>
      </c>
      <c r="AI254" t="inlineStr">
        <is>
          <t>Riccardo Donadini</t>
        </is>
      </c>
      <c r="AJ254" t="inlineStr">
        <is>
          <t>Via Pellizzo 39</t>
        </is>
      </c>
      <c r="AK254" t="inlineStr">
        <is>
          <t>Via Pellizzo 39</t>
        </is>
      </c>
      <c r="AN254" t="inlineStr">
        <is>
          <t>Padova</t>
        </is>
      </c>
      <c r="AO254" t="inlineStr">
        <is>
          <t>'35128</t>
        </is>
      </c>
      <c r="AP254" t="inlineStr">
        <is>
          <t>PD</t>
        </is>
      </c>
      <c r="AQ254" t="inlineStr">
        <is>
          <t>IT</t>
        </is>
      </c>
      <c r="AR254" t="inlineStr">
        <is>
          <t>3938845968</t>
        </is>
      </c>
      <c r="AT254" t="inlineStr">
        <is>
          <t>lang: it
Invoice Language: it
Do you need our ring sizer?: No
Popup Customer Country: IT</t>
        </is>
      </c>
      <c r="AV254" t="inlineStr">
        <is>
          <t>PayPal Express Checkout</t>
        </is>
      </c>
      <c r="AW254" t="inlineStr">
        <is>
          <t>rLeVX248lq9BiApkcTGyHjzO6</t>
        </is>
      </c>
      <c r="AX254" t="n">
        <v>0</v>
      </c>
      <c r="AY254" t="inlineStr">
        <is>
          <t>LIL Milan</t>
        </is>
      </c>
      <c r="AZ254" t="n">
        <v>0</v>
      </c>
      <c r="BB254" t="inlineStr">
        <is>
          <t>Firgun House</t>
        </is>
      </c>
      <c r="BD254" t="n">
        <v>6367658541405</v>
      </c>
      <c r="BF254" t="inlineStr">
        <is>
          <t>Low</t>
        </is>
      </c>
      <c r="BG254" t="inlineStr">
        <is>
          <t>web</t>
        </is>
      </c>
      <c r="BH254" t="n">
        <v>0</v>
      </c>
      <c r="BI254" t="inlineStr">
        <is>
          <t>IT IVA 22%</t>
        </is>
      </c>
      <c r="BJ254" t="n">
        <v>42.19</v>
      </c>
      <c r="BV254" t="inlineStr">
        <is>
          <t>Padua</t>
        </is>
      </c>
      <c r="BW254" t="inlineStr">
        <is>
          <t>Padua</t>
        </is>
      </c>
      <c r="BX254" t="inlineStr">
        <is>
          <t>rLeVX248lq9BiApkcTGyHjzO6</t>
        </is>
      </c>
      <c r="CA254" t="inlineStr">
        <is>
          <t>rLeVX248lq9BiApkcTGyHjzO6</t>
        </is>
      </c>
      <c r="CB254" t="inlineStr">
        <is>
          <t>Ordini LIL</t>
        </is>
      </c>
    </row>
    <row r="255">
      <c r="A255" t="inlineStr">
        <is>
          <t>#42642</t>
        </is>
      </c>
      <c r="B255" t="inlineStr">
        <is>
          <t>amy_93@hotmail.it</t>
        </is>
      </c>
      <c r="C255" t="inlineStr">
        <is>
          <t>paid</t>
        </is>
      </c>
      <c r="D255" t="inlineStr">
        <is>
          <t>2024-10-26 10:57:27 +0200</t>
        </is>
      </c>
      <c r="E255" t="inlineStr">
        <is>
          <t>fulfilled</t>
        </is>
      </c>
      <c r="F255" t="inlineStr">
        <is>
          <t>2024-10-26 18:26:54 +0200</t>
        </is>
      </c>
      <c r="G255" t="inlineStr">
        <is>
          <t>yes</t>
        </is>
      </c>
      <c r="H255" t="inlineStr">
        <is>
          <t>EUR</t>
        </is>
      </c>
      <c r="I255" t="n">
        <v>336</v>
      </c>
      <c r="J255" t="n">
        <v>0</v>
      </c>
      <c r="K255" t="n">
        <v>60.59</v>
      </c>
      <c r="L255" t="n">
        <v>336</v>
      </c>
      <c r="M255" t="inlineStr">
        <is>
          <t>GV20</t>
        </is>
      </c>
      <c r="N255" t="n">
        <v>84</v>
      </c>
      <c r="O255" t="inlineStr">
        <is>
          <t>Ups Standard Shipping</t>
        </is>
      </c>
      <c r="P255" t="inlineStr">
        <is>
          <t>2024-10-26 10:57:26 +0200</t>
        </is>
      </c>
      <c r="Q255" t="n">
        <v>1</v>
      </c>
      <c r="R255" t="inlineStr">
        <is>
          <t>Lunar Ring - Yellow / 6 / White</t>
        </is>
      </c>
      <c r="S255" t="n">
        <v>420</v>
      </c>
      <c r="U255" t="inlineStr">
        <is>
          <t>015790000254</t>
        </is>
      </c>
      <c r="V255" t="b">
        <v>1</v>
      </c>
      <c r="W255" t="b">
        <v>1</v>
      </c>
      <c r="X255" t="inlineStr">
        <is>
          <t>fulfilled</t>
        </is>
      </c>
      <c r="Y255" t="inlineStr">
        <is>
          <t>Amy Elise Furness</t>
        </is>
      </c>
      <c r="Z255" t="inlineStr">
        <is>
          <t>Via San Michele 81</t>
        </is>
      </c>
      <c r="AA255" t="inlineStr">
        <is>
          <t>Via San Michele 81</t>
        </is>
      </c>
      <c r="AD255" t="inlineStr">
        <is>
          <t>Caronno Pertusella</t>
        </is>
      </c>
      <c r="AE255" t="inlineStr">
        <is>
          <t>'21042</t>
        </is>
      </c>
      <c r="AF255" t="inlineStr">
        <is>
          <t>VA</t>
        </is>
      </c>
      <c r="AG255" t="inlineStr">
        <is>
          <t>IT</t>
        </is>
      </c>
      <c r="AH255" t="inlineStr">
        <is>
          <t>3335434086</t>
        </is>
      </c>
      <c r="AI255" t="inlineStr">
        <is>
          <t>Amy Elise Furness</t>
        </is>
      </c>
      <c r="AJ255" t="inlineStr">
        <is>
          <t>Via San Michele 81</t>
        </is>
      </c>
      <c r="AK255" t="inlineStr">
        <is>
          <t>Via San Michele 81</t>
        </is>
      </c>
      <c r="AN255" t="inlineStr">
        <is>
          <t>Caronno Pertusella</t>
        </is>
      </c>
      <c r="AO255" t="inlineStr">
        <is>
          <t>'21042</t>
        </is>
      </c>
      <c r="AP255" t="inlineStr">
        <is>
          <t>VA</t>
        </is>
      </c>
      <c r="AQ255" t="inlineStr">
        <is>
          <t>IT</t>
        </is>
      </c>
      <c r="AR255" t="inlineStr">
        <is>
          <t>3335434086</t>
        </is>
      </c>
      <c r="AT255" t="inlineStr">
        <is>
          <t>lang: it
Invoice Language: it
Do you need our ring sizer?: Yes
Popup Customer Country: IT</t>
        </is>
      </c>
      <c r="AV255" t="inlineStr">
        <is>
          <t>Shopify Payments</t>
        </is>
      </c>
      <c r="AW255" t="inlineStr">
        <is>
          <t>rymZ7ySEFJcHhxJtbmH02ZO9O</t>
        </is>
      </c>
      <c r="AX255" t="n">
        <v>0</v>
      </c>
      <c r="AY255" t="inlineStr">
        <is>
          <t>LIL Milan</t>
        </is>
      </c>
      <c r="AZ255" t="n">
        <v>0</v>
      </c>
      <c r="BB255" t="inlineStr">
        <is>
          <t>Firgun House</t>
        </is>
      </c>
      <c r="BD255" t="n">
        <v>6367659131229</v>
      </c>
      <c r="BF255" t="inlineStr">
        <is>
          <t>Low</t>
        </is>
      </c>
      <c r="BG255" t="inlineStr">
        <is>
          <t>web</t>
        </is>
      </c>
      <c r="BH255" t="n">
        <v>0</v>
      </c>
      <c r="BI255" t="inlineStr">
        <is>
          <t>IT IVA 22%</t>
        </is>
      </c>
      <c r="BJ255" t="n">
        <v>60.59</v>
      </c>
      <c r="BV255" t="inlineStr">
        <is>
          <t>Varese</t>
        </is>
      </c>
      <c r="BW255" t="inlineStr">
        <is>
          <t>Varese</t>
        </is>
      </c>
      <c r="BX255" t="inlineStr">
        <is>
          <t>rymZ7ySEFJcHhxJtbmH02ZO9O</t>
        </is>
      </c>
      <c r="CA255" t="inlineStr">
        <is>
          <t>rymZ7ySEFJcHhxJtbmH02ZO9O</t>
        </is>
      </c>
      <c r="CB255" t="inlineStr">
        <is>
          <t>Ordini LIL</t>
        </is>
      </c>
    </row>
    <row r="256">
      <c r="A256" t="inlineStr">
        <is>
          <t>#42643</t>
        </is>
      </c>
      <c r="B256" t="inlineStr">
        <is>
          <t>ghirardimelissa@gmail.com</t>
        </is>
      </c>
      <c r="C256" t="inlineStr">
        <is>
          <t>paid</t>
        </is>
      </c>
      <c r="D256" t="inlineStr">
        <is>
          <t>2024-10-26 11:00:52 +0200</t>
        </is>
      </c>
      <c r="E256" t="inlineStr">
        <is>
          <t>fulfilled</t>
        </is>
      </c>
      <c r="F256" t="inlineStr">
        <is>
          <t>2024-10-26 18:28:59 +0200</t>
        </is>
      </c>
      <c r="G256" t="inlineStr">
        <is>
          <t>no</t>
        </is>
      </c>
      <c r="H256" t="inlineStr">
        <is>
          <t>EUR</t>
        </is>
      </c>
      <c r="I256" t="n">
        <v>256</v>
      </c>
      <c r="J256" t="n">
        <v>0</v>
      </c>
      <c r="K256" t="n">
        <v>46.16</v>
      </c>
      <c r="L256" t="n">
        <v>256</v>
      </c>
      <c r="M256" t="inlineStr">
        <is>
          <t>GV20</t>
        </is>
      </c>
      <c r="N256" t="n">
        <v>64</v>
      </c>
      <c r="O256" t="inlineStr">
        <is>
          <t>Ups Standard Shipping</t>
        </is>
      </c>
      <c r="P256" t="inlineStr">
        <is>
          <t>2024-10-26 11:00:51 +0200</t>
        </is>
      </c>
      <c r="Q256" t="n">
        <v>1</v>
      </c>
      <c r="R256" t="inlineStr">
        <is>
          <t>Boys Tears Necklace - Yellow / 35cm</t>
        </is>
      </c>
      <c r="S256" t="n">
        <v>320</v>
      </c>
      <c r="U256" t="inlineStr">
        <is>
          <t>015790000008</t>
        </is>
      </c>
      <c r="V256" t="b">
        <v>1</v>
      </c>
      <c r="W256" t="b">
        <v>1</v>
      </c>
      <c r="X256" t="inlineStr">
        <is>
          <t>fulfilled</t>
        </is>
      </c>
      <c r="Y256" t="inlineStr">
        <is>
          <t>Melissa Ghirardi</t>
        </is>
      </c>
      <c r="Z256" t="inlineStr">
        <is>
          <t>Via Nazionale 70</t>
        </is>
      </c>
      <c r="AA256" t="inlineStr">
        <is>
          <t>Via Nazionale 70</t>
        </is>
      </c>
      <c r="AD256" t="inlineStr">
        <is>
          <t>Borgo Val Di Taro</t>
        </is>
      </c>
      <c r="AE256" t="inlineStr">
        <is>
          <t>'43043</t>
        </is>
      </c>
      <c r="AF256" t="inlineStr">
        <is>
          <t>PR</t>
        </is>
      </c>
      <c r="AG256" t="inlineStr">
        <is>
          <t>IT</t>
        </is>
      </c>
      <c r="AH256" t="inlineStr">
        <is>
          <t>+393335091576</t>
        </is>
      </c>
      <c r="AI256" t="inlineStr">
        <is>
          <t>Melissa Ghirardi</t>
        </is>
      </c>
      <c r="AJ256" t="inlineStr">
        <is>
          <t>Via Nazionale 70</t>
        </is>
      </c>
      <c r="AK256" t="inlineStr">
        <is>
          <t>Via Nazionale 70</t>
        </is>
      </c>
      <c r="AN256" t="inlineStr">
        <is>
          <t>Borgo Val Di Taro</t>
        </is>
      </c>
      <c r="AO256" t="inlineStr">
        <is>
          <t>'43043</t>
        </is>
      </c>
      <c r="AP256" t="inlineStr">
        <is>
          <t>PR</t>
        </is>
      </c>
      <c r="AQ256" t="inlineStr">
        <is>
          <t>IT</t>
        </is>
      </c>
      <c r="AR256" t="inlineStr">
        <is>
          <t>+393335091576</t>
        </is>
      </c>
      <c r="AT256" t="inlineStr">
        <is>
          <t>lang: en
Invoice Language: en
Do you need our ring sizer?: Yes
Popup Customer Country: IT</t>
        </is>
      </c>
      <c r="AV256" t="inlineStr">
        <is>
          <t>PayPal Express Checkout</t>
        </is>
      </c>
      <c r="AW256" t="inlineStr">
        <is>
          <t>rfuVRC9OHU7NfRtwXPGBeB2L3</t>
        </is>
      </c>
      <c r="AX256" t="n">
        <v>0</v>
      </c>
      <c r="AY256" t="inlineStr">
        <is>
          <t>LIL Milan</t>
        </is>
      </c>
      <c r="AZ256" t="n">
        <v>0</v>
      </c>
      <c r="BB256" t="inlineStr">
        <is>
          <t>Firgun House</t>
        </is>
      </c>
      <c r="BD256" t="n">
        <v>6367663456605</v>
      </c>
      <c r="BF256" t="inlineStr">
        <is>
          <t>Low</t>
        </is>
      </c>
      <c r="BG256" t="inlineStr">
        <is>
          <t>web</t>
        </is>
      </c>
      <c r="BH256" t="n">
        <v>0</v>
      </c>
      <c r="BI256" t="inlineStr">
        <is>
          <t>IT IVA 22%</t>
        </is>
      </c>
      <c r="BJ256" t="n">
        <v>46.16</v>
      </c>
      <c r="BV256" t="inlineStr">
        <is>
          <t>Parma</t>
        </is>
      </c>
      <c r="BW256" t="inlineStr">
        <is>
          <t>Parma</t>
        </is>
      </c>
      <c r="BX256" t="inlineStr">
        <is>
          <t>rfuVRC9OHU7NfRtwXPGBeB2L3</t>
        </is>
      </c>
      <c r="CA256" t="inlineStr">
        <is>
          <t>rfuVRC9OHU7NfRtwXPGBeB2L3</t>
        </is>
      </c>
      <c r="CB256" t="inlineStr">
        <is>
          <t>Ordini LIL</t>
        </is>
      </c>
    </row>
    <row r="257">
      <c r="A257" t="inlineStr">
        <is>
          <t>#42644</t>
        </is>
      </c>
      <c r="B257" t="inlineStr">
        <is>
          <t>sevespaggi@gmail.com</t>
        </is>
      </c>
      <c r="C257" t="inlineStr">
        <is>
          <t>paid</t>
        </is>
      </c>
      <c r="D257" t="inlineStr">
        <is>
          <t>2024-10-26 11:10:14 +0200</t>
        </is>
      </c>
      <c r="E257" t="inlineStr">
        <is>
          <t>fulfilled</t>
        </is>
      </c>
      <c r="F257" t="inlineStr">
        <is>
          <t>2024-10-26 18:31:02 +0200</t>
        </is>
      </c>
      <c r="G257" t="inlineStr">
        <is>
          <t>no</t>
        </is>
      </c>
      <c r="H257" t="inlineStr">
        <is>
          <t>EUR</t>
        </is>
      </c>
      <c r="I257" t="n">
        <v>128</v>
      </c>
      <c r="J257" t="n">
        <v>10</v>
      </c>
      <c r="K257" t="n">
        <v>24.88</v>
      </c>
      <c r="L257" t="n">
        <v>138</v>
      </c>
      <c r="M257" t="inlineStr">
        <is>
          <t>GV20</t>
        </is>
      </c>
      <c r="N257" t="n">
        <v>32</v>
      </c>
      <c r="O257" t="inlineStr">
        <is>
          <t>Ups Standard Shipping</t>
        </is>
      </c>
      <c r="P257" t="inlineStr">
        <is>
          <t>2024-10-26 11:10:13 +0200</t>
        </is>
      </c>
      <c r="Q257" t="n">
        <v>1</v>
      </c>
      <c r="R257" t="inlineStr">
        <is>
          <t>Portami via Ring - Yellow / onesize</t>
        </is>
      </c>
      <c r="S257" t="n">
        <v>160</v>
      </c>
      <c r="U257" t="inlineStr">
        <is>
          <t>015790001027</t>
        </is>
      </c>
      <c r="V257" t="b">
        <v>1</v>
      </c>
      <c r="W257" t="b">
        <v>1</v>
      </c>
      <c r="X257" t="inlineStr">
        <is>
          <t>fulfilled</t>
        </is>
      </c>
      <c r="Y257" t="inlineStr">
        <is>
          <t>Severina Spaggiari</t>
        </is>
      </c>
      <c r="Z257" t="inlineStr">
        <is>
          <t>Via Giuseppe Verdi 2</t>
        </is>
      </c>
      <c r="AA257" t="inlineStr">
        <is>
          <t>Via Giuseppe Verdi 2</t>
        </is>
      </c>
      <c r="AC257" t="inlineStr">
        <is>
          <t>c/o Camera di commercio dell’Emilia</t>
        </is>
      </c>
      <c r="AD257" t="inlineStr">
        <is>
          <t>Parma</t>
        </is>
      </c>
      <c r="AE257" t="inlineStr">
        <is>
          <t>'43121</t>
        </is>
      </c>
      <c r="AF257" t="inlineStr">
        <is>
          <t>PR</t>
        </is>
      </c>
      <c r="AG257" t="inlineStr">
        <is>
          <t>IT</t>
        </is>
      </c>
      <c r="AH257" t="inlineStr">
        <is>
          <t>3405574975</t>
        </is>
      </c>
      <c r="AI257" t="inlineStr">
        <is>
          <t>Severina Spaggiari</t>
        </is>
      </c>
      <c r="AJ257" t="inlineStr">
        <is>
          <t>Via Giuseppe Verdi 2</t>
        </is>
      </c>
      <c r="AK257" t="inlineStr">
        <is>
          <t>Via Giuseppe Verdi 2</t>
        </is>
      </c>
      <c r="AM257" t="inlineStr">
        <is>
          <t>c/o Camera di commercio dell’Emilia</t>
        </is>
      </c>
      <c r="AN257" t="inlineStr">
        <is>
          <t>Parma</t>
        </is>
      </c>
      <c r="AO257" t="inlineStr">
        <is>
          <t>'43121</t>
        </is>
      </c>
      <c r="AP257" t="inlineStr">
        <is>
          <t>PR</t>
        </is>
      </c>
      <c r="AQ257" t="inlineStr">
        <is>
          <t>IT</t>
        </is>
      </c>
      <c r="AR257" t="inlineStr">
        <is>
          <t>3405574975</t>
        </is>
      </c>
      <c r="AT257" t="inlineStr">
        <is>
          <t>lang: it
Invoice Language: it
Do you need our ring sizer?: No
Popup Customer Country: IT</t>
        </is>
      </c>
      <c r="AV257" t="inlineStr">
        <is>
          <t>Shopify Payments</t>
        </is>
      </c>
      <c r="AW257" t="inlineStr">
        <is>
          <t>rWNsBQmn98oRwTrWcmSXUNnDI</t>
        </is>
      </c>
      <c r="AX257" t="n">
        <v>0</v>
      </c>
      <c r="AY257" t="inlineStr">
        <is>
          <t>LIL Milan</t>
        </is>
      </c>
      <c r="AZ257" t="n">
        <v>0</v>
      </c>
      <c r="BB257" t="inlineStr">
        <is>
          <t>Firgun House</t>
        </is>
      </c>
      <c r="BD257" t="n">
        <v>6367676629341</v>
      </c>
      <c r="BF257" t="inlineStr">
        <is>
          <t>Low</t>
        </is>
      </c>
      <c r="BG257" t="inlineStr">
        <is>
          <t>web</t>
        </is>
      </c>
      <c r="BH257" t="n">
        <v>0</v>
      </c>
      <c r="BI257" t="inlineStr">
        <is>
          <t>IT IVA 22%</t>
        </is>
      </c>
      <c r="BJ257" t="n">
        <v>24.88</v>
      </c>
      <c r="BV257" t="inlineStr">
        <is>
          <t>Parma</t>
        </is>
      </c>
      <c r="BW257" t="inlineStr">
        <is>
          <t>Parma</t>
        </is>
      </c>
      <c r="BX257" t="inlineStr">
        <is>
          <t>rWNsBQmn98oRwTrWcmSXUNnDI</t>
        </is>
      </c>
      <c r="CA257" t="inlineStr">
        <is>
          <t>rWNsBQmn98oRwTrWcmSXUNnDI</t>
        </is>
      </c>
      <c r="CB257" t="inlineStr">
        <is>
          <t>Ordini LIL</t>
        </is>
      </c>
    </row>
    <row r="258">
      <c r="A258" t="inlineStr">
        <is>
          <t>#42645</t>
        </is>
      </c>
      <c r="B258" t="inlineStr">
        <is>
          <t>moni.candiani@gmail.com</t>
        </is>
      </c>
      <c r="C258" t="inlineStr">
        <is>
          <t>paid</t>
        </is>
      </c>
      <c r="D258" t="inlineStr">
        <is>
          <t>2024-10-26 11:17:24 +0200</t>
        </is>
      </c>
      <c r="E258" t="inlineStr">
        <is>
          <t>fulfilled</t>
        </is>
      </c>
      <c r="F258" t="inlineStr">
        <is>
          <t>2024-10-26 11:17:24 +0200</t>
        </is>
      </c>
      <c r="G258" t="inlineStr">
        <is>
          <t>no</t>
        </is>
      </c>
      <c r="H258" t="inlineStr">
        <is>
          <t>EUR</t>
        </is>
      </c>
      <c r="I258" t="n">
        <v>120</v>
      </c>
      <c r="J258" t="n">
        <v>0</v>
      </c>
      <c r="K258" t="n">
        <v>21.64</v>
      </c>
      <c r="L258" t="n">
        <v>120</v>
      </c>
      <c r="N258" t="n">
        <v>0</v>
      </c>
      <c r="P258" t="inlineStr">
        <is>
          <t>2024-10-26 11:17:24 +0200</t>
        </is>
      </c>
      <c r="Q258" t="n">
        <v>1</v>
      </c>
      <c r="R258" t="inlineStr">
        <is>
          <t>Pensavo fosse amore - Yellow / C</t>
        </is>
      </c>
      <c r="S258" t="n">
        <v>120</v>
      </c>
      <c r="U258" t="inlineStr">
        <is>
          <t>015790001001</t>
        </is>
      </c>
      <c r="V258" t="b">
        <v>1</v>
      </c>
      <c r="W258" t="b">
        <v>1</v>
      </c>
      <c r="X258" t="inlineStr">
        <is>
          <t>fulfilled</t>
        </is>
      </c>
      <c r="Y258" t="inlineStr">
        <is>
          <t>Monica Candiani</t>
        </is>
      </c>
      <c r="AQ258" t="inlineStr">
        <is>
          <t>IT</t>
        </is>
      </c>
      <c r="AV258" t="inlineStr">
        <is>
          <t>Qromo</t>
        </is>
      </c>
      <c r="AW258" t="inlineStr">
        <is>
          <t>rWJHym98tBigB1GjbnT7VxKze</t>
        </is>
      </c>
      <c r="AX258" t="n">
        <v>0</v>
      </c>
      <c r="AY258" t="inlineStr">
        <is>
          <t>LIL Milan</t>
        </is>
      </c>
      <c r="AZ258" t="n">
        <v>0</v>
      </c>
      <c r="BA258" t="inlineStr">
        <is>
          <t>Veronica Varetta</t>
        </is>
      </c>
      <c r="BB258" t="inlineStr">
        <is>
          <t>LIL House</t>
        </is>
      </c>
      <c r="BC258" t="n">
        <v>22</v>
      </c>
      <c r="BD258" t="n">
        <v>6367687049565</v>
      </c>
      <c r="BF258" t="inlineStr">
        <is>
          <t>Low</t>
        </is>
      </c>
      <c r="BG258" t="inlineStr">
        <is>
          <t>pos</t>
        </is>
      </c>
      <c r="BH258" t="n">
        <v>0</v>
      </c>
      <c r="BI258" t="inlineStr">
        <is>
          <t>IT IVA 22%</t>
        </is>
      </c>
      <c r="BJ258" t="n">
        <v>21.64</v>
      </c>
      <c r="BT258" t="inlineStr">
        <is>
          <t>22-2713</t>
        </is>
      </c>
      <c r="BX258" t="inlineStr">
        <is>
          <t>rWJHym98tBigB1GjbnT7VxKze</t>
        </is>
      </c>
      <c r="CA258" t="inlineStr">
        <is>
          <t>rWJHym98tBigB1GjbnT7VxKze</t>
        </is>
      </c>
      <c r="CB258" t="inlineStr">
        <is>
          <t>Ordini LIL</t>
        </is>
      </c>
    </row>
    <row r="259">
      <c r="A259" t="inlineStr">
        <is>
          <t>#42646</t>
        </is>
      </c>
      <c r="B259" t="inlineStr">
        <is>
          <t>amy_93@hotmail.it</t>
        </is>
      </c>
      <c r="C259" t="inlineStr">
        <is>
          <t>paid</t>
        </is>
      </c>
      <c r="D259" t="inlineStr">
        <is>
          <t>2024-10-26 11:18:10 +0200</t>
        </is>
      </c>
      <c r="E259" t="inlineStr">
        <is>
          <t>fulfilled</t>
        </is>
      </c>
      <c r="F259" t="inlineStr">
        <is>
          <t>2024-10-26 18:38:53 +0200</t>
        </is>
      </c>
      <c r="G259" t="inlineStr">
        <is>
          <t>yes</t>
        </is>
      </c>
      <c r="H259" t="inlineStr">
        <is>
          <t>EUR</t>
        </is>
      </c>
      <c r="I259" t="n">
        <v>256</v>
      </c>
      <c r="J259" t="n">
        <v>0</v>
      </c>
      <c r="K259" t="n">
        <v>46.16</v>
      </c>
      <c r="L259" t="n">
        <v>256</v>
      </c>
      <c r="M259" t="inlineStr">
        <is>
          <t>GV20</t>
        </is>
      </c>
      <c r="N259" t="n">
        <v>64</v>
      </c>
      <c r="O259" t="inlineStr">
        <is>
          <t>Ups Standard Shipping</t>
        </is>
      </c>
      <c r="P259" t="inlineStr">
        <is>
          <t>2024-10-26 11:18:10 +0200</t>
        </is>
      </c>
      <c r="Q259" t="n">
        <v>1</v>
      </c>
      <c r="R259" t="inlineStr">
        <is>
          <t>Boys Tears Necklace - Yellow / 37cm</t>
        </is>
      </c>
      <c r="S259" t="n">
        <v>320</v>
      </c>
      <c r="U259" t="inlineStr">
        <is>
          <t>015790000009</t>
        </is>
      </c>
      <c r="V259" t="b">
        <v>1</v>
      </c>
      <c r="W259" t="b">
        <v>1</v>
      </c>
      <c r="X259" t="inlineStr">
        <is>
          <t>fulfilled</t>
        </is>
      </c>
      <c r="Y259" t="inlineStr">
        <is>
          <t>Amy Elise Furness</t>
        </is>
      </c>
      <c r="Z259" t="inlineStr">
        <is>
          <t>Via San Michele 81</t>
        </is>
      </c>
      <c r="AA259" t="inlineStr">
        <is>
          <t>Via San Michele 81</t>
        </is>
      </c>
      <c r="AD259" t="inlineStr">
        <is>
          <t>Caronno Pertusella</t>
        </is>
      </c>
      <c r="AE259" t="inlineStr">
        <is>
          <t>'21042</t>
        </is>
      </c>
      <c r="AF259" t="inlineStr">
        <is>
          <t>VA</t>
        </is>
      </c>
      <c r="AG259" t="inlineStr">
        <is>
          <t>IT</t>
        </is>
      </c>
      <c r="AH259" t="inlineStr">
        <is>
          <t>3335434086</t>
        </is>
      </c>
      <c r="AI259" t="inlineStr">
        <is>
          <t>Amy Elise Furness</t>
        </is>
      </c>
      <c r="AJ259" t="inlineStr">
        <is>
          <t>Via San Michele 81</t>
        </is>
      </c>
      <c r="AK259" t="inlineStr">
        <is>
          <t>Via San Michele 81</t>
        </is>
      </c>
      <c r="AN259" t="inlineStr">
        <is>
          <t>Caronno Pertusella</t>
        </is>
      </c>
      <c r="AO259" t="inlineStr">
        <is>
          <t>'21042</t>
        </is>
      </c>
      <c r="AP259" t="inlineStr">
        <is>
          <t>VA</t>
        </is>
      </c>
      <c r="AQ259" t="inlineStr">
        <is>
          <t>IT</t>
        </is>
      </c>
      <c r="AR259" t="inlineStr">
        <is>
          <t>3335434086</t>
        </is>
      </c>
      <c r="AT259" t="inlineStr">
        <is>
          <t>lang: it
Invoice Language: it
Do you need our ring sizer?: No
Popup Customer Country: IT</t>
        </is>
      </c>
      <c r="AV259" t="inlineStr">
        <is>
          <t>Shopify Payments</t>
        </is>
      </c>
      <c r="AW259" t="inlineStr">
        <is>
          <t>rFZvjrxiq7Htd8Rr7aBsOlfIj</t>
        </is>
      </c>
      <c r="AX259" t="n">
        <v>0</v>
      </c>
      <c r="AY259" t="inlineStr">
        <is>
          <t>LIL Milan</t>
        </is>
      </c>
      <c r="AZ259" t="n">
        <v>0</v>
      </c>
      <c r="BB259" t="inlineStr">
        <is>
          <t>Firgun House</t>
        </is>
      </c>
      <c r="BD259" t="n">
        <v>6367688261981</v>
      </c>
      <c r="BF259" t="inlineStr">
        <is>
          <t>Low</t>
        </is>
      </c>
      <c r="BG259" t="inlineStr">
        <is>
          <t>web</t>
        </is>
      </c>
      <c r="BH259" t="n">
        <v>0</v>
      </c>
      <c r="BI259" t="inlineStr">
        <is>
          <t>IT IVA 22%</t>
        </is>
      </c>
      <c r="BJ259" t="n">
        <v>46.16</v>
      </c>
      <c r="BV259" t="inlineStr">
        <is>
          <t>Varese</t>
        </is>
      </c>
      <c r="BW259" t="inlineStr">
        <is>
          <t>Varese</t>
        </is>
      </c>
      <c r="BX259" t="inlineStr">
        <is>
          <t>rFZvjrxiq7Htd8Rr7aBsOlfIj</t>
        </is>
      </c>
      <c r="CA259" t="inlineStr">
        <is>
          <t>rFZvjrxiq7Htd8Rr7aBsOlfIj</t>
        </is>
      </c>
      <c r="CB259" t="inlineStr">
        <is>
          <t>Ordini LIL</t>
        </is>
      </c>
    </row>
    <row r="260">
      <c r="A260" t="inlineStr">
        <is>
          <t>#42663</t>
        </is>
      </c>
      <c r="B260" t="inlineStr">
        <is>
          <t>mattia.virzi1@gmail.com</t>
        </is>
      </c>
      <c r="C260" t="inlineStr">
        <is>
          <t>paid</t>
        </is>
      </c>
      <c r="D260" t="inlineStr">
        <is>
          <t>2024-10-26 13:29:22 +0200</t>
        </is>
      </c>
      <c r="E260" t="inlineStr">
        <is>
          <t>fulfilled</t>
        </is>
      </c>
      <c r="F260" t="inlineStr">
        <is>
          <t>2024-10-31 17:41:01 +0100</t>
        </is>
      </c>
      <c r="G260" t="inlineStr">
        <is>
          <t>yes</t>
        </is>
      </c>
      <c r="H260" t="inlineStr">
        <is>
          <t>EUR</t>
        </is>
      </c>
      <c r="I260" t="n">
        <v>236</v>
      </c>
      <c r="J260" t="n">
        <v>0</v>
      </c>
      <c r="K260" t="n">
        <v>42.57</v>
      </c>
      <c r="M260" t="inlineStr">
        <is>
          <t>LILGIRL</t>
        </is>
      </c>
      <c r="N260" t="n">
        <v>24</v>
      </c>
      <c r="O260" t="inlineStr">
        <is>
          <t>Firgun House</t>
        </is>
      </c>
      <c r="P260" t="inlineStr">
        <is>
          <t>2024-10-26 13:29:22 +0200</t>
        </is>
      </c>
      <c r="Q260" t="n">
        <v>2</v>
      </c>
      <c r="R260" t="inlineStr">
        <is>
          <t>Luxury Pack + LIL Bag</t>
        </is>
      </c>
      <c r="S260" t="n">
        <v>10</v>
      </c>
      <c r="U260" t="inlineStr">
        <is>
          <t>015790000687</t>
        </is>
      </c>
      <c r="V260" t="b">
        <v>1</v>
      </c>
      <c r="W260" t="b">
        <v>1</v>
      </c>
      <c r="X260" t="inlineStr">
        <is>
          <t>fulfilled</t>
        </is>
      </c>
      <c r="Y260" t="inlineStr">
        <is>
          <t>Mattia Virzì</t>
        </is>
      </c>
      <c r="Z260" t="inlineStr">
        <is>
          <t>Via Taormina 27</t>
        </is>
      </c>
      <c r="AA260" t="inlineStr">
        <is>
          <t>Via Taormina 27</t>
        </is>
      </c>
      <c r="AD260" t="inlineStr">
        <is>
          <t>Milano</t>
        </is>
      </c>
      <c r="AE260" t="inlineStr">
        <is>
          <t>'20159</t>
        </is>
      </c>
      <c r="AF260" t="inlineStr">
        <is>
          <t>MI</t>
        </is>
      </c>
      <c r="AG260" t="inlineStr">
        <is>
          <t>IT</t>
        </is>
      </c>
      <c r="AH260" t="inlineStr">
        <is>
          <t>393290697981</t>
        </is>
      </c>
      <c r="AQ260" t="inlineStr">
        <is>
          <t>IT</t>
        </is>
      </c>
      <c r="AT260" t="inlineStr">
        <is>
          <t>lang: it
Invoice Language: it
Do you need our ring sizer?: Yes
Popup Customer Country: IT</t>
        </is>
      </c>
      <c r="AV260" t="inlineStr">
        <is>
          <t>Shopify Payments</t>
        </is>
      </c>
      <c r="AW260" t="inlineStr">
        <is>
          <t>rznX8F2JcFdJuvbZDzceJ4ezp</t>
        </is>
      </c>
      <c r="AX260" t="n">
        <v>0</v>
      </c>
      <c r="AY260" t="inlineStr">
        <is>
          <t>LIL Milan</t>
        </is>
      </c>
      <c r="AZ260" t="n">
        <v>0</v>
      </c>
      <c r="BB260" t="inlineStr">
        <is>
          <t>Firgun House</t>
        </is>
      </c>
      <c r="BD260" t="n">
        <v>6367880741213</v>
      </c>
      <c r="BF260" t="inlineStr">
        <is>
          <t>Low</t>
        </is>
      </c>
      <c r="BG260" t="inlineStr">
        <is>
          <t>web</t>
        </is>
      </c>
      <c r="BH260" t="n">
        <v>0</v>
      </c>
      <c r="BI260" t="inlineStr">
        <is>
          <t>IT IVA 22%</t>
        </is>
      </c>
      <c r="BJ260" t="n">
        <v>42.57</v>
      </c>
      <c r="BV260" t="inlineStr">
        <is>
          <t>Milan</t>
        </is>
      </c>
      <c r="BX260" t="inlineStr">
        <is>
          <t>rznX8F2JcFdJuvbZDzceJ4ezp</t>
        </is>
      </c>
      <c r="CA260" t="inlineStr">
        <is>
          <t>rznX8F2JcFdJuvbZDzceJ4ezp</t>
        </is>
      </c>
      <c r="CB260" t="inlineStr">
        <is>
          <t>Ordini LIL</t>
        </is>
      </c>
    </row>
    <row r="261">
      <c r="A261" t="inlineStr">
        <is>
          <t>#42662</t>
        </is>
      </c>
      <c r="B261" t="inlineStr">
        <is>
          <t>rominaroma@gmail.com</t>
        </is>
      </c>
      <c r="C261" t="inlineStr">
        <is>
          <t>paid</t>
        </is>
      </c>
      <c r="D261" t="inlineStr">
        <is>
          <t>2024-10-26 13:09:16 +0200</t>
        </is>
      </c>
      <c r="E261" t="inlineStr">
        <is>
          <t>fulfilled</t>
        </is>
      </c>
      <c r="F261" t="inlineStr">
        <is>
          <t>2024-10-26 13:09:16 +0200</t>
        </is>
      </c>
      <c r="G261" t="inlineStr">
        <is>
          <t>no</t>
        </is>
      </c>
      <c r="H261" t="inlineStr">
        <is>
          <t>EUR</t>
        </is>
      </c>
      <c r="I261" t="n">
        <v>120</v>
      </c>
      <c r="J261" t="n">
        <v>0</v>
      </c>
      <c r="K261" t="n">
        <v>21.64</v>
      </c>
      <c r="L261" t="n">
        <v>120</v>
      </c>
      <c r="N261" t="n">
        <v>0</v>
      </c>
      <c r="P261" t="inlineStr">
        <is>
          <t>2024-10-26 13:09:15 +0200</t>
        </is>
      </c>
      <c r="Q261" t="n">
        <v>1</v>
      </c>
      <c r="R261" t="inlineStr">
        <is>
          <t>Pensavo fosse amore - Yellow / S</t>
        </is>
      </c>
      <c r="S261" t="n">
        <v>120</v>
      </c>
      <c r="U261" t="inlineStr">
        <is>
          <t>015790001017</t>
        </is>
      </c>
      <c r="V261" t="b">
        <v>1</v>
      </c>
      <c r="W261" t="b">
        <v>1</v>
      </c>
      <c r="X261" t="inlineStr">
        <is>
          <t>fulfilled</t>
        </is>
      </c>
      <c r="Y261" t="inlineStr">
        <is>
          <t>Romina Romano</t>
        </is>
      </c>
      <c r="AQ261" t="inlineStr">
        <is>
          <t>IT</t>
        </is>
      </c>
      <c r="AV261" t="inlineStr">
        <is>
          <t>Qromo</t>
        </is>
      </c>
      <c r="AW261" t="inlineStr">
        <is>
          <t>rLkrmojzPdYQcALQiMAitqbVE</t>
        </is>
      </c>
      <c r="AX261" t="n">
        <v>0</v>
      </c>
      <c r="AY261" t="inlineStr">
        <is>
          <t>LIL Milan</t>
        </is>
      </c>
      <c r="AZ261" t="n">
        <v>0</v>
      </c>
      <c r="BA261" t="inlineStr">
        <is>
          <t>Veronica Varetta</t>
        </is>
      </c>
      <c r="BB261" t="inlineStr">
        <is>
          <t>LIL House</t>
        </is>
      </c>
      <c r="BC261" t="n">
        <v>22</v>
      </c>
      <c r="BD261" t="n">
        <v>6367851512157</v>
      </c>
      <c r="BF261" t="inlineStr">
        <is>
          <t>Low</t>
        </is>
      </c>
      <c r="BG261" t="inlineStr">
        <is>
          <t>pos</t>
        </is>
      </c>
      <c r="BH261" t="n">
        <v>0</v>
      </c>
      <c r="BI261" t="inlineStr">
        <is>
          <t>IT IVA 22%</t>
        </is>
      </c>
      <c r="BJ261" t="n">
        <v>21.64</v>
      </c>
      <c r="BT261" t="inlineStr">
        <is>
          <t>22-2719</t>
        </is>
      </c>
      <c r="BX261" t="inlineStr">
        <is>
          <t>rLkrmojzPdYQcALQiMAitqbVE</t>
        </is>
      </c>
      <c r="CA261" t="inlineStr">
        <is>
          <t>rLkrmojzPdYQcALQiMAitqbVE</t>
        </is>
      </c>
      <c r="CB261" t="inlineStr">
        <is>
          <t>Ordini LIL</t>
        </is>
      </c>
    </row>
    <row r="262">
      <c r="A262" t="inlineStr">
        <is>
          <t>#42661</t>
        </is>
      </c>
      <c r="B262" t="inlineStr">
        <is>
          <t>mr.fuiano99@gmail.com</t>
        </is>
      </c>
      <c r="C262" t="inlineStr">
        <is>
          <t>paid</t>
        </is>
      </c>
      <c r="D262" t="inlineStr">
        <is>
          <t>2024-10-26 13:05:20 +0200</t>
        </is>
      </c>
      <c r="E262" t="inlineStr">
        <is>
          <t>fulfilled</t>
        </is>
      </c>
      <c r="F262" t="inlineStr">
        <is>
          <t>2024-10-26 13:05:20 +0200</t>
        </is>
      </c>
      <c r="G262" t="inlineStr">
        <is>
          <t>no</t>
        </is>
      </c>
      <c r="H262" t="inlineStr">
        <is>
          <t>EUR</t>
        </is>
      </c>
      <c r="I262" t="n">
        <v>260</v>
      </c>
      <c r="J262" t="n">
        <v>0</v>
      </c>
      <c r="K262" t="n">
        <v>46.89</v>
      </c>
      <c r="L262" t="n">
        <v>260</v>
      </c>
      <c r="N262" t="n">
        <v>0</v>
      </c>
      <c r="P262" t="inlineStr">
        <is>
          <t>2024-10-26 13:05:20 +0200</t>
        </is>
      </c>
      <c r="Q262" t="n">
        <v>1</v>
      </c>
      <c r="R262" t="inlineStr">
        <is>
          <t>Girls Tears Bracelet - Yellow</t>
        </is>
      </c>
      <c r="S262" t="n">
        <v>260</v>
      </c>
      <c r="U262" t="inlineStr">
        <is>
          <t>015790000837</t>
        </is>
      </c>
      <c r="V262" t="b">
        <v>1</v>
      </c>
      <c r="W262" t="b">
        <v>1</v>
      </c>
      <c r="X262" t="inlineStr">
        <is>
          <t>fulfilled</t>
        </is>
      </c>
      <c r="Y262" t="inlineStr">
        <is>
          <t>Antonio Fuiano</t>
        </is>
      </c>
      <c r="AQ262" t="inlineStr">
        <is>
          <t>IT</t>
        </is>
      </c>
      <c r="AV262" t="inlineStr">
        <is>
          <t>Qromo</t>
        </is>
      </c>
      <c r="AW262" t="inlineStr">
        <is>
          <t>r6rAVAOD0Rr9oKgRabFc8dGl1</t>
        </is>
      </c>
      <c r="AX262" t="n">
        <v>0</v>
      </c>
      <c r="AY262" t="inlineStr">
        <is>
          <t>LIL Milan</t>
        </is>
      </c>
      <c r="AZ262" t="n">
        <v>0</v>
      </c>
      <c r="BA262" t="inlineStr">
        <is>
          <t>Veronica Varetta</t>
        </is>
      </c>
      <c r="BB262" t="inlineStr">
        <is>
          <t>LIL House</t>
        </is>
      </c>
      <c r="BC262" t="n">
        <v>22</v>
      </c>
      <c r="BD262" t="n">
        <v>6367845089629</v>
      </c>
      <c r="BF262" t="inlineStr">
        <is>
          <t>Low</t>
        </is>
      </c>
      <c r="BG262" t="inlineStr">
        <is>
          <t>pos</t>
        </is>
      </c>
      <c r="BH262" t="n">
        <v>0</v>
      </c>
      <c r="BI262" t="inlineStr">
        <is>
          <t>IT IVA 22%</t>
        </is>
      </c>
      <c r="BJ262" t="n">
        <v>46.89</v>
      </c>
      <c r="BT262" t="inlineStr">
        <is>
          <t>22-2718</t>
        </is>
      </c>
      <c r="BX262" t="inlineStr">
        <is>
          <t>r6rAVAOD0Rr9oKgRabFc8dGl1</t>
        </is>
      </c>
      <c r="CA262" t="inlineStr">
        <is>
          <t>r6rAVAOD0Rr9oKgRabFc8dGl1</t>
        </is>
      </c>
      <c r="CB262" t="inlineStr">
        <is>
          <t>Ordini LIL</t>
        </is>
      </c>
    </row>
    <row r="263">
      <c r="A263" t="inlineStr">
        <is>
          <t>#42659</t>
        </is>
      </c>
      <c r="B263" t="inlineStr">
        <is>
          <t>flavia.angel91@gmail.com</t>
        </is>
      </c>
      <c r="C263" t="inlineStr">
        <is>
          <t>paid</t>
        </is>
      </c>
      <c r="D263" t="inlineStr">
        <is>
          <t>2024-10-26 12:43:12 +0200</t>
        </is>
      </c>
      <c r="E263" t="inlineStr">
        <is>
          <t>fulfilled</t>
        </is>
      </c>
      <c r="F263" t="inlineStr">
        <is>
          <t>2024-10-27 07:22:28 +0100</t>
        </is>
      </c>
      <c r="G263" t="inlineStr">
        <is>
          <t>yes</t>
        </is>
      </c>
      <c r="H263" t="inlineStr">
        <is>
          <t>EUR</t>
        </is>
      </c>
      <c r="I263" t="n">
        <v>420</v>
      </c>
      <c r="J263" t="n">
        <v>0</v>
      </c>
      <c r="K263" t="n">
        <v>75.73999999999999</v>
      </c>
      <c r="L263" t="n">
        <v>420</v>
      </c>
      <c r="N263" t="n">
        <v>0</v>
      </c>
      <c r="O263" t="inlineStr">
        <is>
          <t>Ups Standard Shipping</t>
        </is>
      </c>
      <c r="P263" t="inlineStr">
        <is>
          <t>2024-10-26 12:43:12 +0200</t>
        </is>
      </c>
      <c r="Q263" t="n">
        <v>1</v>
      </c>
      <c r="R263" t="inlineStr">
        <is>
          <t>Lunar Ring - Yellow / 6 / White</t>
        </is>
      </c>
      <c r="S263" t="n">
        <v>420</v>
      </c>
      <c r="U263" t="inlineStr">
        <is>
          <t>015790000254</t>
        </is>
      </c>
      <c r="V263" t="b">
        <v>1</v>
      </c>
      <c r="W263" t="b">
        <v>1</v>
      </c>
      <c r="X263" t="inlineStr">
        <is>
          <t>fulfilled</t>
        </is>
      </c>
      <c r="Y263" t="inlineStr">
        <is>
          <t>Flavia Angelini</t>
        </is>
      </c>
      <c r="Z263" t="inlineStr">
        <is>
          <t>Via Aurelia Antica 480</t>
        </is>
      </c>
      <c r="AA263" t="inlineStr">
        <is>
          <t>Via Aurelia Antica 480</t>
        </is>
      </c>
      <c r="AD263" t="inlineStr">
        <is>
          <t>Roma</t>
        </is>
      </c>
      <c r="AE263" t="inlineStr">
        <is>
          <t>'00165</t>
        </is>
      </c>
      <c r="AF263" t="inlineStr">
        <is>
          <t>RM</t>
        </is>
      </c>
      <c r="AG263" t="inlineStr">
        <is>
          <t>IT</t>
        </is>
      </c>
      <c r="AH263" t="inlineStr">
        <is>
          <t>3498872197</t>
        </is>
      </c>
      <c r="AI263" t="inlineStr">
        <is>
          <t>Flavia Angelini</t>
        </is>
      </c>
      <c r="AJ263" t="inlineStr">
        <is>
          <t>Via Aurelia Antica 480</t>
        </is>
      </c>
      <c r="AK263" t="inlineStr">
        <is>
          <t>Via Aurelia Antica 480</t>
        </is>
      </c>
      <c r="AN263" t="inlineStr">
        <is>
          <t>Roma</t>
        </is>
      </c>
      <c r="AO263" t="inlineStr">
        <is>
          <t>'00165</t>
        </is>
      </c>
      <c r="AP263" t="inlineStr">
        <is>
          <t>RM</t>
        </is>
      </c>
      <c r="AQ263" t="inlineStr">
        <is>
          <t>IT</t>
        </is>
      </c>
      <c r="AR263" t="inlineStr">
        <is>
          <t>3498872197</t>
        </is>
      </c>
      <c r="AT263" t="inlineStr">
        <is>
          <t>lang: it
Invoice Language: it
Do you need our ring sizer?: No
Popup Customer Country: IT</t>
        </is>
      </c>
      <c r="AV263" t="inlineStr">
        <is>
          <t>PayPal Express Checkout</t>
        </is>
      </c>
      <c r="AW263" t="inlineStr">
        <is>
          <t>rDleQYzQxAT7JuBghM8YIBDmf</t>
        </is>
      </c>
      <c r="AX263" t="n">
        <v>0</v>
      </c>
      <c r="AY263" t="inlineStr">
        <is>
          <t>LIL Milan</t>
        </is>
      </c>
      <c r="AZ263" t="n">
        <v>0</v>
      </c>
      <c r="BB263" t="inlineStr">
        <is>
          <t>Firgun House</t>
        </is>
      </c>
      <c r="BD263" t="n">
        <v>6367813042525</v>
      </c>
      <c r="BF263" t="inlineStr">
        <is>
          <t>Low</t>
        </is>
      </c>
      <c r="BG263" t="inlineStr">
        <is>
          <t>web</t>
        </is>
      </c>
      <c r="BH263" t="n">
        <v>0</v>
      </c>
      <c r="BI263" t="inlineStr">
        <is>
          <t>IT IVA 22%</t>
        </is>
      </c>
      <c r="BJ263" t="n">
        <v>75.73999999999999</v>
      </c>
      <c r="BV263" t="inlineStr">
        <is>
          <t>Rome</t>
        </is>
      </c>
      <c r="BW263" t="inlineStr">
        <is>
          <t>Rome</t>
        </is>
      </c>
      <c r="BX263" t="inlineStr">
        <is>
          <t>rDleQYzQxAT7JuBghM8YIBDmf</t>
        </is>
      </c>
      <c r="CA263" t="inlineStr">
        <is>
          <t>rDleQYzQxAT7JuBghM8YIBDmf</t>
        </is>
      </c>
      <c r="CB263" t="inlineStr">
        <is>
          <t>Ordini LIL</t>
        </is>
      </c>
    </row>
    <row r="264">
      <c r="A264" t="inlineStr">
        <is>
          <t>#42658</t>
        </is>
      </c>
      <c r="B264" t="inlineStr">
        <is>
          <t>cecilia-mosca@hotmail.com</t>
        </is>
      </c>
      <c r="C264" t="inlineStr">
        <is>
          <t>paid</t>
        </is>
      </c>
      <c r="D264" t="inlineStr">
        <is>
          <t>2024-10-26 12:25:55 +0200</t>
        </is>
      </c>
      <c r="E264" t="inlineStr">
        <is>
          <t>unfulfilled</t>
        </is>
      </c>
      <c r="G264" t="inlineStr">
        <is>
          <t>yes</t>
        </is>
      </c>
      <c r="H264" t="inlineStr">
        <is>
          <t>EUR</t>
        </is>
      </c>
      <c r="I264" t="n">
        <v>224</v>
      </c>
      <c r="J264" t="n">
        <v>0</v>
      </c>
      <c r="K264" t="n">
        <v>40.39</v>
      </c>
      <c r="L264" t="n">
        <v>224</v>
      </c>
      <c r="M264" t="inlineStr">
        <is>
          <t>GV20</t>
        </is>
      </c>
      <c r="N264" t="n">
        <v>56</v>
      </c>
      <c r="O264" t="inlineStr">
        <is>
          <t>Ups Standard Shipping</t>
        </is>
      </c>
      <c r="P264" t="inlineStr">
        <is>
          <t>2024-10-26 12:25:55 +0200</t>
        </is>
      </c>
      <c r="Q264" t="n">
        <v>1</v>
      </c>
      <c r="R264" t="inlineStr">
        <is>
          <t>Sweet'n'Sour Choker - Yellow / 36cm</t>
        </is>
      </c>
      <c r="S264" t="n">
        <v>280</v>
      </c>
      <c r="U264" t="inlineStr">
        <is>
          <t>015790001244</t>
        </is>
      </c>
      <c r="V264" t="b">
        <v>1</v>
      </c>
      <c r="W264" t="b">
        <v>1</v>
      </c>
      <c r="X264" t="inlineStr">
        <is>
          <t>pending</t>
        </is>
      </c>
      <c r="Y264" t="inlineStr">
        <is>
          <t>Cecilia Mosca</t>
        </is>
      </c>
      <c r="Z264" t="inlineStr">
        <is>
          <t>via della scuola 8, via della scuola 8</t>
        </is>
      </c>
      <c r="AA264" t="inlineStr">
        <is>
          <t>via della scuola 8</t>
        </is>
      </c>
      <c r="AB264" t="inlineStr">
        <is>
          <t>via della scuola 8</t>
        </is>
      </c>
      <c r="AD264" t="inlineStr">
        <is>
          <t>Spoltore</t>
        </is>
      </c>
      <c r="AE264" t="inlineStr">
        <is>
          <t>'65010</t>
        </is>
      </c>
      <c r="AF264" t="inlineStr">
        <is>
          <t>PE</t>
        </is>
      </c>
      <c r="AG264" t="inlineStr">
        <is>
          <t>IT</t>
        </is>
      </c>
      <c r="AH264" t="inlineStr">
        <is>
          <t>349 630 5568</t>
        </is>
      </c>
      <c r="AI264" t="inlineStr">
        <is>
          <t>Cecilia Mosca</t>
        </is>
      </c>
      <c r="AJ264" t="inlineStr">
        <is>
          <t>via della scuola 8, via della scuola 8</t>
        </is>
      </c>
      <c r="AK264" t="inlineStr">
        <is>
          <t>via della scuola 8</t>
        </is>
      </c>
      <c r="AL264" t="inlineStr">
        <is>
          <t>via della scuola 8</t>
        </is>
      </c>
      <c r="AN264" t="inlineStr">
        <is>
          <t>Spoltore</t>
        </is>
      </c>
      <c r="AO264" t="inlineStr">
        <is>
          <t>'65010</t>
        </is>
      </c>
      <c r="AP264" t="inlineStr">
        <is>
          <t>PE</t>
        </is>
      </c>
      <c r="AQ264" t="inlineStr">
        <is>
          <t>IT</t>
        </is>
      </c>
      <c r="AR264" t="inlineStr">
        <is>
          <t>349 630 5568</t>
        </is>
      </c>
      <c r="AT264" t="inlineStr">
        <is>
          <t>lang: it
Invoice Language: it
Do you need our ring sizer?: No
Popup Customer Country: IT</t>
        </is>
      </c>
      <c r="AV264" t="inlineStr">
        <is>
          <t>Shopify Payments</t>
        </is>
      </c>
      <c r="AW264" t="inlineStr">
        <is>
          <t>rI3sEOwnla83gls1uKyC7tmeV</t>
        </is>
      </c>
      <c r="AX264" t="n">
        <v>0</v>
      </c>
      <c r="AY264" t="inlineStr">
        <is>
          <t>LIL Milan</t>
        </is>
      </c>
      <c r="AZ264" t="n">
        <v>0</v>
      </c>
      <c r="BB264" t="inlineStr">
        <is>
          <t>Firgun House</t>
        </is>
      </c>
      <c r="BD264" t="n">
        <v>6367787549021</v>
      </c>
      <c r="BF264" t="inlineStr">
        <is>
          <t>Low</t>
        </is>
      </c>
      <c r="BG264" t="inlineStr">
        <is>
          <t>web</t>
        </is>
      </c>
      <c r="BH264" t="n">
        <v>0</v>
      </c>
      <c r="BI264" t="inlineStr">
        <is>
          <t>IT IVA 22%</t>
        </is>
      </c>
      <c r="BJ264" t="n">
        <v>40.39</v>
      </c>
      <c r="BS264" t="n">
        <v>393496305568</v>
      </c>
      <c r="BV264" t="inlineStr">
        <is>
          <t>Pescara</t>
        </is>
      </c>
      <c r="BW264" t="inlineStr">
        <is>
          <t>Pescara</t>
        </is>
      </c>
      <c r="BX264" t="inlineStr">
        <is>
          <t>rI3sEOwnla83gls1uKyC7tmeV</t>
        </is>
      </c>
      <c r="CA264" t="inlineStr">
        <is>
          <t>rI3sEOwnla83gls1uKyC7tmeV</t>
        </is>
      </c>
      <c r="CB264" t="inlineStr">
        <is>
          <t>Ordini LIL</t>
        </is>
      </c>
    </row>
    <row r="265">
      <c r="A265" t="inlineStr">
        <is>
          <t>#42657</t>
        </is>
      </c>
      <c r="B265" t="inlineStr">
        <is>
          <t>claudiaolga.rizzati@gmail.com</t>
        </is>
      </c>
      <c r="C265" t="inlineStr">
        <is>
          <t>paid</t>
        </is>
      </c>
      <c r="D265" t="inlineStr">
        <is>
          <t>2024-10-26 12:20:47 +0200</t>
        </is>
      </c>
      <c r="E265" t="inlineStr">
        <is>
          <t>fulfilled</t>
        </is>
      </c>
      <c r="F265" t="inlineStr">
        <is>
          <t>2024-10-27 07:27:00 +0100</t>
        </is>
      </c>
      <c r="G265" t="inlineStr">
        <is>
          <t>no</t>
        </is>
      </c>
      <c r="H265" t="inlineStr">
        <is>
          <t>EUR</t>
        </is>
      </c>
      <c r="I265" t="n">
        <v>96</v>
      </c>
      <c r="J265" t="n">
        <v>10</v>
      </c>
      <c r="K265" t="n">
        <v>19.11</v>
      </c>
      <c r="L265" t="n">
        <v>106</v>
      </c>
      <c r="M265" t="inlineStr">
        <is>
          <t>GV20</t>
        </is>
      </c>
      <c r="N265" t="n">
        <v>24</v>
      </c>
      <c r="O265" t="inlineStr">
        <is>
          <t>Eco Bike Delivery</t>
        </is>
      </c>
      <c r="P265" t="inlineStr">
        <is>
          <t>2024-10-26 12:20:47 +0200</t>
        </is>
      </c>
      <c r="Q265" t="n">
        <v>1</v>
      </c>
      <c r="R265" t="inlineStr">
        <is>
          <t>Girls Tears Ring - Yellow / 16</t>
        </is>
      </c>
      <c r="S265" t="n">
        <v>120</v>
      </c>
      <c r="U265" t="inlineStr">
        <is>
          <t>015790000958</t>
        </is>
      </c>
      <c r="V265" t="b">
        <v>1</v>
      </c>
      <c r="W265" t="b">
        <v>1</v>
      </c>
      <c r="X265" t="inlineStr">
        <is>
          <t>fulfilled</t>
        </is>
      </c>
      <c r="Y265" t="inlineStr">
        <is>
          <t>Claudia Olga Rizzati</t>
        </is>
      </c>
      <c r="Z265" t="inlineStr">
        <is>
          <t>Via Lorenteggio 31/1, 1</t>
        </is>
      </c>
      <c r="AA265" t="inlineStr">
        <is>
          <t>Via Lorenteggio 31/1</t>
        </is>
      </c>
      <c r="AB265" t="inlineStr">
        <is>
          <t>1</t>
        </is>
      </c>
      <c r="AD265" t="inlineStr">
        <is>
          <t>Milano</t>
        </is>
      </c>
      <c r="AE265" t="inlineStr">
        <is>
          <t>'20146</t>
        </is>
      </c>
      <c r="AF265" t="inlineStr">
        <is>
          <t>MI</t>
        </is>
      </c>
      <c r="AG265" t="inlineStr">
        <is>
          <t>IT</t>
        </is>
      </c>
      <c r="AH265" t="inlineStr">
        <is>
          <t>3392066394</t>
        </is>
      </c>
      <c r="AI265" t="inlineStr">
        <is>
          <t>Claudia Olga Rizzati</t>
        </is>
      </c>
      <c r="AJ265" t="inlineStr">
        <is>
          <t>Via Lorenteggio 31/1, 1</t>
        </is>
      </c>
      <c r="AK265" t="inlineStr">
        <is>
          <t>Via Lorenteggio 31/1</t>
        </is>
      </c>
      <c r="AL265" t="inlineStr">
        <is>
          <t>1</t>
        </is>
      </c>
      <c r="AN265" t="inlineStr">
        <is>
          <t>Milano</t>
        </is>
      </c>
      <c r="AO265" t="inlineStr">
        <is>
          <t>'20146</t>
        </is>
      </c>
      <c r="AP265" t="inlineStr">
        <is>
          <t>MI</t>
        </is>
      </c>
      <c r="AQ265" t="inlineStr">
        <is>
          <t>IT</t>
        </is>
      </c>
      <c r="AR265" t="inlineStr">
        <is>
          <t>3392066394</t>
        </is>
      </c>
      <c r="AT265" t="inlineStr">
        <is>
          <t>lang: it
Invoice Language: it
Do you need our ring sizer?: Yes
Popup Customer Country: IT</t>
        </is>
      </c>
      <c r="AV265" t="inlineStr">
        <is>
          <t>Shopify Payments</t>
        </is>
      </c>
      <c r="AW265" t="inlineStr">
        <is>
          <t>r0D1Hz8i7euJXjnr5KvQWWXyk</t>
        </is>
      </c>
      <c r="AX265" t="n">
        <v>0</v>
      </c>
      <c r="AY265" t="inlineStr">
        <is>
          <t>LIL Milan</t>
        </is>
      </c>
      <c r="AZ265" t="n">
        <v>0</v>
      </c>
      <c r="BB265" t="inlineStr">
        <is>
          <t>Firgun House</t>
        </is>
      </c>
      <c r="BD265" t="n">
        <v>6367780634973</v>
      </c>
      <c r="BF265" t="inlineStr">
        <is>
          <t>Low</t>
        </is>
      </c>
      <c r="BG265" t="inlineStr">
        <is>
          <t>web</t>
        </is>
      </c>
      <c r="BH265" t="n">
        <v>0</v>
      </c>
      <c r="BI265" t="inlineStr">
        <is>
          <t>IT IVA 22%</t>
        </is>
      </c>
      <c r="BJ265" t="n">
        <v>19.11</v>
      </c>
      <c r="BV265" t="inlineStr">
        <is>
          <t>Milan</t>
        </is>
      </c>
      <c r="BW265" t="inlineStr">
        <is>
          <t>Milan</t>
        </is>
      </c>
      <c r="BX265" t="inlineStr">
        <is>
          <t>r0D1Hz8i7euJXjnr5KvQWWXyk</t>
        </is>
      </c>
      <c r="CA265" t="inlineStr">
        <is>
          <t>r0D1Hz8i7euJXjnr5KvQWWXyk</t>
        </is>
      </c>
      <c r="CB265" t="inlineStr">
        <is>
          <t>Ordini LIL</t>
        </is>
      </c>
    </row>
    <row r="266">
      <c r="A266" t="inlineStr">
        <is>
          <t>#42634</t>
        </is>
      </c>
      <c r="B266" t="inlineStr">
        <is>
          <t>robertavilla25@gmail.com</t>
        </is>
      </c>
      <c r="C266" t="inlineStr">
        <is>
          <t>paid</t>
        </is>
      </c>
      <c r="D266" t="inlineStr">
        <is>
          <t>2024-10-26 09:54:14 +0200</t>
        </is>
      </c>
      <c r="E266" t="inlineStr">
        <is>
          <t>fulfilled</t>
        </is>
      </c>
      <c r="F266" t="inlineStr">
        <is>
          <t>2024-10-26 17:45:14 +0200</t>
        </is>
      </c>
      <c r="G266" t="inlineStr">
        <is>
          <t>yes</t>
        </is>
      </c>
      <c r="H266" t="inlineStr">
        <is>
          <t>EUR</t>
        </is>
      </c>
      <c r="I266" t="n">
        <v>576</v>
      </c>
      <c r="J266" t="n">
        <v>0</v>
      </c>
      <c r="K266" t="n">
        <v>103.88</v>
      </c>
      <c r="M266" t="inlineStr">
        <is>
          <t>GV20</t>
        </is>
      </c>
      <c r="N266" t="n">
        <v>144</v>
      </c>
      <c r="O266" t="inlineStr">
        <is>
          <t>Ups Standard Shipping</t>
        </is>
      </c>
      <c r="P266" t="inlineStr">
        <is>
          <t>2024-10-26 09:54:13 +0200</t>
        </is>
      </c>
      <c r="Q266" t="n">
        <v>1</v>
      </c>
      <c r="R266" t="inlineStr">
        <is>
          <t>Curvy - Yellow / Left / White</t>
        </is>
      </c>
      <c r="S266" t="n">
        <v>220</v>
      </c>
      <c r="U266" t="inlineStr">
        <is>
          <t>015790000053</t>
        </is>
      </c>
      <c r="V266" t="b">
        <v>1</v>
      </c>
      <c r="W266" t="b">
        <v>1</v>
      </c>
      <c r="X266" t="inlineStr">
        <is>
          <t>fulfilled</t>
        </is>
      </c>
      <c r="Y266" t="inlineStr">
        <is>
          <t>Roberta Villa</t>
        </is>
      </c>
      <c r="Z266" t="inlineStr">
        <is>
          <t>Via Macallè 156, Reception</t>
        </is>
      </c>
      <c r="AA266" t="inlineStr">
        <is>
          <t>Via Macallè 156</t>
        </is>
      </c>
      <c r="AB266" t="inlineStr">
        <is>
          <t>Reception</t>
        </is>
      </c>
      <c r="AC266" t="inlineStr">
        <is>
          <t>Rms spa</t>
        </is>
      </c>
      <c r="AD266" t="inlineStr">
        <is>
          <t>Seregno</t>
        </is>
      </c>
      <c r="AE266" t="inlineStr">
        <is>
          <t>'20831</t>
        </is>
      </c>
      <c r="AF266" t="inlineStr">
        <is>
          <t>MB</t>
        </is>
      </c>
      <c r="AG266" t="inlineStr">
        <is>
          <t>IT</t>
        </is>
      </c>
      <c r="AH266" t="inlineStr">
        <is>
          <t>+393391027533</t>
        </is>
      </c>
      <c r="AI266" t="inlineStr">
        <is>
          <t>Roberta Villa</t>
        </is>
      </c>
      <c r="AJ266" t="inlineStr">
        <is>
          <t>Via Macallè 156, Reception</t>
        </is>
      </c>
      <c r="AK266" t="inlineStr">
        <is>
          <t>Via Macallè 156</t>
        </is>
      </c>
      <c r="AL266" t="inlineStr">
        <is>
          <t>Reception</t>
        </is>
      </c>
      <c r="AM266" t="inlineStr">
        <is>
          <t>Rms spa</t>
        </is>
      </c>
      <c r="AN266" t="inlineStr">
        <is>
          <t>Seregno</t>
        </is>
      </c>
      <c r="AO266" t="inlineStr">
        <is>
          <t>'20831</t>
        </is>
      </c>
      <c r="AP266" t="inlineStr">
        <is>
          <t>MB</t>
        </is>
      </c>
      <c r="AQ266" t="inlineStr">
        <is>
          <t>IT</t>
        </is>
      </c>
      <c r="AR266" t="inlineStr">
        <is>
          <t>+393391027533</t>
        </is>
      </c>
      <c r="AT266" t="inlineStr">
        <is>
          <t>lang: it
Invoice Language: it
Do you need our ring sizer?: No
Popup Customer Country: IT</t>
        </is>
      </c>
      <c r="AV266" t="inlineStr">
        <is>
          <t>PayPal Express Checkout</t>
        </is>
      </c>
      <c r="AW266" t="inlineStr">
        <is>
          <t>rBU0xm1rFRapOADfXiB1EqzYc</t>
        </is>
      </c>
      <c r="AX266" t="n">
        <v>0</v>
      </c>
      <c r="AY266" t="inlineStr">
        <is>
          <t>LIL Milan</t>
        </is>
      </c>
      <c r="AZ266" t="n">
        <v>0</v>
      </c>
      <c r="BB266" t="inlineStr">
        <is>
          <t>Firgun House</t>
        </is>
      </c>
      <c r="BD266" t="n">
        <v>6367573737821</v>
      </c>
      <c r="BF266" t="inlineStr">
        <is>
          <t>Low</t>
        </is>
      </c>
      <c r="BG266" t="inlineStr">
        <is>
          <t>web</t>
        </is>
      </c>
      <c r="BH266" t="n">
        <v>0</v>
      </c>
      <c r="BI266" t="inlineStr">
        <is>
          <t>IT IVA 22%</t>
        </is>
      </c>
      <c r="BJ266" t="n">
        <v>103.88</v>
      </c>
      <c r="BV266" t="inlineStr">
        <is>
          <t>Monza and Brianza</t>
        </is>
      </c>
      <c r="BW266" t="inlineStr">
        <is>
          <t>Monza and Brianza</t>
        </is>
      </c>
      <c r="BX266" t="inlineStr">
        <is>
          <t>rBU0xm1rFRapOADfXiB1EqzYc</t>
        </is>
      </c>
      <c r="CA266" t="inlineStr">
        <is>
          <t>rBU0xm1rFRapOADfXiB1EqzYc</t>
        </is>
      </c>
      <c r="CB266" t="inlineStr">
        <is>
          <t>Ordini LIL</t>
        </is>
      </c>
    </row>
    <row r="267">
      <c r="A267" t="inlineStr">
        <is>
          <t>#42654</t>
        </is>
      </c>
      <c r="B267" t="inlineStr">
        <is>
          <t>francesca.gadola99@gmail.com</t>
        </is>
      </c>
      <c r="C267" t="inlineStr">
        <is>
          <t>paid</t>
        </is>
      </c>
      <c r="D267" t="inlineStr">
        <is>
          <t>2024-10-26 12:09:40 +0200</t>
        </is>
      </c>
      <c r="E267" t="inlineStr">
        <is>
          <t>unfulfilled</t>
        </is>
      </c>
      <c r="G267" t="inlineStr">
        <is>
          <t>yes</t>
        </is>
      </c>
      <c r="H267" t="inlineStr">
        <is>
          <t>EUR</t>
        </is>
      </c>
      <c r="I267" t="n">
        <v>96</v>
      </c>
      <c r="J267" t="n">
        <v>0</v>
      </c>
      <c r="K267" t="n">
        <v>17.31</v>
      </c>
      <c r="L267" t="n">
        <v>96</v>
      </c>
      <c r="M267" t="inlineStr">
        <is>
          <t>GV20</t>
        </is>
      </c>
      <c r="N267" t="n">
        <v>24</v>
      </c>
      <c r="O267" t="inlineStr">
        <is>
          <t>Firgun House</t>
        </is>
      </c>
      <c r="P267" t="inlineStr">
        <is>
          <t>2024-10-26 12:09:39 +0200</t>
        </is>
      </c>
      <c r="Q267" t="n">
        <v>1</v>
      </c>
      <c r="R267" t="inlineStr">
        <is>
          <t>Pensavo fosse amore - Yellow / G</t>
        </is>
      </c>
      <c r="S267" t="n">
        <v>120</v>
      </c>
      <c r="U267" t="inlineStr">
        <is>
          <t>015790001005</t>
        </is>
      </c>
      <c r="V267" t="b">
        <v>1</v>
      </c>
      <c r="W267" t="b">
        <v>1</v>
      </c>
      <c r="X267" t="inlineStr">
        <is>
          <t>pending</t>
        </is>
      </c>
      <c r="Y267" t="inlineStr">
        <is>
          <t>Francesca Gadola</t>
        </is>
      </c>
      <c r="Z267" t="inlineStr">
        <is>
          <t>Corso Buenos Aires 55</t>
        </is>
      </c>
      <c r="AA267" t="inlineStr">
        <is>
          <t>Corso Buenos Aires 55</t>
        </is>
      </c>
      <c r="AD267" t="inlineStr">
        <is>
          <t>Milano</t>
        </is>
      </c>
      <c r="AE267" t="inlineStr">
        <is>
          <t>'20124</t>
        </is>
      </c>
      <c r="AF267" t="inlineStr">
        <is>
          <t>MI</t>
        </is>
      </c>
      <c r="AG267" t="inlineStr">
        <is>
          <t>IT</t>
        </is>
      </c>
      <c r="AH267" t="inlineStr">
        <is>
          <t>3311559893</t>
        </is>
      </c>
      <c r="AQ267" t="inlineStr">
        <is>
          <t>IT</t>
        </is>
      </c>
      <c r="AT267" t="inlineStr">
        <is>
          <t>lang: en
Invoice Language: en
Do you need our ring sizer?: Yes
Popup Customer Country: IT</t>
        </is>
      </c>
      <c r="AV267" t="inlineStr">
        <is>
          <t>Shopify Payments</t>
        </is>
      </c>
      <c r="AW267" t="inlineStr">
        <is>
          <t>rEVv8ZniHKsgDFe2ayc38ezty</t>
        </is>
      </c>
      <c r="AX267" t="n">
        <v>0</v>
      </c>
      <c r="AY267" t="inlineStr">
        <is>
          <t>LIL Milan</t>
        </is>
      </c>
      <c r="AZ267" t="n">
        <v>0</v>
      </c>
      <c r="BB267" t="inlineStr">
        <is>
          <t>Firgun House</t>
        </is>
      </c>
      <c r="BD267" t="n">
        <v>6367764676957</v>
      </c>
      <c r="BF267" t="inlineStr">
        <is>
          <t>Low</t>
        </is>
      </c>
      <c r="BG267" t="inlineStr">
        <is>
          <t>web</t>
        </is>
      </c>
      <c r="BH267" t="n">
        <v>0</v>
      </c>
      <c r="BI267" t="inlineStr">
        <is>
          <t>IT IVA 22%</t>
        </is>
      </c>
      <c r="BJ267" t="n">
        <v>17.31</v>
      </c>
      <c r="BV267" t="inlineStr">
        <is>
          <t>Milan</t>
        </is>
      </c>
      <c r="BX267" t="inlineStr">
        <is>
          <t>rEVv8ZniHKsgDFe2ayc38ezty</t>
        </is>
      </c>
      <c r="CA267" t="inlineStr">
        <is>
          <t>rEVv8ZniHKsgDFe2ayc38ezty</t>
        </is>
      </c>
      <c r="CB267" t="inlineStr">
        <is>
          <t>Ordini LIL</t>
        </is>
      </c>
    </row>
    <row r="268">
      <c r="A268" t="inlineStr">
        <is>
          <t>#42652</t>
        </is>
      </c>
      <c r="B268" t="inlineStr">
        <is>
          <t>flavia.angel91@gmail.com</t>
        </is>
      </c>
      <c r="C268" t="inlineStr">
        <is>
          <t>paid</t>
        </is>
      </c>
      <c r="D268" t="inlineStr">
        <is>
          <t>2024-10-26 12:03:37 +0200</t>
        </is>
      </c>
      <c r="E268" t="inlineStr">
        <is>
          <t>fulfilled</t>
        </is>
      </c>
      <c r="F268" t="inlineStr">
        <is>
          <t>2024-10-27 07:22:08 +0100</t>
        </is>
      </c>
      <c r="G268" t="inlineStr">
        <is>
          <t>yes</t>
        </is>
      </c>
      <c r="H268" t="inlineStr">
        <is>
          <t>EUR</t>
        </is>
      </c>
      <c r="I268" t="n">
        <v>320</v>
      </c>
      <c r="J268" t="n">
        <v>0</v>
      </c>
      <c r="K268" t="n">
        <v>57.7</v>
      </c>
      <c r="L268" t="n">
        <v>320</v>
      </c>
      <c r="N268" t="n">
        <v>0</v>
      </c>
      <c r="O268" t="inlineStr">
        <is>
          <t>Ups Standard Shipping</t>
        </is>
      </c>
      <c r="P268" t="inlineStr">
        <is>
          <t>2024-10-26 12:03:36 +0200</t>
        </is>
      </c>
      <c r="Q268" t="n">
        <v>1</v>
      </c>
      <c r="R268" t="inlineStr">
        <is>
          <t>Boys Tears Necklace - Yellow / 35cm</t>
        </is>
      </c>
      <c r="S268" t="n">
        <v>320</v>
      </c>
      <c r="U268" t="inlineStr">
        <is>
          <t>015790000008</t>
        </is>
      </c>
      <c r="V268" t="b">
        <v>1</v>
      </c>
      <c r="W268" t="b">
        <v>1</v>
      </c>
      <c r="X268" t="inlineStr">
        <is>
          <t>fulfilled</t>
        </is>
      </c>
      <c r="Y268" t="inlineStr">
        <is>
          <t>Flavia Angelini</t>
        </is>
      </c>
      <c r="Z268" t="inlineStr">
        <is>
          <t>Via Aurelia Antica 480</t>
        </is>
      </c>
      <c r="AA268" t="inlineStr">
        <is>
          <t>Via Aurelia Antica 480</t>
        </is>
      </c>
      <c r="AD268" t="inlineStr">
        <is>
          <t>Roma</t>
        </is>
      </c>
      <c r="AE268" t="inlineStr">
        <is>
          <t>'00165</t>
        </is>
      </c>
      <c r="AF268" t="inlineStr">
        <is>
          <t>RM</t>
        </is>
      </c>
      <c r="AG268" t="inlineStr">
        <is>
          <t>IT</t>
        </is>
      </c>
      <c r="AH268" t="inlineStr">
        <is>
          <t>3498872197</t>
        </is>
      </c>
      <c r="AI268" t="inlineStr">
        <is>
          <t>Flavia Angelini</t>
        </is>
      </c>
      <c r="AJ268" t="inlineStr">
        <is>
          <t>Via Aurelia Antica 480</t>
        </is>
      </c>
      <c r="AK268" t="inlineStr">
        <is>
          <t>Via Aurelia Antica 480</t>
        </is>
      </c>
      <c r="AN268" t="inlineStr">
        <is>
          <t>Roma</t>
        </is>
      </c>
      <c r="AO268" t="inlineStr">
        <is>
          <t>'00165</t>
        </is>
      </c>
      <c r="AP268" t="inlineStr">
        <is>
          <t>RM</t>
        </is>
      </c>
      <c r="AQ268" t="inlineStr">
        <is>
          <t>IT</t>
        </is>
      </c>
      <c r="AR268" t="inlineStr">
        <is>
          <t>3498872197</t>
        </is>
      </c>
      <c r="AT268" t="inlineStr">
        <is>
          <t>lang: it
Invoice Language: it
Do you need our ring sizer?: No
Popup Customer Country: IT</t>
        </is>
      </c>
      <c r="AV268" t="inlineStr">
        <is>
          <t>PayPal Express Checkout</t>
        </is>
      </c>
      <c r="AW268" t="inlineStr">
        <is>
          <t>rTCpo9Jz3j1xOPQZhLnL2DarJ</t>
        </is>
      </c>
      <c r="AX268" t="n">
        <v>0</v>
      </c>
      <c r="AY268" t="inlineStr">
        <is>
          <t>LIL Milan</t>
        </is>
      </c>
      <c r="AZ268" t="n">
        <v>0</v>
      </c>
      <c r="BB268" t="inlineStr">
        <is>
          <t>Firgun House</t>
        </is>
      </c>
      <c r="BD268" t="n">
        <v>6367754289501</v>
      </c>
      <c r="BF268" t="inlineStr">
        <is>
          <t>Low</t>
        </is>
      </c>
      <c r="BG268" t="inlineStr">
        <is>
          <t>web</t>
        </is>
      </c>
      <c r="BH268" t="n">
        <v>0</v>
      </c>
      <c r="BI268" t="inlineStr">
        <is>
          <t>IT IVA 22%</t>
        </is>
      </c>
      <c r="BJ268" t="n">
        <v>57.7</v>
      </c>
      <c r="BV268" t="inlineStr">
        <is>
          <t>Rome</t>
        </is>
      </c>
      <c r="BW268" t="inlineStr">
        <is>
          <t>Rome</t>
        </is>
      </c>
      <c r="BX268" t="inlineStr">
        <is>
          <t>rTCpo9Jz3j1xOPQZhLnL2DarJ</t>
        </is>
      </c>
      <c r="CA268" t="inlineStr">
        <is>
          <t>rTCpo9Jz3j1xOPQZhLnL2DarJ</t>
        </is>
      </c>
      <c r="CB268" t="inlineStr">
        <is>
          <t>Ordini LIL</t>
        </is>
      </c>
    </row>
    <row r="269">
      <c r="A269" t="inlineStr">
        <is>
          <t>#42651</t>
        </is>
      </c>
      <c r="B269" t="inlineStr">
        <is>
          <t>gabriellatodero@gmail.com</t>
        </is>
      </c>
      <c r="C269" t="inlineStr">
        <is>
          <t>paid</t>
        </is>
      </c>
      <c r="D269" t="inlineStr">
        <is>
          <t>2024-10-26 12:03:31 +0200</t>
        </is>
      </c>
      <c r="E269" t="inlineStr">
        <is>
          <t>fulfilled</t>
        </is>
      </c>
      <c r="F269" t="inlineStr">
        <is>
          <t>2024-10-26 18:45:18 +0200</t>
        </is>
      </c>
      <c r="G269" t="inlineStr">
        <is>
          <t>yes</t>
        </is>
      </c>
      <c r="H269" t="inlineStr">
        <is>
          <t>EUR</t>
        </is>
      </c>
      <c r="I269" t="n">
        <v>256</v>
      </c>
      <c r="J269" t="n">
        <v>0</v>
      </c>
      <c r="K269" t="n">
        <v>46.16</v>
      </c>
      <c r="L269" t="n">
        <v>256</v>
      </c>
      <c r="M269" t="inlineStr">
        <is>
          <t>GV20</t>
        </is>
      </c>
      <c r="N269" t="n">
        <v>64</v>
      </c>
      <c r="O269" t="inlineStr">
        <is>
          <t>Ups Standard Shipping</t>
        </is>
      </c>
      <c r="P269" t="inlineStr">
        <is>
          <t>2024-10-26 12:03:31 +0200</t>
        </is>
      </c>
      <c r="Q269" t="n">
        <v>1</v>
      </c>
      <c r="R269" t="inlineStr">
        <is>
          <t>Boys Tears Necklace - Yellow / 39cm</t>
        </is>
      </c>
      <c r="S269" t="n">
        <v>320</v>
      </c>
      <c r="U269" t="inlineStr">
        <is>
          <t>015790000010</t>
        </is>
      </c>
      <c r="V269" t="b">
        <v>1</v>
      </c>
      <c r="W269" t="b">
        <v>1</v>
      </c>
      <c r="X269" t="inlineStr">
        <is>
          <t>fulfilled</t>
        </is>
      </c>
      <c r="Y269" t="inlineStr">
        <is>
          <t>Gabriella Todero</t>
        </is>
      </c>
      <c r="Z269" t="inlineStr">
        <is>
          <t>Corso c.b. Cavour 82, Citof Portiere se non in casa</t>
        </is>
      </c>
      <c r="AA269" t="inlineStr">
        <is>
          <t>Corso c.b. Cavour 82</t>
        </is>
      </c>
      <c r="AB269" t="inlineStr">
        <is>
          <t>Citof Portiere se non in casa</t>
        </is>
      </c>
      <c r="AD269" t="inlineStr">
        <is>
          <t>Cesena</t>
        </is>
      </c>
      <c r="AE269" t="inlineStr">
        <is>
          <t>'47521</t>
        </is>
      </c>
      <c r="AF269" t="inlineStr">
        <is>
          <t>FC</t>
        </is>
      </c>
      <c r="AG269" t="inlineStr">
        <is>
          <t>IT</t>
        </is>
      </c>
      <c r="AH269" t="inlineStr">
        <is>
          <t>+393382475488</t>
        </is>
      </c>
      <c r="AI269" t="inlineStr">
        <is>
          <t>Gabriella Todero</t>
        </is>
      </c>
      <c r="AJ269" t="inlineStr">
        <is>
          <t>Corso c.b. Cavour 82, Citof Portiere se non in casa</t>
        </is>
      </c>
      <c r="AK269" t="inlineStr">
        <is>
          <t>Corso c.b. Cavour 82</t>
        </is>
      </c>
      <c r="AL269" t="inlineStr">
        <is>
          <t>Citof Portiere se non in casa</t>
        </is>
      </c>
      <c r="AN269" t="inlineStr">
        <is>
          <t>Cesena</t>
        </is>
      </c>
      <c r="AO269" t="inlineStr">
        <is>
          <t>'47521</t>
        </is>
      </c>
      <c r="AP269" t="inlineStr">
        <is>
          <t>FC</t>
        </is>
      </c>
      <c r="AQ269" t="inlineStr">
        <is>
          <t>IT</t>
        </is>
      </c>
      <c r="AR269" t="inlineStr">
        <is>
          <t>+393382475488</t>
        </is>
      </c>
      <c r="AT269" t="inlineStr">
        <is>
          <t>lang: en
Invoice Language: en
Do you need our ring sizer?: Yes
Popup Customer Country: IT</t>
        </is>
      </c>
      <c r="AV269" t="inlineStr">
        <is>
          <t>PayPal Express Checkout</t>
        </is>
      </c>
      <c r="AW269" t="inlineStr">
        <is>
          <t>rpZq4kxkTjeZM6cdNUYHM0T3Y</t>
        </is>
      </c>
      <c r="AX269" t="n">
        <v>0</v>
      </c>
      <c r="AY269" t="inlineStr">
        <is>
          <t>LIL Milan</t>
        </is>
      </c>
      <c r="AZ269" t="n">
        <v>0</v>
      </c>
      <c r="BB269" t="inlineStr">
        <is>
          <t>Firgun House</t>
        </is>
      </c>
      <c r="BD269" t="n">
        <v>6367754158429</v>
      </c>
      <c r="BF269" t="inlineStr">
        <is>
          <t>Low</t>
        </is>
      </c>
      <c r="BG269" t="inlineStr">
        <is>
          <t>web</t>
        </is>
      </c>
      <c r="BH269" t="n">
        <v>0</v>
      </c>
      <c r="BI269" t="inlineStr">
        <is>
          <t>IT IVA 22%</t>
        </is>
      </c>
      <c r="BJ269" t="n">
        <v>46.16</v>
      </c>
      <c r="BV269" t="inlineStr">
        <is>
          <t>Forlì-Cesena</t>
        </is>
      </c>
      <c r="BW269" t="inlineStr">
        <is>
          <t>Forlì-Cesena</t>
        </is>
      </c>
      <c r="BX269" t="inlineStr">
        <is>
          <t>rpZq4kxkTjeZM6cdNUYHM0T3Y</t>
        </is>
      </c>
      <c r="CA269" t="inlineStr">
        <is>
          <t>rpZq4kxkTjeZM6cdNUYHM0T3Y</t>
        </is>
      </c>
      <c r="CB269" t="inlineStr">
        <is>
          <t>Ordini LIL</t>
        </is>
      </c>
    </row>
    <row r="270">
      <c r="A270" t="inlineStr">
        <is>
          <t>#42650</t>
        </is>
      </c>
      <c r="B270" t="inlineStr">
        <is>
          <t>Laura.casari86@gmail.com</t>
        </is>
      </c>
      <c r="C270" t="inlineStr">
        <is>
          <t>paid</t>
        </is>
      </c>
      <c r="D270" t="inlineStr">
        <is>
          <t>2024-10-26 11:54:44 +0200</t>
        </is>
      </c>
      <c r="E270" t="inlineStr">
        <is>
          <t>fulfilled</t>
        </is>
      </c>
      <c r="F270" t="inlineStr">
        <is>
          <t>2024-10-26 18:43:14 +0200</t>
        </is>
      </c>
      <c r="G270" t="inlineStr">
        <is>
          <t>no</t>
        </is>
      </c>
      <c r="H270" t="inlineStr">
        <is>
          <t>EUR</t>
        </is>
      </c>
      <c r="I270" t="n">
        <v>208</v>
      </c>
      <c r="J270" t="n">
        <v>0</v>
      </c>
      <c r="K270" t="n">
        <v>37.51</v>
      </c>
      <c r="L270" t="n">
        <v>208</v>
      </c>
      <c r="M270" t="inlineStr">
        <is>
          <t>GV20</t>
        </is>
      </c>
      <c r="N270" t="n">
        <v>52</v>
      </c>
      <c r="O270" t="inlineStr">
        <is>
          <t>Ups Standard Shipping</t>
        </is>
      </c>
      <c r="P270" t="inlineStr">
        <is>
          <t>2024-10-26 11:54:43 +0200</t>
        </is>
      </c>
      <c r="Q270" t="n">
        <v>1</v>
      </c>
      <c r="R270" t="inlineStr">
        <is>
          <t>Balmy Necklace - Yellow / 36cm</t>
        </is>
      </c>
      <c r="S270" t="n">
        <v>260</v>
      </c>
      <c r="U270" t="inlineStr">
        <is>
          <t>015790000028</t>
        </is>
      </c>
      <c r="V270" t="b">
        <v>1</v>
      </c>
      <c r="W270" t="b">
        <v>1</v>
      </c>
      <c r="X270" t="inlineStr">
        <is>
          <t>fulfilled</t>
        </is>
      </c>
      <c r="Y270" t="inlineStr">
        <is>
          <t>Laura Casari</t>
        </is>
      </c>
      <c r="Z270" t="inlineStr">
        <is>
          <t>Via Matalon 6</t>
        </is>
      </c>
      <c r="AA270" t="inlineStr">
        <is>
          <t>Via Matalon 6</t>
        </is>
      </c>
      <c r="AD270" t="inlineStr">
        <is>
          <t>Brancolino</t>
        </is>
      </c>
      <c r="AE270" t="inlineStr">
        <is>
          <t>'38060</t>
        </is>
      </c>
      <c r="AF270" t="inlineStr">
        <is>
          <t>TN</t>
        </is>
      </c>
      <c r="AG270" t="inlineStr">
        <is>
          <t>IT</t>
        </is>
      </c>
      <c r="AH270" t="inlineStr">
        <is>
          <t>3402657505</t>
        </is>
      </c>
      <c r="AI270" t="inlineStr">
        <is>
          <t>Laura Casari</t>
        </is>
      </c>
      <c r="AJ270" t="inlineStr">
        <is>
          <t>Via Matalon 6</t>
        </is>
      </c>
      <c r="AK270" t="inlineStr">
        <is>
          <t>Via Matalon 6</t>
        </is>
      </c>
      <c r="AN270" t="inlineStr">
        <is>
          <t>Brancolino</t>
        </is>
      </c>
      <c r="AO270" t="inlineStr">
        <is>
          <t>'38060</t>
        </is>
      </c>
      <c r="AP270" t="inlineStr">
        <is>
          <t>TN</t>
        </is>
      </c>
      <c r="AQ270" t="inlineStr">
        <is>
          <t>IT</t>
        </is>
      </c>
      <c r="AR270" t="inlineStr">
        <is>
          <t>3402657505</t>
        </is>
      </c>
      <c r="AT270" t="inlineStr">
        <is>
          <t>lang: en
Invoice Language: en
Do you need our ring sizer?: Yes
Popup Customer Country: IT</t>
        </is>
      </c>
      <c r="AV270" t="inlineStr">
        <is>
          <t>Shopify Payments</t>
        </is>
      </c>
      <c r="AW270" t="inlineStr">
        <is>
          <t>rPFJyiKcrWw4X2DwCJE43a3qL</t>
        </is>
      </c>
      <c r="AX270" t="n">
        <v>0</v>
      </c>
      <c r="AY270" t="inlineStr">
        <is>
          <t>LIL Milan</t>
        </is>
      </c>
      <c r="AZ270" t="n">
        <v>0</v>
      </c>
      <c r="BB270" t="inlineStr">
        <is>
          <t>Firgun House</t>
        </is>
      </c>
      <c r="BD270" t="n">
        <v>6367742525789</v>
      </c>
      <c r="BF270" t="inlineStr">
        <is>
          <t>Low</t>
        </is>
      </c>
      <c r="BG270" t="inlineStr">
        <is>
          <t>web</t>
        </is>
      </c>
      <c r="BH270" t="n">
        <v>0</v>
      </c>
      <c r="BI270" t="inlineStr">
        <is>
          <t>IT IVA 22%</t>
        </is>
      </c>
      <c r="BJ270" t="n">
        <v>37.51</v>
      </c>
      <c r="BV270" t="inlineStr">
        <is>
          <t>Trentino</t>
        </is>
      </c>
      <c r="BW270" t="inlineStr">
        <is>
          <t>Trentino</t>
        </is>
      </c>
      <c r="BX270" t="inlineStr">
        <is>
          <t>rPFJyiKcrWw4X2DwCJE43a3qL</t>
        </is>
      </c>
      <c r="CA270" t="inlineStr">
        <is>
          <t>rPFJyiKcrWw4X2DwCJE43a3qL</t>
        </is>
      </c>
      <c r="CB270" t="inlineStr">
        <is>
          <t>Ordini LIL</t>
        </is>
      </c>
    </row>
    <row r="271">
      <c r="A271" t="inlineStr">
        <is>
          <t>#42648</t>
        </is>
      </c>
      <c r="B271" t="inlineStr">
        <is>
          <t>pivaroe@hagergroup.com</t>
        </is>
      </c>
      <c r="C271" t="inlineStr">
        <is>
          <t>paid</t>
        </is>
      </c>
      <c r="D271" t="inlineStr">
        <is>
          <t>2024-10-26 11:33:00 +0200</t>
        </is>
      </c>
      <c r="E271" t="inlineStr">
        <is>
          <t>partial</t>
        </is>
      </c>
      <c r="G271" t="inlineStr">
        <is>
          <t>yes</t>
        </is>
      </c>
      <c r="H271" t="inlineStr">
        <is>
          <t>EUR</t>
        </is>
      </c>
      <c r="I271" t="n">
        <v>234</v>
      </c>
      <c r="J271" t="n">
        <v>0</v>
      </c>
      <c r="K271" t="n">
        <v>42.19</v>
      </c>
      <c r="L271" t="n">
        <v>234</v>
      </c>
      <c r="M271" t="inlineStr">
        <is>
          <t>GV20</t>
        </is>
      </c>
      <c r="N271" t="n">
        <v>56</v>
      </c>
      <c r="O271" t="inlineStr">
        <is>
          <t>Firgun House</t>
        </is>
      </c>
      <c r="P271" t="inlineStr">
        <is>
          <t>2024-10-26 11:32:59 +0200</t>
        </is>
      </c>
      <c r="Q271" t="n">
        <v>1</v>
      </c>
      <c r="R271" t="inlineStr">
        <is>
          <t>Engraving</t>
        </is>
      </c>
      <c r="S271" t="n">
        <v>10</v>
      </c>
      <c r="U271" t="inlineStr">
        <is>
          <t>015790001502</t>
        </is>
      </c>
      <c r="V271" t="b">
        <v>0</v>
      </c>
      <c r="W271" t="b">
        <v>1</v>
      </c>
      <c r="X271" t="inlineStr">
        <is>
          <t>fulfilled</t>
        </is>
      </c>
      <c r="Y271" t="inlineStr">
        <is>
          <t>Eva Pivaro</t>
        </is>
      </c>
      <c r="Z271" t="inlineStr">
        <is>
          <t>Via Tommaso Gulli60</t>
        </is>
      </c>
      <c r="AA271" t="inlineStr">
        <is>
          <t>Via Tommaso Gulli60</t>
        </is>
      </c>
      <c r="AD271" t="inlineStr">
        <is>
          <t>Milano</t>
        </is>
      </c>
      <c r="AE271" t="inlineStr">
        <is>
          <t>'20147</t>
        </is>
      </c>
      <c r="AF271" t="inlineStr">
        <is>
          <t>MI</t>
        </is>
      </c>
      <c r="AG271" t="inlineStr">
        <is>
          <t>IT</t>
        </is>
      </c>
      <c r="AH271" t="inlineStr">
        <is>
          <t>+491719824927</t>
        </is>
      </c>
      <c r="AQ271" t="inlineStr">
        <is>
          <t>IT</t>
        </is>
      </c>
      <c r="AS271" t="inlineStr">
        <is>
          <t>Ines - LIl font</t>
        </is>
      </c>
      <c r="AT271" t="inlineStr">
        <is>
          <t>lang: it
Invoice Language: it
Do you need our ring sizer?: No
Popup Customer Country: IT</t>
        </is>
      </c>
      <c r="AV271" t="inlineStr">
        <is>
          <t>Shopify Payments</t>
        </is>
      </c>
      <c r="AW271" t="inlineStr">
        <is>
          <t>r0PngJIYtlXDHHwekbn8svU36</t>
        </is>
      </c>
      <c r="AX271" t="n">
        <v>0</v>
      </c>
      <c r="AY271" t="inlineStr">
        <is>
          <t>LIL Milan</t>
        </is>
      </c>
      <c r="AZ271" t="n">
        <v>0</v>
      </c>
      <c r="BB271" t="inlineStr">
        <is>
          <t>Firgun House</t>
        </is>
      </c>
      <c r="BD271" t="n">
        <v>6367710118237</v>
      </c>
      <c r="BF271" t="inlineStr">
        <is>
          <t>Low</t>
        </is>
      </c>
      <c r="BG271" t="inlineStr">
        <is>
          <t>web</t>
        </is>
      </c>
      <c r="BH271" t="n">
        <v>0</v>
      </c>
      <c r="BI271" t="inlineStr">
        <is>
          <t>IT IVA 22%</t>
        </is>
      </c>
      <c r="BJ271" t="n">
        <v>42.19</v>
      </c>
      <c r="BV271" t="inlineStr">
        <is>
          <t>Milan</t>
        </is>
      </c>
      <c r="BX271" t="inlineStr">
        <is>
          <t>r0PngJIYtlXDHHwekbn8svU36</t>
        </is>
      </c>
      <c r="CA271" t="inlineStr">
        <is>
          <t>r0PngJIYtlXDHHwekbn8svU36</t>
        </is>
      </c>
      <c r="CB271" t="inlineStr">
        <is>
          <t>Ordini LIL</t>
        </is>
      </c>
    </row>
    <row r="272">
      <c r="A272" t="inlineStr">
        <is>
          <t>#42648</t>
        </is>
      </c>
      <c r="B272" t="inlineStr">
        <is>
          <t>pivaroe@hagergroup.com</t>
        </is>
      </c>
      <c r="C272" t="inlineStr">
        <is>
          <t>paid</t>
        </is>
      </c>
      <c r="D272" t="inlineStr">
        <is>
          <t>2024-10-26 11:33:00 +0200</t>
        </is>
      </c>
      <c r="E272" t="inlineStr">
        <is>
          <t>partial</t>
        </is>
      </c>
      <c r="G272" t="inlineStr">
        <is>
          <t>yes</t>
        </is>
      </c>
      <c r="H272" t="inlineStr">
        <is>
          <t>EUR</t>
        </is>
      </c>
      <c r="I272" t="n">
        <v>234</v>
      </c>
      <c r="J272" t="n">
        <v>0</v>
      </c>
      <c r="K272" t="n">
        <v>42.19</v>
      </c>
      <c r="M272" t="inlineStr">
        <is>
          <t>GV20</t>
        </is>
      </c>
      <c r="N272" t="n">
        <v>56</v>
      </c>
      <c r="O272" t="inlineStr">
        <is>
          <t>Firgun House</t>
        </is>
      </c>
      <c r="P272" t="inlineStr">
        <is>
          <t>2024-10-26 11:32:59 +0200</t>
        </is>
      </c>
      <c r="Q272" t="n">
        <v>1</v>
      </c>
      <c r="R272" t="inlineStr">
        <is>
          <t>Tag Me - Yellow / None</t>
        </is>
      </c>
      <c r="S272" t="n">
        <v>280</v>
      </c>
      <c r="U272" t="inlineStr">
        <is>
          <t>015790000521</t>
        </is>
      </c>
      <c r="V272" t="b">
        <v>1</v>
      </c>
      <c r="W272" t="b">
        <v>1</v>
      </c>
      <c r="X272" t="inlineStr">
        <is>
          <t>pending</t>
        </is>
      </c>
      <c r="Y272" t="inlineStr">
        <is>
          <t>Eva Pivaro</t>
        </is>
      </c>
      <c r="Z272" t="inlineStr">
        <is>
          <t>Via Tommaso Gulli60</t>
        </is>
      </c>
      <c r="AA272" t="inlineStr">
        <is>
          <t>Via Tommaso Gulli60</t>
        </is>
      </c>
      <c r="AD272" t="inlineStr">
        <is>
          <t>Milano</t>
        </is>
      </c>
      <c r="AE272" t="inlineStr">
        <is>
          <t>'20147</t>
        </is>
      </c>
      <c r="AF272" t="inlineStr">
        <is>
          <t>MI</t>
        </is>
      </c>
      <c r="AG272" t="inlineStr">
        <is>
          <t>IT</t>
        </is>
      </c>
      <c r="AH272" t="inlineStr">
        <is>
          <t>+491719824927</t>
        </is>
      </c>
      <c r="AQ272" t="inlineStr">
        <is>
          <t>IT</t>
        </is>
      </c>
      <c r="AS272" t="inlineStr">
        <is>
          <t>Ines - LIl font</t>
        </is>
      </c>
      <c r="AT272" t="inlineStr">
        <is>
          <t>lang: it
Invoice Language: it
Do you need our ring sizer?: No
Popup Customer Country: IT</t>
        </is>
      </c>
      <c r="AV272" t="inlineStr">
        <is>
          <t>Shopify Payments</t>
        </is>
      </c>
      <c r="AW272" t="inlineStr">
        <is>
          <t>r0PngJIYtlXDHHwekbn8svU36</t>
        </is>
      </c>
      <c r="AX272" t="n">
        <v>0</v>
      </c>
      <c r="AY272" t="inlineStr">
        <is>
          <t>LIL Milan</t>
        </is>
      </c>
      <c r="AZ272" t="n">
        <v>0</v>
      </c>
      <c r="BB272" t="inlineStr">
        <is>
          <t>Firgun House</t>
        </is>
      </c>
      <c r="BD272" t="n">
        <v>6367710118237</v>
      </c>
      <c r="BF272" t="inlineStr">
        <is>
          <t>Low</t>
        </is>
      </c>
      <c r="BG272" t="inlineStr">
        <is>
          <t>web</t>
        </is>
      </c>
      <c r="BH272" t="n">
        <v>0</v>
      </c>
      <c r="BI272" t="inlineStr">
        <is>
          <t>IT IVA 22%</t>
        </is>
      </c>
      <c r="BJ272" t="n">
        <v>42.19</v>
      </c>
      <c r="BV272" t="inlineStr">
        <is>
          <t>Milan</t>
        </is>
      </c>
      <c r="BX272" t="inlineStr">
        <is>
          <t>r0PngJIYtlXDHHwekbn8svU36</t>
        </is>
      </c>
      <c r="CA272" t="inlineStr">
        <is>
          <t>r0PngJIYtlXDHHwekbn8svU36</t>
        </is>
      </c>
      <c r="CB272" t="inlineStr">
        <is>
          <t>Ordini LIL</t>
        </is>
      </c>
    </row>
    <row r="273">
      <c r="A273" t="inlineStr">
        <is>
          <t>#42647</t>
        </is>
      </c>
      <c r="B273" t="inlineStr">
        <is>
          <t>luisapiccinni@gmail.com</t>
        </is>
      </c>
      <c r="C273" t="inlineStr">
        <is>
          <t>paid</t>
        </is>
      </c>
      <c r="D273" t="inlineStr">
        <is>
          <t>2024-10-26 11:32:08 +0200</t>
        </is>
      </c>
      <c r="E273" t="inlineStr">
        <is>
          <t>fulfilled</t>
        </is>
      </c>
      <c r="F273" t="inlineStr">
        <is>
          <t>2024-10-26 18:41:11 +0200</t>
        </is>
      </c>
      <c r="G273" t="inlineStr">
        <is>
          <t>yes</t>
        </is>
      </c>
      <c r="H273" t="inlineStr">
        <is>
          <t>EUR</t>
        </is>
      </c>
      <c r="I273" t="n">
        <v>256</v>
      </c>
      <c r="J273" t="n">
        <v>0</v>
      </c>
      <c r="K273" t="n">
        <v>46.16</v>
      </c>
      <c r="L273" t="n">
        <v>256</v>
      </c>
      <c r="M273" t="inlineStr">
        <is>
          <t>GV20</t>
        </is>
      </c>
      <c r="N273" t="n">
        <v>64</v>
      </c>
      <c r="O273" t="inlineStr">
        <is>
          <t>Ups Standard Shipping</t>
        </is>
      </c>
      <c r="P273" t="inlineStr">
        <is>
          <t>2024-10-26 11:32:08 +0200</t>
        </is>
      </c>
      <c r="Q273" t="n">
        <v>1</v>
      </c>
      <c r="R273" t="inlineStr">
        <is>
          <t>Boys Tears Necklace - White / 39cm</t>
        </is>
      </c>
      <c r="S273" t="n">
        <v>320</v>
      </c>
      <c r="U273" t="inlineStr">
        <is>
          <t>015790000014</t>
        </is>
      </c>
      <c r="V273" t="b">
        <v>1</v>
      </c>
      <c r="W273" t="b">
        <v>1</v>
      </c>
      <c r="X273" t="inlineStr">
        <is>
          <t>fulfilled</t>
        </is>
      </c>
      <c r="Y273" t="inlineStr">
        <is>
          <t>Luisa Piccinni</t>
        </is>
      </c>
      <c r="Z273" t="inlineStr">
        <is>
          <t>Via Niccolò Paganini 14</t>
        </is>
      </c>
      <c r="AA273" t="inlineStr">
        <is>
          <t>Via Niccolò Paganini 14</t>
        </is>
      </c>
      <c r="AD273" t="inlineStr">
        <is>
          <t>Tricase</t>
        </is>
      </c>
      <c r="AE273" t="inlineStr">
        <is>
          <t>'73039</t>
        </is>
      </c>
      <c r="AF273" t="inlineStr">
        <is>
          <t>LE</t>
        </is>
      </c>
      <c r="AG273" t="inlineStr">
        <is>
          <t>IT</t>
        </is>
      </c>
      <c r="AH273" t="inlineStr">
        <is>
          <t>346 099 8363</t>
        </is>
      </c>
      <c r="AI273" t="inlineStr">
        <is>
          <t>Luisa Piccinni</t>
        </is>
      </c>
      <c r="AJ273" t="inlineStr">
        <is>
          <t>Via Niccolò Paganini 14</t>
        </is>
      </c>
      <c r="AK273" t="inlineStr">
        <is>
          <t>Via Niccolò Paganini 14</t>
        </is>
      </c>
      <c r="AN273" t="inlineStr">
        <is>
          <t>Tricase</t>
        </is>
      </c>
      <c r="AO273" t="inlineStr">
        <is>
          <t>'73039</t>
        </is>
      </c>
      <c r="AP273" t="inlineStr">
        <is>
          <t>LE</t>
        </is>
      </c>
      <c r="AQ273" t="inlineStr">
        <is>
          <t>IT</t>
        </is>
      </c>
      <c r="AR273" t="inlineStr">
        <is>
          <t>346 099 8363</t>
        </is>
      </c>
      <c r="AT273" t="inlineStr">
        <is>
          <t>lang: it
Invoice Language: it
Do you need our ring sizer?: No
Popup Customer Country: IT</t>
        </is>
      </c>
      <c r="AV273" t="inlineStr">
        <is>
          <t>Shopify Payments</t>
        </is>
      </c>
      <c r="AW273" t="inlineStr">
        <is>
          <t>rVMU2798oOmny1nfrSgFz4CA2</t>
        </is>
      </c>
      <c r="AX273" t="n">
        <v>0</v>
      </c>
      <c r="AY273" t="inlineStr">
        <is>
          <t>LIL Milan</t>
        </is>
      </c>
      <c r="AZ273" t="n">
        <v>0</v>
      </c>
      <c r="BB273" t="inlineStr">
        <is>
          <t>Firgun House</t>
        </is>
      </c>
      <c r="BD273" t="n">
        <v>6367708873053</v>
      </c>
      <c r="BF273" t="inlineStr">
        <is>
          <t>Low</t>
        </is>
      </c>
      <c r="BG273" t="inlineStr">
        <is>
          <t>web</t>
        </is>
      </c>
      <c r="BH273" t="n">
        <v>0</v>
      </c>
      <c r="BI273" t="inlineStr">
        <is>
          <t>IT IVA 22%</t>
        </is>
      </c>
      <c r="BJ273" t="n">
        <v>46.16</v>
      </c>
      <c r="BV273" t="inlineStr">
        <is>
          <t>Lecce</t>
        </is>
      </c>
      <c r="BW273" t="inlineStr">
        <is>
          <t>Lecce</t>
        </is>
      </c>
      <c r="BX273" t="inlineStr">
        <is>
          <t>rVMU2798oOmny1nfrSgFz4CA2</t>
        </is>
      </c>
      <c r="CA273" t="inlineStr">
        <is>
          <t>rVMU2798oOmny1nfrSgFz4CA2</t>
        </is>
      </c>
      <c r="CB273" t="inlineStr">
        <is>
          <t>Ordini LIL</t>
        </is>
      </c>
    </row>
    <row r="274">
      <c r="A274" t="inlineStr">
        <is>
          <t>#42653</t>
        </is>
      </c>
      <c r="B274" t="inlineStr">
        <is>
          <t>gaia.ratti.96@gmail.com</t>
        </is>
      </c>
      <c r="C274" t="inlineStr">
        <is>
          <t>paid</t>
        </is>
      </c>
      <c r="D274" t="inlineStr">
        <is>
          <t>2024-10-26 12:08:06 +0200</t>
        </is>
      </c>
      <c r="E274" t="inlineStr">
        <is>
          <t>fulfilled</t>
        </is>
      </c>
      <c r="F274" t="inlineStr">
        <is>
          <t>2024-10-27 07:25:25 +0100</t>
        </is>
      </c>
      <c r="G274" t="inlineStr">
        <is>
          <t>yes</t>
        </is>
      </c>
      <c r="H274" t="inlineStr">
        <is>
          <t>EUR</t>
        </is>
      </c>
      <c r="I274" t="n">
        <v>272</v>
      </c>
      <c r="J274" t="n">
        <v>0</v>
      </c>
      <c r="K274" t="n">
        <v>49.05</v>
      </c>
      <c r="L274" t="n">
        <v>272</v>
      </c>
      <c r="M274" t="inlineStr">
        <is>
          <t>GV20</t>
        </is>
      </c>
      <c r="N274" t="n">
        <v>68</v>
      </c>
      <c r="O274" t="inlineStr">
        <is>
          <t>Eco Bike Delivery</t>
        </is>
      </c>
      <c r="P274" t="inlineStr">
        <is>
          <t>2024-10-26 12:08:06 +0200</t>
        </is>
      </c>
      <c r="Q274" t="n">
        <v>1</v>
      </c>
      <c r="R274" t="inlineStr">
        <is>
          <t>LIL Brick - Yellow</t>
        </is>
      </c>
      <c r="S274" t="n">
        <v>340</v>
      </c>
      <c r="U274" t="inlineStr">
        <is>
          <t>015790000597</t>
        </is>
      </c>
      <c r="V274" t="b">
        <v>1</v>
      </c>
      <c r="W274" t="b">
        <v>1</v>
      </c>
      <c r="X274" t="inlineStr">
        <is>
          <t>fulfilled</t>
        </is>
      </c>
      <c r="Y274" t="inlineStr">
        <is>
          <t>Gaia Ratti</t>
        </is>
      </c>
      <c r="Z274" t="inlineStr">
        <is>
          <t>Via Caldera 23</t>
        </is>
      </c>
      <c r="AA274" t="inlineStr">
        <is>
          <t>Via Caldera 23</t>
        </is>
      </c>
      <c r="AD274" t="inlineStr">
        <is>
          <t>Milano</t>
        </is>
      </c>
      <c r="AE274" t="inlineStr">
        <is>
          <t>'20153</t>
        </is>
      </c>
      <c r="AF274" t="inlineStr">
        <is>
          <t>MI</t>
        </is>
      </c>
      <c r="AG274" t="inlineStr">
        <is>
          <t>IT</t>
        </is>
      </c>
      <c r="AH274" t="inlineStr">
        <is>
          <t>3290653878</t>
        </is>
      </c>
      <c r="AI274" t="inlineStr">
        <is>
          <t>Gaia Ratti</t>
        </is>
      </c>
      <c r="AJ274" t="inlineStr">
        <is>
          <t>Via Caldera 23</t>
        </is>
      </c>
      <c r="AK274" t="inlineStr">
        <is>
          <t>Via Caldera 23</t>
        </is>
      </c>
      <c r="AN274" t="inlineStr">
        <is>
          <t>Milano</t>
        </is>
      </c>
      <c r="AO274" t="inlineStr">
        <is>
          <t>'20153</t>
        </is>
      </c>
      <c r="AP274" t="inlineStr">
        <is>
          <t>MI</t>
        </is>
      </c>
      <c r="AQ274" t="inlineStr">
        <is>
          <t>IT</t>
        </is>
      </c>
      <c r="AR274" t="inlineStr">
        <is>
          <t>3290653878</t>
        </is>
      </c>
      <c r="AT274" t="inlineStr">
        <is>
          <t>lang: it
Invoice Language: it
Do you need our ring sizer?: No
Popup Customer Country: IT</t>
        </is>
      </c>
      <c r="AV274" t="inlineStr">
        <is>
          <t>PayPal Express Checkout</t>
        </is>
      </c>
      <c r="AW274" t="inlineStr">
        <is>
          <t>riWqcv9B47RwftCFJ9FwXqNxQ</t>
        </is>
      </c>
      <c r="AX274" t="n">
        <v>0</v>
      </c>
      <c r="AY274" t="inlineStr">
        <is>
          <t>LIL Milan</t>
        </is>
      </c>
      <c r="AZ274" t="n">
        <v>0</v>
      </c>
      <c r="BB274" t="inlineStr">
        <is>
          <t>Firgun House</t>
        </is>
      </c>
      <c r="BD274" t="n">
        <v>6367761465693</v>
      </c>
      <c r="BF274" t="inlineStr">
        <is>
          <t>Low</t>
        </is>
      </c>
      <c r="BG274" t="inlineStr">
        <is>
          <t>web</t>
        </is>
      </c>
      <c r="BH274" t="n">
        <v>0</v>
      </c>
      <c r="BI274" t="inlineStr">
        <is>
          <t>IT IVA 22%</t>
        </is>
      </c>
      <c r="BJ274" t="n">
        <v>49.05</v>
      </c>
      <c r="BV274" t="inlineStr">
        <is>
          <t>Milan</t>
        </is>
      </c>
      <c r="BW274" t="inlineStr">
        <is>
          <t>Milan</t>
        </is>
      </c>
      <c r="BX274" t="inlineStr">
        <is>
          <t>riWqcv9B47RwftCFJ9FwXqNxQ</t>
        </is>
      </c>
      <c r="CA274" t="inlineStr">
        <is>
          <t>riWqcv9B47RwftCFJ9FwXqNxQ</t>
        </is>
      </c>
      <c r="CB274" t="inlineStr">
        <is>
          <t>Ordini LIL</t>
        </is>
      </c>
    </row>
    <row r="275">
      <c r="A275" t="inlineStr">
        <is>
          <t>#42786</t>
        </is>
      </c>
      <c r="B275" t="inlineStr">
        <is>
          <t>melissa.fiammenghi@gmail.com</t>
        </is>
      </c>
      <c r="C275" t="inlineStr">
        <is>
          <t>paid</t>
        </is>
      </c>
      <c r="D275" t="inlineStr">
        <is>
          <t>2024-10-27 11:31:38 +0100</t>
        </is>
      </c>
      <c r="E275" t="inlineStr">
        <is>
          <t>fulfilled</t>
        </is>
      </c>
      <c r="F275" t="inlineStr">
        <is>
          <t>2024-10-30 19:52:48 +0100</t>
        </is>
      </c>
      <c r="G275" t="inlineStr">
        <is>
          <t>yes</t>
        </is>
      </c>
      <c r="H275" t="inlineStr">
        <is>
          <t>EUR</t>
        </is>
      </c>
      <c r="I275" t="n">
        <v>122</v>
      </c>
      <c r="J275" t="n">
        <v>10</v>
      </c>
      <c r="K275" t="n">
        <v>23.8</v>
      </c>
      <c r="M275" t="inlineStr">
        <is>
          <t>GV20</t>
        </is>
      </c>
      <c r="N275" t="n">
        <v>28</v>
      </c>
      <c r="O275" t="inlineStr">
        <is>
          <t>Ups Standard Shipping</t>
        </is>
      </c>
      <c r="P275" t="inlineStr">
        <is>
          <t>2024-10-27 11:31:38 +0100</t>
        </is>
      </c>
      <c r="Q275" t="n">
        <v>1</v>
      </c>
      <c r="R275" t="inlineStr">
        <is>
          <t>Pensavo fosse amore - Yellow / 2</t>
        </is>
      </c>
      <c r="S275" t="n">
        <v>140</v>
      </c>
      <c r="U275" t="inlineStr">
        <is>
          <t>015790001163</t>
        </is>
      </c>
      <c r="V275" t="b">
        <v>1</v>
      </c>
      <c r="W275" t="b">
        <v>1</v>
      </c>
      <c r="X275" t="inlineStr">
        <is>
          <t>fulfilled</t>
        </is>
      </c>
      <c r="Y275" t="inlineStr">
        <is>
          <t>Melissa Fiammenghi</t>
        </is>
      </c>
      <c r="Z275" t="inlineStr">
        <is>
          <t>Via Della Felicita' 39</t>
        </is>
      </c>
      <c r="AA275" t="inlineStr">
        <is>
          <t>Via Della Felicita' 39</t>
        </is>
      </c>
      <c r="AD275" t="inlineStr">
        <is>
          <t>San Zaccaria</t>
        </is>
      </c>
      <c r="AE275" t="inlineStr">
        <is>
          <t>'48125</t>
        </is>
      </c>
      <c r="AF275" t="inlineStr">
        <is>
          <t>RA</t>
        </is>
      </c>
      <c r="AG275" t="inlineStr">
        <is>
          <t>IT</t>
        </is>
      </c>
      <c r="AH275" t="inlineStr">
        <is>
          <t>+393476981347</t>
        </is>
      </c>
      <c r="AI275" t="inlineStr">
        <is>
          <t>Melissa Fiammenghi</t>
        </is>
      </c>
      <c r="AJ275" t="inlineStr">
        <is>
          <t>Via Della Felicita' 39</t>
        </is>
      </c>
      <c r="AK275" t="inlineStr">
        <is>
          <t>Via Della Felicita' 39</t>
        </is>
      </c>
      <c r="AN275" t="inlineStr">
        <is>
          <t>San Zaccaria</t>
        </is>
      </c>
      <c r="AO275" t="inlineStr">
        <is>
          <t>'48125</t>
        </is>
      </c>
      <c r="AP275" t="inlineStr">
        <is>
          <t>RA</t>
        </is>
      </c>
      <c r="AQ275" t="inlineStr">
        <is>
          <t>IT</t>
        </is>
      </c>
      <c r="AR275" t="inlineStr">
        <is>
          <t>+393476981347</t>
        </is>
      </c>
      <c r="AT275" t="inlineStr">
        <is>
          <t>lang: it
Invoice Language: it
Do you need our ring sizer?: No
Popup Customer Country: IT</t>
        </is>
      </c>
      <c r="AV275" t="inlineStr">
        <is>
          <t>Shopify Payments</t>
        </is>
      </c>
      <c r="AW275" t="inlineStr">
        <is>
          <t>rkhLOS8reZs3cEIjxlAfQG7KX</t>
        </is>
      </c>
      <c r="AX275" t="n">
        <v>0</v>
      </c>
      <c r="AY275" t="inlineStr">
        <is>
          <t>LIL Milan</t>
        </is>
      </c>
      <c r="AZ275" t="n">
        <v>0</v>
      </c>
      <c r="BB275" t="inlineStr">
        <is>
          <t>Firgun House</t>
        </is>
      </c>
      <c r="BD275" t="n">
        <v>6369064485213</v>
      </c>
      <c r="BF275" t="inlineStr">
        <is>
          <t>Low</t>
        </is>
      </c>
      <c r="BG275" t="inlineStr">
        <is>
          <t>web</t>
        </is>
      </c>
      <c r="BH275" t="n">
        <v>0</v>
      </c>
      <c r="BI275" t="inlineStr">
        <is>
          <t>IT IVA 22%</t>
        </is>
      </c>
      <c r="BJ275" t="n">
        <v>23.8</v>
      </c>
      <c r="BV275" t="inlineStr">
        <is>
          <t>Ravenna</t>
        </is>
      </c>
      <c r="BW275" t="inlineStr">
        <is>
          <t>Ravenna</t>
        </is>
      </c>
      <c r="BX275" t="inlineStr">
        <is>
          <t>rkhLOS8reZs3cEIjxlAfQG7KX</t>
        </is>
      </c>
      <c r="CA275" t="inlineStr">
        <is>
          <t>rkhLOS8reZs3cEIjxlAfQG7KX</t>
        </is>
      </c>
      <c r="CB275" t="inlineStr">
        <is>
          <t>Ordini LIL</t>
        </is>
      </c>
    </row>
    <row r="276">
      <c r="A276" t="inlineStr">
        <is>
          <t>#42787</t>
        </is>
      </c>
      <c r="B276" t="inlineStr">
        <is>
          <t>simona.brusca03@gmail.com</t>
        </is>
      </c>
      <c r="C276" t="inlineStr">
        <is>
          <t>paid</t>
        </is>
      </c>
      <c r="D276" t="inlineStr">
        <is>
          <t>2024-10-27 11:31:39 +0100</t>
        </is>
      </c>
      <c r="E276" t="inlineStr">
        <is>
          <t>fulfilled</t>
        </is>
      </c>
      <c r="F276" t="inlineStr">
        <is>
          <t>2024-10-27 17:34:17 +0100</t>
        </is>
      </c>
      <c r="G276" t="inlineStr">
        <is>
          <t>yes</t>
        </is>
      </c>
      <c r="H276" t="inlineStr">
        <is>
          <t>EUR</t>
        </is>
      </c>
      <c r="I276" t="n">
        <v>106</v>
      </c>
      <c r="J276" t="n">
        <v>10</v>
      </c>
      <c r="K276" t="n">
        <v>20.91</v>
      </c>
      <c r="L276" t="n">
        <v>116</v>
      </c>
      <c r="M276" t="inlineStr">
        <is>
          <t>GV20</t>
        </is>
      </c>
      <c r="N276" t="n">
        <v>24</v>
      </c>
      <c r="O276" t="inlineStr">
        <is>
          <t>Ups Standard Shipping</t>
        </is>
      </c>
      <c r="P276" t="inlineStr">
        <is>
          <t>2024-10-27 11:31:38 +0100</t>
        </is>
      </c>
      <c r="Q276" t="n">
        <v>1</v>
      </c>
      <c r="R276" t="inlineStr">
        <is>
          <t>Luxury Pack + LIL Bag</t>
        </is>
      </c>
      <c r="S276" t="n">
        <v>10</v>
      </c>
      <c r="U276" t="inlineStr">
        <is>
          <t>015790000687</t>
        </is>
      </c>
      <c r="V276" t="b">
        <v>1</v>
      </c>
      <c r="W276" t="b">
        <v>1</v>
      </c>
      <c r="X276" t="inlineStr">
        <is>
          <t>fulfilled</t>
        </is>
      </c>
      <c r="Y276" t="inlineStr">
        <is>
          <t>Simona Brusca</t>
        </is>
      </c>
      <c r="Z276" t="inlineStr">
        <is>
          <t>Via Rosina Anselmi 26, Brusca/La Mantia</t>
        </is>
      </c>
      <c r="AA276" t="inlineStr">
        <is>
          <t>Via Rosina Anselmi 26</t>
        </is>
      </c>
      <c r="AB276" t="inlineStr">
        <is>
          <t>Brusca/La Mantia</t>
        </is>
      </c>
      <c r="AD276" t="inlineStr">
        <is>
          <t>Palermo</t>
        </is>
      </c>
      <c r="AE276" t="inlineStr">
        <is>
          <t>'90135</t>
        </is>
      </c>
      <c r="AF276" t="inlineStr">
        <is>
          <t>PA</t>
        </is>
      </c>
      <c r="AG276" t="inlineStr">
        <is>
          <t>IT</t>
        </is>
      </c>
      <c r="AH276" t="inlineStr">
        <is>
          <t>3756112080</t>
        </is>
      </c>
      <c r="AI276" t="inlineStr">
        <is>
          <t>Simona Brusca</t>
        </is>
      </c>
      <c r="AJ276" t="inlineStr">
        <is>
          <t>Via Rosina Anselmi 26, Brusca/La Mantia</t>
        </is>
      </c>
      <c r="AK276" t="inlineStr">
        <is>
          <t>Via Rosina Anselmi 26</t>
        </is>
      </c>
      <c r="AL276" t="inlineStr">
        <is>
          <t>Brusca/La Mantia</t>
        </is>
      </c>
      <c r="AN276" t="inlineStr">
        <is>
          <t>Palermo</t>
        </is>
      </c>
      <c r="AO276" t="inlineStr">
        <is>
          <t>'90135</t>
        </is>
      </c>
      <c r="AP276" t="inlineStr">
        <is>
          <t>PA</t>
        </is>
      </c>
      <c r="AQ276" t="inlineStr">
        <is>
          <t>IT</t>
        </is>
      </c>
      <c r="AR276" t="inlineStr">
        <is>
          <t>3756112080</t>
        </is>
      </c>
      <c r="AT276" t="inlineStr">
        <is>
          <t>lang: it
Invoice Language: it
Do you need our ring sizer?: No
Popup Customer Country: IT</t>
        </is>
      </c>
      <c r="AV276" t="inlineStr">
        <is>
          <t>PayPal Express Checkout</t>
        </is>
      </c>
      <c r="AW276" t="inlineStr">
        <is>
          <t>rvboVXaFnrzqOSkyuaJ7qTTua</t>
        </is>
      </c>
      <c r="AX276" t="n">
        <v>0</v>
      </c>
      <c r="AY276" t="inlineStr">
        <is>
          <t>LIL Milan</t>
        </is>
      </c>
      <c r="AZ276" t="n">
        <v>0</v>
      </c>
      <c r="BB276" t="inlineStr">
        <is>
          <t>Firgun House</t>
        </is>
      </c>
      <c r="BD276" t="n">
        <v>6369064452445</v>
      </c>
      <c r="BF276" t="inlineStr">
        <is>
          <t>Low</t>
        </is>
      </c>
      <c r="BG276" t="inlineStr">
        <is>
          <t>web</t>
        </is>
      </c>
      <c r="BH276" t="n">
        <v>0</v>
      </c>
      <c r="BI276" t="inlineStr">
        <is>
          <t>IT IVA 22%</t>
        </is>
      </c>
      <c r="BJ276" t="n">
        <v>20.91</v>
      </c>
      <c r="BV276" t="inlineStr">
        <is>
          <t>Palermo</t>
        </is>
      </c>
      <c r="BW276" t="inlineStr">
        <is>
          <t>Palermo</t>
        </is>
      </c>
      <c r="BX276" t="inlineStr">
        <is>
          <t>rvboVXaFnrzqOSkyuaJ7qTTua</t>
        </is>
      </c>
      <c r="CA276" t="inlineStr">
        <is>
          <t>rvboVXaFnrzqOSkyuaJ7qTTua</t>
        </is>
      </c>
      <c r="CB276" t="inlineStr">
        <is>
          <t>Ordini LIL</t>
        </is>
      </c>
    </row>
    <row r="277">
      <c r="A277" t="inlineStr">
        <is>
          <t>#42787</t>
        </is>
      </c>
      <c r="B277" t="inlineStr">
        <is>
          <t>simona.brusca03@gmail.com</t>
        </is>
      </c>
      <c r="C277" t="inlineStr">
        <is>
          <t>paid</t>
        </is>
      </c>
      <c r="D277" t="inlineStr">
        <is>
          <t>2024-10-27 11:31:39 +0100</t>
        </is>
      </c>
      <c r="E277" t="inlineStr">
        <is>
          <t>fulfilled</t>
        </is>
      </c>
      <c r="F277" t="inlineStr">
        <is>
          <t>2024-10-27 17:34:17 +0100</t>
        </is>
      </c>
      <c r="G277" t="inlineStr">
        <is>
          <t>yes</t>
        </is>
      </c>
      <c r="H277" t="inlineStr">
        <is>
          <t>EUR</t>
        </is>
      </c>
      <c r="I277" t="n">
        <v>106</v>
      </c>
      <c r="J277" t="n">
        <v>10</v>
      </c>
      <c r="K277" t="n">
        <v>20.91</v>
      </c>
      <c r="M277" t="inlineStr">
        <is>
          <t>GV20</t>
        </is>
      </c>
      <c r="N277" t="n">
        <v>24</v>
      </c>
      <c r="O277" t="inlineStr">
        <is>
          <t>Ups Standard Shipping</t>
        </is>
      </c>
      <c r="P277" t="inlineStr">
        <is>
          <t>2024-10-27 11:31:38 +0100</t>
        </is>
      </c>
      <c r="Q277" t="n">
        <v>1</v>
      </c>
      <c r="R277" t="inlineStr">
        <is>
          <t>Pensavo fosse amore - Yellow / A</t>
        </is>
      </c>
      <c r="S277" t="n">
        <v>120</v>
      </c>
      <c r="U277" t="inlineStr">
        <is>
          <t>015790000999</t>
        </is>
      </c>
      <c r="V277" t="b">
        <v>1</v>
      </c>
      <c r="W277" t="b">
        <v>1</v>
      </c>
      <c r="X277" t="inlineStr">
        <is>
          <t>fulfilled</t>
        </is>
      </c>
      <c r="Y277" t="inlineStr">
        <is>
          <t>Simona Brusca</t>
        </is>
      </c>
      <c r="Z277" t="inlineStr">
        <is>
          <t>Via Rosina Anselmi 26, Brusca/La Mantia</t>
        </is>
      </c>
      <c r="AA277" t="inlineStr">
        <is>
          <t>Via Rosina Anselmi 26</t>
        </is>
      </c>
      <c r="AB277" t="inlineStr">
        <is>
          <t>Brusca/La Mantia</t>
        </is>
      </c>
      <c r="AD277" t="inlineStr">
        <is>
          <t>Palermo</t>
        </is>
      </c>
      <c r="AE277" t="inlineStr">
        <is>
          <t>'90135</t>
        </is>
      </c>
      <c r="AF277" t="inlineStr">
        <is>
          <t>PA</t>
        </is>
      </c>
      <c r="AG277" t="inlineStr">
        <is>
          <t>IT</t>
        </is>
      </c>
      <c r="AH277" t="inlineStr">
        <is>
          <t>3756112080</t>
        </is>
      </c>
      <c r="AI277" t="inlineStr">
        <is>
          <t>Simona Brusca</t>
        </is>
      </c>
      <c r="AJ277" t="inlineStr">
        <is>
          <t>Via Rosina Anselmi 26, Brusca/La Mantia</t>
        </is>
      </c>
      <c r="AK277" t="inlineStr">
        <is>
          <t>Via Rosina Anselmi 26</t>
        </is>
      </c>
      <c r="AL277" t="inlineStr">
        <is>
          <t>Brusca/La Mantia</t>
        </is>
      </c>
      <c r="AN277" t="inlineStr">
        <is>
          <t>Palermo</t>
        </is>
      </c>
      <c r="AO277" t="inlineStr">
        <is>
          <t>'90135</t>
        </is>
      </c>
      <c r="AP277" t="inlineStr">
        <is>
          <t>PA</t>
        </is>
      </c>
      <c r="AQ277" t="inlineStr">
        <is>
          <t>IT</t>
        </is>
      </c>
      <c r="AR277" t="inlineStr">
        <is>
          <t>3756112080</t>
        </is>
      </c>
      <c r="AT277" t="inlineStr">
        <is>
          <t>lang: it
Invoice Language: it
Do you need our ring sizer?: No
Popup Customer Country: IT</t>
        </is>
      </c>
      <c r="AV277" t="inlineStr">
        <is>
          <t>PayPal Express Checkout</t>
        </is>
      </c>
      <c r="AW277" t="inlineStr">
        <is>
          <t>rvboVXaFnrzqOSkyuaJ7qTTua</t>
        </is>
      </c>
      <c r="AX277" t="n">
        <v>0</v>
      </c>
      <c r="AY277" t="inlineStr">
        <is>
          <t>LIL Milan</t>
        </is>
      </c>
      <c r="AZ277" t="n">
        <v>0</v>
      </c>
      <c r="BB277" t="inlineStr">
        <is>
          <t>Firgun House</t>
        </is>
      </c>
      <c r="BD277" t="n">
        <v>6369064452445</v>
      </c>
      <c r="BF277" t="inlineStr">
        <is>
          <t>Low</t>
        </is>
      </c>
      <c r="BG277" t="inlineStr">
        <is>
          <t>web</t>
        </is>
      </c>
      <c r="BH277" t="n">
        <v>0</v>
      </c>
      <c r="BI277" t="inlineStr">
        <is>
          <t>IT IVA 22%</t>
        </is>
      </c>
      <c r="BJ277" t="n">
        <v>20.91</v>
      </c>
      <c r="BV277" t="inlineStr">
        <is>
          <t>Palermo</t>
        </is>
      </c>
      <c r="BW277" t="inlineStr">
        <is>
          <t>Palermo</t>
        </is>
      </c>
      <c r="BX277" t="inlineStr">
        <is>
          <t>rvboVXaFnrzqOSkyuaJ7qTTua</t>
        </is>
      </c>
      <c r="CA277" t="inlineStr">
        <is>
          <t>rvboVXaFnrzqOSkyuaJ7qTTua</t>
        </is>
      </c>
      <c r="CB277" t="inlineStr">
        <is>
          <t>Ordini LIL</t>
        </is>
      </c>
    </row>
    <row r="278">
      <c r="A278" t="inlineStr">
        <is>
          <t>#42905</t>
        </is>
      </c>
      <c r="B278" t="inlineStr">
        <is>
          <t>francescangelini16@gmail.com</t>
        </is>
      </c>
      <c r="C278" t="inlineStr">
        <is>
          <t>paid</t>
        </is>
      </c>
      <c r="D278" t="inlineStr">
        <is>
          <t>2024-10-27 21:24:12 +0100</t>
        </is>
      </c>
      <c r="E278" t="inlineStr">
        <is>
          <t>unfulfilled</t>
        </is>
      </c>
      <c r="G278" t="inlineStr">
        <is>
          <t>yes</t>
        </is>
      </c>
      <c r="H278" t="inlineStr">
        <is>
          <t>EUR</t>
        </is>
      </c>
      <c r="I278" t="n">
        <v>154</v>
      </c>
      <c r="J278" t="n">
        <v>0</v>
      </c>
      <c r="K278" t="n">
        <v>27.77</v>
      </c>
      <c r="L278" t="n">
        <v>154</v>
      </c>
      <c r="M278" t="inlineStr">
        <is>
          <t>GV20</t>
        </is>
      </c>
      <c r="N278" t="n">
        <v>36</v>
      </c>
      <c r="O278" t="inlineStr">
        <is>
          <t>Ups Standard Shipping</t>
        </is>
      </c>
      <c r="P278" t="inlineStr">
        <is>
          <t>2024-10-27 21:24:11 +0100</t>
        </is>
      </c>
      <c r="Q278" t="n">
        <v>1</v>
      </c>
      <c r="R278" t="inlineStr">
        <is>
          <t>Baby - Yellow</t>
        </is>
      </c>
      <c r="S278" t="n">
        <v>180</v>
      </c>
      <c r="U278" t="inlineStr">
        <is>
          <t>015790001199</t>
        </is>
      </c>
      <c r="V278" t="b">
        <v>1</v>
      </c>
      <c r="W278" t="b">
        <v>1</v>
      </c>
      <c r="X278" t="inlineStr">
        <is>
          <t>pending</t>
        </is>
      </c>
      <c r="Y278" t="inlineStr">
        <is>
          <t>Francesca Angelini</t>
        </is>
      </c>
      <c r="Z278" t="inlineStr">
        <is>
          <t>Via Curte 44</t>
        </is>
      </c>
      <c r="AA278" t="inlineStr">
        <is>
          <t>Via Curte 44</t>
        </is>
      </c>
      <c r="AD278" t="inlineStr">
        <is>
          <t>Forlì</t>
        </is>
      </c>
      <c r="AE278" t="inlineStr">
        <is>
          <t>'47121</t>
        </is>
      </c>
      <c r="AF278" t="inlineStr">
        <is>
          <t>FC</t>
        </is>
      </c>
      <c r="AG278" t="inlineStr">
        <is>
          <t>IT</t>
        </is>
      </c>
      <c r="AH278" t="inlineStr">
        <is>
          <t>3407645089</t>
        </is>
      </c>
      <c r="AI278" t="inlineStr">
        <is>
          <t>Francesca Angelini</t>
        </is>
      </c>
      <c r="AJ278" t="inlineStr">
        <is>
          <t>Via Curte 44</t>
        </is>
      </c>
      <c r="AK278" t="inlineStr">
        <is>
          <t>Via Curte 44</t>
        </is>
      </c>
      <c r="AN278" t="inlineStr">
        <is>
          <t>Forlì</t>
        </is>
      </c>
      <c r="AO278" t="inlineStr">
        <is>
          <t>'47121</t>
        </is>
      </c>
      <c r="AP278" t="inlineStr">
        <is>
          <t>FC</t>
        </is>
      </c>
      <c r="AQ278" t="inlineStr">
        <is>
          <t>IT</t>
        </is>
      </c>
      <c r="AR278" t="inlineStr">
        <is>
          <t>3407645089</t>
        </is>
      </c>
      <c r="AS278" t="inlineStr">
        <is>
          <t>Ciao,questo è un regalo per un battesimo di cui sono madrina,sarebbe fantastico se riusciste a consegnare entro il 9/11. Grazie per la comprensione!</t>
        </is>
      </c>
      <c r="AT278" t="inlineStr">
        <is>
          <t>lang: en
Invoice Language: en
Do you need our ring sizer?: No
Popup Customer Country: IT</t>
        </is>
      </c>
      <c r="AV278" t="inlineStr">
        <is>
          <t>PayPal Express Checkout</t>
        </is>
      </c>
      <c r="AW278" t="inlineStr">
        <is>
          <t>ra00fKCMNUumPa8zwiNsHopDU</t>
        </is>
      </c>
      <c r="AX278" t="n">
        <v>0</v>
      </c>
      <c r="AY278" t="inlineStr">
        <is>
          <t>LIL Milan</t>
        </is>
      </c>
      <c r="AZ278" t="n">
        <v>0</v>
      </c>
      <c r="BB278" t="inlineStr">
        <is>
          <t>Firgun House</t>
        </is>
      </c>
      <c r="BD278" t="n">
        <v>6370058568029</v>
      </c>
      <c r="BF278" t="inlineStr">
        <is>
          <t>Low</t>
        </is>
      </c>
      <c r="BG278" t="inlineStr">
        <is>
          <t>web</t>
        </is>
      </c>
      <c r="BH278" t="n">
        <v>0</v>
      </c>
      <c r="BI278" t="inlineStr">
        <is>
          <t>IT IVA 22%</t>
        </is>
      </c>
      <c r="BJ278" t="n">
        <v>27.77</v>
      </c>
      <c r="BV278" t="inlineStr">
        <is>
          <t>Forlì-Cesena</t>
        </is>
      </c>
      <c r="BW278" t="inlineStr">
        <is>
          <t>Forlì-Cesena</t>
        </is>
      </c>
      <c r="BX278" t="inlineStr">
        <is>
          <t>ra00fKCMNUumPa8zwiNsHopDU</t>
        </is>
      </c>
      <c r="CA278" t="inlineStr">
        <is>
          <t>ra00fKCMNUumPa8zwiNsHopDU</t>
        </is>
      </c>
      <c r="CB278" t="inlineStr">
        <is>
          <t>Ordini LIL</t>
        </is>
      </c>
    </row>
    <row r="279">
      <c r="A279" t="inlineStr">
        <is>
          <t>#42905</t>
        </is>
      </c>
      <c r="B279" t="inlineStr">
        <is>
          <t>francescangelini16@gmail.com</t>
        </is>
      </c>
      <c r="C279" t="inlineStr">
        <is>
          <t>paid</t>
        </is>
      </c>
      <c r="D279" t="inlineStr">
        <is>
          <t>2024-10-27 21:24:12 +0100</t>
        </is>
      </c>
      <c r="E279" t="inlineStr">
        <is>
          <t>unfulfilled</t>
        </is>
      </c>
      <c r="G279" t="inlineStr">
        <is>
          <t>yes</t>
        </is>
      </c>
      <c r="H279" t="inlineStr">
        <is>
          <t>EUR</t>
        </is>
      </c>
      <c r="I279" t="n">
        <v>154</v>
      </c>
      <c r="J279" t="n">
        <v>0</v>
      </c>
      <c r="K279" t="n">
        <v>27.77</v>
      </c>
      <c r="M279" t="inlineStr">
        <is>
          <t>GV20</t>
        </is>
      </c>
      <c r="N279" t="n">
        <v>36</v>
      </c>
      <c r="O279" t="inlineStr">
        <is>
          <t>Ups Standard Shipping</t>
        </is>
      </c>
      <c r="P279" t="inlineStr">
        <is>
          <t>2024-10-27 21:24:11 +0100</t>
        </is>
      </c>
      <c r="Q279" t="n">
        <v>1</v>
      </c>
      <c r="R279" t="inlineStr">
        <is>
          <t>Engraving</t>
        </is>
      </c>
      <c r="S279" t="n">
        <v>10</v>
      </c>
      <c r="U279" t="inlineStr">
        <is>
          <t>015790001502</t>
        </is>
      </c>
      <c r="V279" t="b">
        <v>0</v>
      </c>
      <c r="W279" t="b">
        <v>1</v>
      </c>
      <c r="X279" t="inlineStr">
        <is>
          <t>pending</t>
        </is>
      </c>
      <c r="Y279" t="inlineStr">
        <is>
          <t>Francesca Angelini</t>
        </is>
      </c>
      <c r="Z279" t="inlineStr">
        <is>
          <t>Via Curte 44</t>
        </is>
      </c>
      <c r="AA279" t="inlineStr">
        <is>
          <t>Via Curte 44</t>
        </is>
      </c>
      <c r="AD279" t="inlineStr">
        <is>
          <t>Forlì</t>
        </is>
      </c>
      <c r="AE279" t="inlineStr">
        <is>
          <t>'47121</t>
        </is>
      </c>
      <c r="AF279" t="inlineStr">
        <is>
          <t>FC</t>
        </is>
      </c>
      <c r="AG279" t="inlineStr">
        <is>
          <t>IT</t>
        </is>
      </c>
      <c r="AH279" t="inlineStr">
        <is>
          <t>3407645089</t>
        </is>
      </c>
      <c r="AI279" t="inlineStr">
        <is>
          <t>Francesca Angelini</t>
        </is>
      </c>
      <c r="AJ279" t="inlineStr">
        <is>
          <t>Via Curte 44</t>
        </is>
      </c>
      <c r="AK279" t="inlineStr">
        <is>
          <t>Via Curte 44</t>
        </is>
      </c>
      <c r="AN279" t="inlineStr">
        <is>
          <t>Forlì</t>
        </is>
      </c>
      <c r="AO279" t="inlineStr">
        <is>
          <t>'47121</t>
        </is>
      </c>
      <c r="AP279" t="inlineStr">
        <is>
          <t>FC</t>
        </is>
      </c>
      <c r="AQ279" t="inlineStr">
        <is>
          <t>IT</t>
        </is>
      </c>
      <c r="AR279" t="inlineStr">
        <is>
          <t>3407645089</t>
        </is>
      </c>
      <c r="AS279" t="inlineStr">
        <is>
          <t>Ciao,questo è un regalo per un battesimo di cui sono madrina,sarebbe fantastico se riusciste a consegnare entro il 9/11. Grazie per la comprensione!</t>
        </is>
      </c>
      <c r="AT279" t="inlineStr">
        <is>
          <t>lang: en
Invoice Language: en
Do you need our ring sizer?: No
Popup Customer Country: IT</t>
        </is>
      </c>
      <c r="AV279" t="inlineStr">
        <is>
          <t>PayPal Express Checkout</t>
        </is>
      </c>
      <c r="AW279" t="inlineStr">
        <is>
          <t>ra00fKCMNUumPa8zwiNsHopDU</t>
        </is>
      </c>
      <c r="AX279" t="n">
        <v>0</v>
      </c>
      <c r="AY279" t="inlineStr">
        <is>
          <t>LIL Milan</t>
        </is>
      </c>
      <c r="AZ279" t="n">
        <v>0</v>
      </c>
      <c r="BB279" t="inlineStr">
        <is>
          <t>Firgun House</t>
        </is>
      </c>
      <c r="BD279" t="n">
        <v>6370058568029</v>
      </c>
      <c r="BF279" t="inlineStr">
        <is>
          <t>Low</t>
        </is>
      </c>
      <c r="BG279" t="inlineStr">
        <is>
          <t>web</t>
        </is>
      </c>
      <c r="BH279" t="n">
        <v>0</v>
      </c>
      <c r="BI279" t="inlineStr">
        <is>
          <t>IT IVA 22%</t>
        </is>
      </c>
      <c r="BJ279" t="n">
        <v>27.77</v>
      </c>
      <c r="BV279" t="inlineStr">
        <is>
          <t>Forlì-Cesena</t>
        </is>
      </c>
      <c r="BW279" t="inlineStr">
        <is>
          <t>Forlì-Cesena</t>
        </is>
      </c>
      <c r="BX279" t="inlineStr">
        <is>
          <t>ra00fKCMNUumPa8zwiNsHopDU</t>
        </is>
      </c>
      <c r="CA279" t="inlineStr">
        <is>
          <t>ra00fKCMNUumPa8zwiNsHopDU</t>
        </is>
      </c>
      <c r="CB279" t="inlineStr">
        <is>
          <t>Ordini LIL</t>
        </is>
      </c>
    </row>
    <row r="280">
      <c r="A280" t="inlineStr">
        <is>
          <t>#42906</t>
        </is>
      </c>
      <c r="B280" t="inlineStr">
        <is>
          <t>olimpiagarrone@hotmail.it</t>
        </is>
      </c>
      <c r="C280" t="inlineStr">
        <is>
          <t>paid</t>
        </is>
      </c>
      <c r="D280" t="inlineStr">
        <is>
          <t>2024-10-27 21:30:58 +0100</t>
        </is>
      </c>
      <c r="E280" t="inlineStr">
        <is>
          <t>fulfilled</t>
        </is>
      </c>
      <c r="F280" t="inlineStr">
        <is>
          <t>2024-11-02 09:13:16 +0100</t>
        </is>
      </c>
      <c r="G280" t="inlineStr">
        <is>
          <t>yes</t>
        </is>
      </c>
      <c r="H280" t="inlineStr">
        <is>
          <t>EUR</t>
        </is>
      </c>
      <c r="I280" t="n">
        <v>256</v>
      </c>
      <c r="J280" t="n">
        <v>0</v>
      </c>
      <c r="K280" t="n">
        <v>46.16</v>
      </c>
      <c r="L280" t="n">
        <v>256</v>
      </c>
      <c r="M280" t="inlineStr">
        <is>
          <t>GV20</t>
        </is>
      </c>
      <c r="N280" t="n">
        <v>64</v>
      </c>
      <c r="O280" t="inlineStr">
        <is>
          <t>Ups Standard Shipping</t>
        </is>
      </c>
      <c r="P280" t="inlineStr">
        <is>
          <t>2024-10-27 21:30:57 +0100</t>
        </is>
      </c>
      <c r="Q280" t="n">
        <v>1</v>
      </c>
      <c r="R280" t="inlineStr">
        <is>
          <t>Boys Tears Necklace - Yellow / 37cm</t>
        </is>
      </c>
      <c r="S280" t="n">
        <v>320</v>
      </c>
      <c r="U280" t="inlineStr">
        <is>
          <t>015790000009</t>
        </is>
      </c>
      <c r="V280" t="b">
        <v>1</v>
      </c>
      <c r="W280" t="b">
        <v>1</v>
      </c>
      <c r="X280" t="inlineStr">
        <is>
          <t>fulfilled</t>
        </is>
      </c>
      <c r="Y280" t="inlineStr">
        <is>
          <t>Olimpia Garrone</t>
        </is>
      </c>
      <c r="Z280" t="inlineStr">
        <is>
          <t>Salita di Santa Caterina, 2/7B</t>
        </is>
      </c>
      <c r="AA280" t="inlineStr">
        <is>
          <t>Salita di Santa Caterina</t>
        </is>
      </c>
      <c r="AB280" t="inlineStr">
        <is>
          <t>2/7B</t>
        </is>
      </c>
      <c r="AD280" t="inlineStr">
        <is>
          <t>Genova</t>
        </is>
      </c>
      <c r="AE280" t="inlineStr">
        <is>
          <t>'16123</t>
        </is>
      </c>
      <c r="AF280" t="inlineStr">
        <is>
          <t>GE</t>
        </is>
      </c>
      <c r="AG280" t="inlineStr">
        <is>
          <t>IT</t>
        </is>
      </c>
      <c r="AH280" t="inlineStr">
        <is>
          <t>3404556712</t>
        </is>
      </c>
      <c r="AI280" t="inlineStr">
        <is>
          <t>Olimpia Garrone</t>
        </is>
      </c>
      <c r="AJ280" t="inlineStr">
        <is>
          <t>Salita di Santa Caterina, 2/7B</t>
        </is>
      </c>
      <c r="AK280" t="inlineStr">
        <is>
          <t>Salita di Santa Caterina</t>
        </is>
      </c>
      <c r="AL280" t="inlineStr">
        <is>
          <t>2/7B</t>
        </is>
      </c>
      <c r="AN280" t="inlineStr">
        <is>
          <t>Genova</t>
        </is>
      </c>
      <c r="AO280" t="inlineStr">
        <is>
          <t>'16123</t>
        </is>
      </c>
      <c r="AP280" t="inlineStr">
        <is>
          <t>GE</t>
        </is>
      </c>
      <c r="AQ280" t="inlineStr">
        <is>
          <t>IT</t>
        </is>
      </c>
      <c r="AR280" t="inlineStr">
        <is>
          <t>3404556712</t>
        </is>
      </c>
      <c r="AT280" t="inlineStr">
        <is>
          <t>lang: it
Invoice Language: it
Do you need our ring sizer?: No
Popup Customer Country: IT</t>
        </is>
      </c>
      <c r="AV280" t="inlineStr">
        <is>
          <t>Shopify Payments</t>
        </is>
      </c>
      <c r="AW280" t="inlineStr">
        <is>
          <t>rT2TLrSQm3SswzJxVyG7ERHhw</t>
        </is>
      </c>
      <c r="AX280" t="n">
        <v>0</v>
      </c>
      <c r="AY280" t="inlineStr">
        <is>
          <t>LIL Milan</t>
        </is>
      </c>
      <c r="AZ280" t="n">
        <v>0</v>
      </c>
      <c r="BB280" t="inlineStr">
        <is>
          <t>Firgun House</t>
        </is>
      </c>
      <c r="BD280" t="n">
        <v>6370069119325</v>
      </c>
      <c r="BF280" t="inlineStr">
        <is>
          <t>Low</t>
        </is>
      </c>
      <c r="BG280" t="inlineStr">
        <is>
          <t>web</t>
        </is>
      </c>
      <c r="BH280" t="n">
        <v>0</v>
      </c>
      <c r="BI280" t="inlineStr">
        <is>
          <t>IT IVA 22%</t>
        </is>
      </c>
      <c r="BJ280" t="n">
        <v>46.16</v>
      </c>
      <c r="BV280" t="inlineStr">
        <is>
          <t>Genoa</t>
        </is>
      </c>
      <c r="BW280" t="inlineStr">
        <is>
          <t>Genoa</t>
        </is>
      </c>
      <c r="BX280" t="inlineStr">
        <is>
          <t>rT2TLrSQm3SswzJxVyG7ERHhw</t>
        </is>
      </c>
      <c r="CA280" t="inlineStr">
        <is>
          <t>rT2TLrSQm3SswzJxVyG7ERHhw</t>
        </is>
      </c>
      <c r="CB280" t="inlineStr">
        <is>
          <t>Ordini LIL</t>
        </is>
      </c>
    </row>
    <row r="281">
      <c r="A281" t="inlineStr">
        <is>
          <t>#42907</t>
        </is>
      </c>
      <c r="B281" t="inlineStr">
        <is>
          <t>lughiri@gmail.com</t>
        </is>
      </c>
      <c r="C281" t="inlineStr">
        <is>
          <t>paid</t>
        </is>
      </c>
      <c r="D281" t="inlineStr">
        <is>
          <t>2024-10-27 21:35:33 +0100</t>
        </is>
      </c>
      <c r="E281" t="inlineStr">
        <is>
          <t>fulfilled</t>
        </is>
      </c>
      <c r="F281" t="inlineStr">
        <is>
          <t>2024-10-28 19:46:28 +0100</t>
        </is>
      </c>
      <c r="G281" t="inlineStr">
        <is>
          <t>no</t>
        </is>
      </c>
      <c r="H281" t="inlineStr">
        <is>
          <t>EUR</t>
        </is>
      </c>
      <c r="I281" t="n">
        <v>304</v>
      </c>
      <c r="J281" t="n">
        <v>0</v>
      </c>
      <c r="K281" t="n">
        <v>54.82</v>
      </c>
      <c r="L281" t="n">
        <v>304</v>
      </c>
      <c r="M281" t="inlineStr">
        <is>
          <t>GV20</t>
        </is>
      </c>
      <c r="N281" t="n">
        <v>76</v>
      </c>
      <c r="O281" t="inlineStr">
        <is>
          <t>Eco Bike Delivery</t>
        </is>
      </c>
      <c r="P281" t="inlineStr">
        <is>
          <t>2024-10-27 21:35:33 +0100</t>
        </is>
      </c>
      <c r="Q281" t="n">
        <v>2</v>
      </c>
      <c r="R281" t="inlineStr">
        <is>
          <t>LIL Hoop - Yellow / Small / 16mm / Single</t>
        </is>
      </c>
      <c r="S281" t="n">
        <v>120</v>
      </c>
      <c r="U281" t="inlineStr">
        <is>
          <t>015790000081</t>
        </is>
      </c>
      <c r="V281" t="b">
        <v>1</v>
      </c>
      <c r="W281" t="b">
        <v>1</v>
      </c>
      <c r="X281" t="inlineStr">
        <is>
          <t>fulfilled</t>
        </is>
      </c>
      <c r="Y281" t="inlineStr">
        <is>
          <t>Luisa Ghirimoldi</t>
        </is>
      </c>
      <c r="Z281" t="inlineStr">
        <is>
          <t>Via Giosuè Carducci 106</t>
        </is>
      </c>
      <c r="AA281" t="inlineStr">
        <is>
          <t>Via Giosuè Carducci 106</t>
        </is>
      </c>
      <c r="AD281" t="inlineStr">
        <is>
          <t>Legnano</t>
        </is>
      </c>
      <c r="AE281" t="inlineStr">
        <is>
          <t>'20025</t>
        </is>
      </c>
      <c r="AF281" t="inlineStr">
        <is>
          <t>MI</t>
        </is>
      </c>
      <c r="AG281" t="inlineStr">
        <is>
          <t>IT</t>
        </is>
      </c>
      <c r="AH281" t="inlineStr">
        <is>
          <t>3397184506</t>
        </is>
      </c>
      <c r="AI281" t="inlineStr">
        <is>
          <t>Luisa Ghirimoldi</t>
        </is>
      </c>
      <c r="AJ281" t="inlineStr">
        <is>
          <t>Via Giosuè Carducci 106</t>
        </is>
      </c>
      <c r="AK281" t="inlineStr">
        <is>
          <t>Via Giosuè Carducci 106</t>
        </is>
      </c>
      <c r="AN281" t="inlineStr">
        <is>
          <t>Legnano</t>
        </is>
      </c>
      <c r="AO281" t="inlineStr">
        <is>
          <t>'20025</t>
        </is>
      </c>
      <c r="AP281" t="inlineStr">
        <is>
          <t>MI</t>
        </is>
      </c>
      <c r="AQ281" t="inlineStr">
        <is>
          <t>IT</t>
        </is>
      </c>
      <c r="AR281" t="inlineStr">
        <is>
          <t>3397184506</t>
        </is>
      </c>
      <c r="AT281" t="inlineStr">
        <is>
          <t>lang: it
Invoice Language: it
Do you need our ring sizer?: No
Popup Customer Country: IT</t>
        </is>
      </c>
      <c r="AV281" t="inlineStr">
        <is>
          <t>PayPal Express Checkout</t>
        </is>
      </c>
      <c r="AW281" t="inlineStr">
        <is>
          <t>rOYw4PBr5mYDjSYyxK5DxhYDC</t>
        </is>
      </c>
      <c r="AX281" t="n">
        <v>0</v>
      </c>
      <c r="AY281" t="inlineStr">
        <is>
          <t>LIL Milan</t>
        </is>
      </c>
      <c r="AZ281" t="n">
        <v>0</v>
      </c>
      <c r="BB281" t="inlineStr">
        <is>
          <t>Firgun House</t>
        </is>
      </c>
      <c r="BD281" t="n">
        <v>6370076361053</v>
      </c>
      <c r="BF281" t="inlineStr">
        <is>
          <t>Low</t>
        </is>
      </c>
      <c r="BG281" t="inlineStr">
        <is>
          <t>web</t>
        </is>
      </c>
      <c r="BH281" t="n">
        <v>0</v>
      </c>
      <c r="BI281" t="inlineStr">
        <is>
          <t>IT IVA 22%</t>
        </is>
      </c>
      <c r="BJ281" t="n">
        <v>54.82</v>
      </c>
      <c r="BV281" t="inlineStr">
        <is>
          <t>Milan</t>
        </is>
      </c>
      <c r="BW281" t="inlineStr">
        <is>
          <t>Milan</t>
        </is>
      </c>
      <c r="BX281" t="inlineStr">
        <is>
          <t>rOYw4PBr5mYDjSYyxK5DxhYDC</t>
        </is>
      </c>
      <c r="CA281" t="inlineStr">
        <is>
          <t>rOYw4PBr5mYDjSYyxK5DxhYDC</t>
        </is>
      </c>
      <c r="CB281" t="inlineStr">
        <is>
          <t>Ordini LIL</t>
        </is>
      </c>
    </row>
    <row r="282">
      <c r="A282" t="inlineStr">
        <is>
          <t>#42907</t>
        </is>
      </c>
      <c r="B282" t="inlineStr">
        <is>
          <t>lughiri@gmail.com</t>
        </is>
      </c>
      <c r="C282" t="inlineStr">
        <is>
          <t>paid</t>
        </is>
      </c>
      <c r="D282" t="inlineStr">
        <is>
          <t>2024-10-27 21:35:33 +0100</t>
        </is>
      </c>
      <c r="E282" t="inlineStr">
        <is>
          <t>fulfilled</t>
        </is>
      </c>
      <c r="F282" t="inlineStr">
        <is>
          <t>2024-10-28 19:46:28 +0100</t>
        </is>
      </c>
      <c r="G282" t="inlineStr">
        <is>
          <t>no</t>
        </is>
      </c>
      <c r="H282" t="inlineStr">
        <is>
          <t>EUR</t>
        </is>
      </c>
      <c r="I282" t="n">
        <v>304</v>
      </c>
      <c r="J282" t="n">
        <v>0</v>
      </c>
      <c r="K282" t="n">
        <v>54.82</v>
      </c>
      <c r="M282" t="inlineStr">
        <is>
          <t>GV20</t>
        </is>
      </c>
      <c r="N282" t="n">
        <v>76</v>
      </c>
      <c r="O282" t="inlineStr">
        <is>
          <t>Eco Bike Delivery</t>
        </is>
      </c>
      <c r="P282" t="inlineStr">
        <is>
          <t>2024-10-27 21:35:33 +0100</t>
        </is>
      </c>
      <c r="Q282" t="n">
        <v>1</v>
      </c>
      <c r="R282" t="inlineStr">
        <is>
          <t>LIL Hoop - Yellow / Mini / 10mm / Single</t>
        </is>
      </c>
      <c r="S282" t="n">
        <v>140</v>
      </c>
      <c r="U282" t="inlineStr">
        <is>
          <t>015790000080</t>
        </is>
      </c>
      <c r="V282" t="b">
        <v>1</v>
      </c>
      <c r="W282" t="b">
        <v>1</v>
      </c>
      <c r="X282" t="inlineStr">
        <is>
          <t>fulfilled</t>
        </is>
      </c>
      <c r="Y282" t="inlineStr">
        <is>
          <t>Luisa Ghirimoldi</t>
        </is>
      </c>
      <c r="Z282" t="inlineStr">
        <is>
          <t>Via Giosuè Carducci 106</t>
        </is>
      </c>
      <c r="AA282" t="inlineStr">
        <is>
          <t>Via Giosuè Carducci 106</t>
        </is>
      </c>
      <c r="AD282" t="inlineStr">
        <is>
          <t>Legnano</t>
        </is>
      </c>
      <c r="AE282" t="inlineStr">
        <is>
          <t>'20025</t>
        </is>
      </c>
      <c r="AF282" t="inlineStr">
        <is>
          <t>MI</t>
        </is>
      </c>
      <c r="AG282" t="inlineStr">
        <is>
          <t>IT</t>
        </is>
      </c>
      <c r="AH282" t="inlineStr">
        <is>
          <t>3397184506</t>
        </is>
      </c>
      <c r="AI282" t="inlineStr">
        <is>
          <t>Luisa Ghirimoldi</t>
        </is>
      </c>
      <c r="AJ282" t="inlineStr">
        <is>
          <t>Via Giosuè Carducci 106</t>
        </is>
      </c>
      <c r="AK282" t="inlineStr">
        <is>
          <t>Via Giosuè Carducci 106</t>
        </is>
      </c>
      <c r="AN282" t="inlineStr">
        <is>
          <t>Legnano</t>
        </is>
      </c>
      <c r="AO282" t="inlineStr">
        <is>
          <t>'20025</t>
        </is>
      </c>
      <c r="AP282" t="inlineStr">
        <is>
          <t>MI</t>
        </is>
      </c>
      <c r="AQ282" t="inlineStr">
        <is>
          <t>IT</t>
        </is>
      </c>
      <c r="AR282" t="inlineStr">
        <is>
          <t>3397184506</t>
        </is>
      </c>
      <c r="AT282" t="inlineStr">
        <is>
          <t>lang: it
Invoice Language: it
Do you need our ring sizer?: No
Popup Customer Country: IT</t>
        </is>
      </c>
      <c r="AV282" t="inlineStr">
        <is>
          <t>PayPal Express Checkout</t>
        </is>
      </c>
      <c r="AW282" t="inlineStr">
        <is>
          <t>rOYw4PBr5mYDjSYyxK5DxhYDC</t>
        </is>
      </c>
      <c r="AX282" t="n">
        <v>0</v>
      </c>
      <c r="AY282" t="inlineStr">
        <is>
          <t>LIL Milan</t>
        </is>
      </c>
      <c r="AZ282" t="n">
        <v>0</v>
      </c>
      <c r="BB282" t="inlineStr">
        <is>
          <t>Firgun House</t>
        </is>
      </c>
      <c r="BD282" t="n">
        <v>6370076361053</v>
      </c>
      <c r="BF282" t="inlineStr">
        <is>
          <t>Low</t>
        </is>
      </c>
      <c r="BG282" t="inlineStr">
        <is>
          <t>web</t>
        </is>
      </c>
      <c r="BH282" t="n">
        <v>0</v>
      </c>
      <c r="BI282" t="inlineStr">
        <is>
          <t>IT IVA 22%</t>
        </is>
      </c>
      <c r="BJ282" t="n">
        <v>54.82</v>
      </c>
      <c r="BV282" t="inlineStr">
        <is>
          <t>Milan</t>
        </is>
      </c>
      <c r="BW282" t="inlineStr">
        <is>
          <t>Milan</t>
        </is>
      </c>
      <c r="BX282" t="inlineStr">
        <is>
          <t>rOYw4PBr5mYDjSYyxK5DxhYDC</t>
        </is>
      </c>
      <c r="CA282" t="inlineStr">
        <is>
          <t>rOYw4PBr5mYDjSYyxK5DxhYDC</t>
        </is>
      </c>
      <c r="CB282" t="inlineStr">
        <is>
          <t>Ordini LIL</t>
        </is>
      </c>
    </row>
    <row r="283">
      <c r="A283" t="inlineStr">
        <is>
          <t>#42908</t>
        </is>
      </c>
      <c r="B283" t="inlineStr">
        <is>
          <t>francescahelene@yahoo.it</t>
        </is>
      </c>
      <c r="C283" t="inlineStr">
        <is>
          <t>paid</t>
        </is>
      </c>
      <c r="D283" t="inlineStr">
        <is>
          <t>2024-10-27 21:36:08 +0100</t>
        </is>
      </c>
      <c r="E283" t="inlineStr">
        <is>
          <t>unfulfilled</t>
        </is>
      </c>
      <c r="G283" t="inlineStr">
        <is>
          <t>yes</t>
        </is>
      </c>
      <c r="H283" t="inlineStr">
        <is>
          <t>EUR</t>
        </is>
      </c>
      <c r="I283" t="n">
        <v>208</v>
      </c>
      <c r="J283" t="n">
        <v>0</v>
      </c>
      <c r="K283" t="n">
        <v>37.51</v>
      </c>
      <c r="L283" t="n">
        <v>208</v>
      </c>
      <c r="M283" t="inlineStr">
        <is>
          <t>GV20</t>
        </is>
      </c>
      <c r="N283" t="n">
        <v>52</v>
      </c>
      <c r="O283" t="inlineStr">
        <is>
          <t>Ups Standard Shipping</t>
        </is>
      </c>
      <c r="P283" t="inlineStr">
        <is>
          <t>2024-10-27 21:36:08 +0100</t>
        </is>
      </c>
      <c r="Q283" t="n">
        <v>1</v>
      </c>
      <c r="R283" t="inlineStr">
        <is>
          <t>Balmy Necklace - Yellow / 36cm</t>
        </is>
      </c>
      <c r="S283" t="n">
        <v>260</v>
      </c>
      <c r="U283" t="inlineStr">
        <is>
          <t>015790000028</t>
        </is>
      </c>
      <c r="V283" t="b">
        <v>1</v>
      </c>
      <c r="W283" t="b">
        <v>1</v>
      </c>
      <c r="X283" t="inlineStr">
        <is>
          <t>pending</t>
        </is>
      </c>
      <c r="Y283" t="inlineStr">
        <is>
          <t>Giulio Gigliotti</t>
        </is>
      </c>
      <c r="Z283" t="inlineStr">
        <is>
          <t>Via Lanciotto Ballerini 19</t>
        </is>
      </c>
      <c r="AA283" t="inlineStr">
        <is>
          <t>Via Lanciotto Ballerini 19</t>
        </is>
      </c>
      <c r="AC283" t="inlineStr">
        <is>
          <t>Studio tecnico frassineti</t>
        </is>
      </c>
      <c r="AD283" t="inlineStr">
        <is>
          <t>Prato</t>
        </is>
      </c>
      <c r="AE283" t="inlineStr">
        <is>
          <t>'59100</t>
        </is>
      </c>
      <c r="AF283" t="inlineStr">
        <is>
          <t>PO</t>
        </is>
      </c>
      <c r="AG283" t="inlineStr">
        <is>
          <t>IT</t>
        </is>
      </c>
      <c r="AH283" t="inlineStr">
        <is>
          <t>3337400138</t>
        </is>
      </c>
      <c r="AI283" t="inlineStr">
        <is>
          <t>Giulio Gigliotti</t>
        </is>
      </c>
      <c r="AJ283" t="inlineStr">
        <is>
          <t>Via Lanciotto Ballerini 19</t>
        </is>
      </c>
      <c r="AK283" t="inlineStr">
        <is>
          <t>Via Lanciotto Ballerini 19</t>
        </is>
      </c>
      <c r="AM283" t="inlineStr">
        <is>
          <t>Studio tecnico frassineti</t>
        </is>
      </c>
      <c r="AN283" t="inlineStr">
        <is>
          <t>Prato</t>
        </is>
      </c>
      <c r="AO283" t="inlineStr">
        <is>
          <t>'59100</t>
        </is>
      </c>
      <c r="AP283" t="inlineStr">
        <is>
          <t>PO</t>
        </is>
      </c>
      <c r="AQ283" t="inlineStr">
        <is>
          <t>IT</t>
        </is>
      </c>
      <c r="AR283" t="inlineStr">
        <is>
          <t>3337400138</t>
        </is>
      </c>
      <c r="AT283" t="inlineStr">
        <is>
          <t>lang: en
Invoice Language: en
Do you need our ring sizer?: No
Popup Customer Country: IT</t>
        </is>
      </c>
      <c r="AV283" t="inlineStr">
        <is>
          <t>Shopify Payments</t>
        </is>
      </c>
      <c r="AW283" t="inlineStr">
        <is>
          <t>rA9YftGtbrGduRyrG3yInDHSH</t>
        </is>
      </c>
      <c r="AX283" t="n">
        <v>0</v>
      </c>
      <c r="AY283" t="inlineStr">
        <is>
          <t>LIL Milan</t>
        </is>
      </c>
      <c r="AZ283" t="n">
        <v>0</v>
      </c>
      <c r="BB283" t="inlineStr">
        <is>
          <t>Firgun House</t>
        </is>
      </c>
      <c r="BD283" t="n">
        <v>6370077278557</v>
      </c>
      <c r="BF283" t="inlineStr">
        <is>
          <t>Low</t>
        </is>
      </c>
      <c r="BG283" t="inlineStr">
        <is>
          <t>web</t>
        </is>
      </c>
      <c r="BH283" t="n">
        <v>0</v>
      </c>
      <c r="BI283" t="inlineStr">
        <is>
          <t>IT IVA 22%</t>
        </is>
      </c>
      <c r="BJ283" t="n">
        <v>37.51</v>
      </c>
      <c r="BV283" t="inlineStr">
        <is>
          <t>Prato</t>
        </is>
      </c>
      <c r="BW283" t="inlineStr">
        <is>
          <t>Prato</t>
        </is>
      </c>
      <c r="BX283" t="inlineStr">
        <is>
          <t>rA9YftGtbrGduRyrG3yInDHSH</t>
        </is>
      </c>
      <c r="CA283" t="inlineStr">
        <is>
          <t>rA9YftGtbrGduRyrG3yInDHSH</t>
        </is>
      </c>
      <c r="CB283" t="inlineStr">
        <is>
          <t>Ordini LIL</t>
        </is>
      </c>
    </row>
    <row r="284">
      <c r="A284" t="inlineStr">
        <is>
          <t>#42909</t>
        </is>
      </c>
      <c r="B284" t="inlineStr">
        <is>
          <t>a.magliano14@gmail.com</t>
        </is>
      </c>
      <c r="C284" t="inlineStr">
        <is>
          <t>paid</t>
        </is>
      </c>
      <c r="D284" t="inlineStr">
        <is>
          <t>2024-10-27 21:36:39 +0100</t>
        </is>
      </c>
      <c r="E284" t="inlineStr">
        <is>
          <t>fulfilled</t>
        </is>
      </c>
      <c r="F284" t="inlineStr">
        <is>
          <t>2024-10-28 21:20:28 +0100</t>
        </is>
      </c>
      <c r="G284" t="inlineStr">
        <is>
          <t>yes</t>
        </is>
      </c>
      <c r="H284" t="inlineStr">
        <is>
          <t>EUR</t>
        </is>
      </c>
      <c r="I284" t="n">
        <v>224</v>
      </c>
      <c r="J284" t="n">
        <v>0</v>
      </c>
      <c r="K284" t="n">
        <v>40.39</v>
      </c>
      <c r="L284" t="n">
        <v>224</v>
      </c>
      <c r="M284" t="inlineStr">
        <is>
          <t>GV20</t>
        </is>
      </c>
      <c r="N284" t="n">
        <v>56</v>
      </c>
      <c r="O284" t="inlineStr">
        <is>
          <t>Ups Standard Shipping</t>
        </is>
      </c>
      <c r="P284" t="inlineStr">
        <is>
          <t>2024-10-27 21:36:39 +0100</t>
        </is>
      </c>
      <c r="Q284" t="n">
        <v>1</v>
      </c>
      <c r="R284" t="inlineStr">
        <is>
          <t>Balmy Necklace - Yellow / 45cm</t>
        </is>
      </c>
      <c r="S284" t="n">
        <v>280</v>
      </c>
      <c r="U284" t="inlineStr">
        <is>
          <t>015790000998</t>
        </is>
      </c>
      <c r="V284" t="b">
        <v>1</v>
      </c>
      <c r="W284" t="b">
        <v>1</v>
      </c>
      <c r="X284" t="inlineStr">
        <is>
          <t>fulfilled</t>
        </is>
      </c>
      <c r="Y284" t="inlineStr">
        <is>
          <t>ANDREA MAGLIANO</t>
        </is>
      </c>
      <c r="Z284" t="inlineStr">
        <is>
          <t>Via Verticelli - AREA PIP, SNC SNC</t>
        </is>
      </c>
      <c r="AA284" t="inlineStr">
        <is>
          <t>Via Verticelli - AREA PIP, SNC SNC</t>
        </is>
      </c>
      <c r="AD284" t="inlineStr">
        <is>
          <t>Campagna</t>
        </is>
      </c>
      <c r="AE284" t="inlineStr">
        <is>
          <t>'84022</t>
        </is>
      </c>
      <c r="AF284" t="inlineStr">
        <is>
          <t>SA</t>
        </is>
      </c>
      <c r="AG284" t="inlineStr">
        <is>
          <t>IT</t>
        </is>
      </c>
      <c r="AH284" t="inlineStr">
        <is>
          <t>0828 44319</t>
        </is>
      </c>
      <c r="AI284" t="inlineStr">
        <is>
          <t>ANDREA MAGLIANO</t>
        </is>
      </c>
      <c r="AJ284" t="inlineStr">
        <is>
          <t>Via Verticelli - AREA PIP, SNC SNC</t>
        </is>
      </c>
      <c r="AK284" t="inlineStr">
        <is>
          <t>Via Verticelli - AREA PIP, SNC SNC</t>
        </is>
      </c>
      <c r="AN284" t="inlineStr">
        <is>
          <t>Campagna</t>
        </is>
      </c>
      <c r="AO284" t="inlineStr">
        <is>
          <t>'84022</t>
        </is>
      </c>
      <c r="AP284" t="inlineStr">
        <is>
          <t>SA</t>
        </is>
      </c>
      <c r="AQ284" t="inlineStr">
        <is>
          <t>IT</t>
        </is>
      </c>
      <c r="AR284" t="inlineStr">
        <is>
          <t>0828 44319</t>
        </is>
      </c>
      <c r="AT284" t="inlineStr">
        <is>
          <t>lang: it
Invoice Language: it
Do you need our ring sizer?: No
Popup Customer Country: IT</t>
        </is>
      </c>
      <c r="AV284" t="inlineStr">
        <is>
          <t>Shopify Payments</t>
        </is>
      </c>
      <c r="AW284" t="inlineStr">
        <is>
          <t>r8YRmzB0345mFPSUFkATIArHq</t>
        </is>
      </c>
      <c r="AX284" t="n">
        <v>0</v>
      </c>
      <c r="AY284" t="inlineStr">
        <is>
          <t>LIL Milan</t>
        </is>
      </c>
      <c r="AZ284" t="n">
        <v>0</v>
      </c>
      <c r="BB284" t="inlineStr">
        <is>
          <t>Firgun House</t>
        </is>
      </c>
      <c r="BD284" t="n">
        <v>6370078097757</v>
      </c>
      <c r="BF284" t="inlineStr">
        <is>
          <t>Low</t>
        </is>
      </c>
      <c r="BG284" t="inlineStr">
        <is>
          <t>web</t>
        </is>
      </c>
      <c r="BH284" t="n">
        <v>0</v>
      </c>
      <c r="BI284" t="inlineStr">
        <is>
          <t>IT IVA 22%</t>
        </is>
      </c>
      <c r="BJ284" t="n">
        <v>40.39</v>
      </c>
      <c r="BV284" t="inlineStr">
        <is>
          <t>Salerno</t>
        </is>
      </c>
      <c r="BW284" t="inlineStr">
        <is>
          <t>Salerno</t>
        </is>
      </c>
      <c r="BX284" t="inlineStr">
        <is>
          <t>r8YRmzB0345mFPSUFkATIArHq</t>
        </is>
      </c>
      <c r="CA284" t="inlineStr">
        <is>
          <t>r8YRmzB0345mFPSUFkATIArHq</t>
        </is>
      </c>
      <c r="CB284" t="inlineStr">
        <is>
          <t>Ordini LIL</t>
        </is>
      </c>
    </row>
    <row r="285">
      <c r="A285" t="inlineStr">
        <is>
          <t>#42910</t>
        </is>
      </c>
      <c r="B285" t="inlineStr">
        <is>
          <t>MSCHIARELLO@gmail.com</t>
        </is>
      </c>
      <c r="C285" t="inlineStr">
        <is>
          <t>paid</t>
        </is>
      </c>
      <c r="D285" t="inlineStr">
        <is>
          <t>2024-10-27 21:42:42 +0100</t>
        </is>
      </c>
      <c r="E285" t="inlineStr">
        <is>
          <t>fulfilled</t>
        </is>
      </c>
      <c r="F285" t="inlineStr">
        <is>
          <t>2024-10-28 21:40:07 +0100</t>
        </is>
      </c>
      <c r="G285" t="inlineStr">
        <is>
          <t>no</t>
        </is>
      </c>
      <c r="H285" t="inlineStr">
        <is>
          <t>EUR</t>
        </is>
      </c>
      <c r="I285" t="n">
        <v>256</v>
      </c>
      <c r="J285" t="n">
        <v>0</v>
      </c>
      <c r="K285" t="n">
        <v>46.16</v>
      </c>
      <c r="L285" t="n">
        <v>256</v>
      </c>
      <c r="M285" t="inlineStr">
        <is>
          <t>GV20</t>
        </is>
      </c>
      <c r="N285" t="n">
        <v>64</v>
      </c>
      <c r="O285" t="inlineStr">
        <is>
          <t>Ups Standard Shipping</t>
        </is>
      </c>
      <c r="P285" t="inlineStr">
        <is>
          <t>2024-10-27 21:42:42 +0100</t>
        </is>
      </c>
      <c r="Q285" t="n">
        <v>1</v>
      </c>
      <c r="R285" t="inlineStr">
        <is>
          <t>Boys Tears Necklace - Yellow / 37cm</t>
        </is>
      </c>
      <c r="S285" t="n">
        <v>320</v>
      </c>
      <c r="U285" t="inlineStr">
        <is>
          <t>015790000009</t>
        </is>
      </c>
      <c r="V285" t="b">
        <v>1</v>
      </c>
      <c r="W285" t="b">
        <v>1</v>
      </c>
      <c r="X285" t="inlineStr">
        <is>
          <t>fulfilled</t>
        </is>
      </c>
      <c r="Y285" t="inlineStr">
        <is>
          <t>Maria Chiarello</t>
        </is>
      </c>
      <c r="Z285" t="inlineStr">
        <is>
          <t>Via Ludovico Ariosto 25 H</t>
        </is>
      </c>
      <c r="AA285" t="inlineStr">
        <is>
          <t>Via Ludovico Ariosto 25 H</t>
        </is>
      </c>
      <c r="AD285" t="inlineStr">
        <is>
          <t>Palermo</t>
        </is>
      </c>
      <c r="AE285" t="inlineStr">
        <is>
          <t>'90144</t>
        </is>
      </c>
      <c r="AF285" t="inlineStr">
        <is>
          <t>PA</t>
        </is>
      </c>
      <c r="AG285" t="inlineStr">
        <is>
          <t>IT</t>
        </is>
      </c>
      <c r="AH285" t="inlineStr">
        <is>
          <t>3404158025</t>
        </is>
      </c>
      <c r="AI285" t="inlineStr">
        <is>
          <t>Maria Chiarello</t>
        </is>
      </c>
      <c r="AJ285" t="inlineStr">
        <is>
          <t>Via Ludovico Ariosto 25 H</t>
        </is>
      </c>
      <c r="AK285" t="inlineStr">
        <is>
          <t>Via Ludovico Ariosto 25 H</t>
        </is>
      </c>
      <c r="AN285" t="inlineStr">
        <is>
          <t>Palermo</t>
        </is>
      </c>
      <c r="AO285" t="inlineStr">
        <is>
          <t>'90144</t>
        </is>
      </c>
      <c r="AP285" t="inlineStr">
        <is>
          <t>PA</t>
        </is>
      </c>
      <c r="AQ285" t="inlineStr">
        <is>
          <t>IT</t>
        </is>
      </c>
      <c r="AR285" t="inlineStr">
        <is>
          <t>3404158025</t>
        </is>
      </c>
      <c r="AT285" t="inlineStr">
        <is>
          <t>lang: it
Invoice Language: it
Do you need our ring sizer?: No
Popup Customer Country: IT</t>
        </is>
      </c>
      <c r="AV285" t="inlineStr">
        <is>
          <t>PayPal Express Checkout</t>
        </is>
      </c>
      <c r="AW285" t="inlineStr">
        <is>
          <t>rrHvQgoFrRqR0u3nbvNWnZ55q</t>
        </is>
      </c>
      <c r="AX285" t="n">
        <v>0</v>
      </c>
      <c r="AY285" t="inlineStr">
        <is>
          <t>LIL Milan</t>
        </is>
      </c>
      <c r="AZ285" t="n">
        <v>0</v>
      </c>
      <c r="BB285" t="inlineStr">
        <is>
          <t>Firgun House</t>
        </is>
      </c>
      <c r="BD285" t="n">
        <v>6370087207261</v>
      </c>
      <c r="BF285" t="inlineStr">
        <is>
          <t>Low</t>
        </is>
      </c>
      <c r="BG285" t="inlineStr">
        <is>
          <t>web</t>
        </is>
      </c>
      <c r="BH285" t="n">
        <v>0</v>
      </c>
      <c r="BI285" t="inlineStr">
        <is>
          <t>IT IVA 22%</t>
        </is>
      </c>
      <c r="BJ285" t="n">
        <v>46.16</v>
      </c>
      <c r="BV285" t="inlineStr">
        <is>
          <t>Palermo</t>
        </is>
      </c>
      <c r="BW285" t="inlineStr">
        <is>
          <t>Palermo</t>
        </is>
      </c>
      <c r="BX285" t="inlineStr">
        <is>
          <t>rrHvQgoFrRqR0u3nbvNWnZ55q</t>
        </is>
      </c>
      <c r="CA285" t="inlineStr">
        <is>
          <t>rrHvQgoFrRqR0u3nbvNWnZ55q</t>
        </is>
      </c>
      <c r="CB285" t="inlineStr">
        <is>
          <t>Ordini LIL</t>
        </is>
      </c>
    </row>
    <row r="286">
      <c r="A286" t="inlineStr">
        <is>
          <t>#42911</t>
        </is>
      </c>
      <c r="B286" t="inlineStr">
        <is>
          <t>gaiasiri.ge@gmail.com</t>
        </is>
      </c>
      <c r="C286" t="inlineStr">
        <is>
          <t>paid</t>
        </is>
      </c>
      <c r="D286" t="inlineStr">
        <is>
          <t>2024-10-27 21:44:19 +0100</t>
        </is>
      </c>
      <c r="E286" t="inlineStr">
        <is>
          <t>fulfilled</t>
        </is>
      </c>
      <c r="F286" t="inlineStr">
        <is>
          <t>2024-10-29 18:48:02 +0100</t>
        </is>
      </c>
      <c r="G286" t="inlineStr">
        <is>
          <t>yes</t>
        </is>
      </c>
      <c r="H286" t="inlineStr">
        <is>
          <t>EUR</t>
        </is>
      </c>
      <c r="I286" t="n">
        <v>112</v>
      </c>
      <c r="J286" t="n">
        <v>0</v>
      </c>
      <c r="K286" t="n">
        <v>20.2</v>
      </c>
      <c r="L286" t="n">
        <v>112</v>
      </c>
      <c r="M286" t="inlineStr">
        <is>
          <t>GV20</t>
        </is>
      </c>
      <c r="N286" t="n">
        <v>28</v>
      </c>
      <c r="O286" t="inlineStr">
        <is>
          <t>Firgun House</t>
        </is>
      </c>
      <c r="P286" t="inlineStr">
        <is>
          <t>2024-10-27 21:44:19 +0100</t>
        </is>
      </c>
      <c r="Q286" t="n">
        <v>1</v>
      </c>
      <c r="R286" t="inlineStr">
        <is>
          <t>Blink XXL Ring - Yellow / 11</t>
        </is>
      </c>
      <c r="S286" t="n">
        <v>140</v>
      </c>
      <c r="U286" t="inlineStr">
        <is>
          <t>015790001119</t>
        </is>
      </c>
      <c r="V286" t="b">
        <v>1</v>
      </c>
      <c r="W286" t="b">
        <v>1</v>
      </c>
      <c r="X286" t="inlineStr">
        <is>
          <t>fulfilled</t>
        </is>
      </c>
      <c r="Y286" t="inlineStr">
        <is>
          <t>Gaia Siri</t>
        </is>
      </c>
      <c r="Z286" t="inlineStr">
        <is>
          <t>Viale Bligny 54</t>
        </is>
      </c>
      <c r="AA286" t="inlineStr">
        <is>
          <t>Viale Bligny 54</t>
        </is>
      </c>
      <c r="AD286" t="inlineStr">
        <is>
          <t>Milano</t>
        </is>
      </c>
      <c r="AE286" t="inlineStr">
        <is>
          <t>'20136</t>
        </is>
      </c>
      <c r="AF286" t="inlineStr">
        <is>
          <t>MI</t>
        </is>
      </c>
      <c r="AG286" t="inlineStr">
        <is>
          <t>IT</t>
        </is>
      </c>
      <c r="AQ286" t="inlineStr">
        <is>
          <t>IT</t>
        </is>
      </c>
      <c r="AT286" t="inlineStr">
        <is>
          <t>lang: it
Invoice Language: it
Do you need our ring sizer?: No
Popup Customer Country: IT</t>
        </is>
      </c>
      <c r="AV286" t="inlineStr">
        <is>
          <t>PayPal Express Checkout</t>
        </is>
      </c>
      <c r="AW286" t="inlineStr">
        <is>
          <t>rLs3APxDLuYoCBXMzOyxZrEyY</t>
        </is>
      </c>
      <c r="AX286" t="n">
        <v>0</v>
      </c>
      <c r="AY286" t="inlineStr">
        <is>
          <t>LIL Milan</t>
        </is>
      </c>
      <c r="AZ286" t="n">
        <v>0</v>
      </c>
      <c r="BB286" t="inlineStr">
        <is>
          <t>Firgun House</t>
        </is>
      </c>
      <c r="BD286" t="n">
        <v>6370089501021</v>
      </c>
      <c r="BF286" t="inlineStr">
        <is>
          <t>Low</t>
        </is>
      </c>
      <c r="BG286" t="inlineStr">
        <is>
          <t>web</t>
        </is>
      </c>
      <c r="BH286" t="n">
        <v>0</v>
      </c>
      <c r="BI286" t="inlineStr">
        <is>
          <t>IT IVA 22%</t>
        </is>
      </c>
      <c r="BJ286" t="n">
        <v>20.2</v>
      </c>
      <c r="BV286" t="inlineStr">
        <is>
          <t>Milan</t>
        </is>
      </c>
      <c r="BX286" t="inlineStr">
        <is>
          <t>rLs3APxDLuYoCBXMzOyxZrEyY</t>
        </is>
      </c>
      <c r="CA286" t="inlineStr">
        <is>
          <t>rLs3APxDLuYoCBXMzOyxZrEyY</t>
        </is>
      </c>
      <c r="CB286" t="inlineStr">
        <is>
          <t>Ordini LIL</t>
        </is>
      </c>
    </row>
    <row r="287">
      <c r="A287" t="inlineStr">
        <is>
          <t>#42912</t>
        </is>
      </c>
      <c r="B287" t="inlineStr">
        <is>
          <t>martapiatti@gmail.com</t>
        </is>
      </c>
      <c r="C287" t="inlineStr">
        <is>
          <t>paid</t>
        </is>
      </c>
      <c r="D287" t="inlineStr">
        <is>
          <t>2024-10-27 21:46:42 +0100</t>
        </is>
      </c>
      <c r="E287" t="inlineStr">
        <is>
          <t>unfulfilled</t>
        </is>
      </c>
      <c r="G287" t="inlineStr">
        <is>
          <t>yes</t>
        </is>
      </c>
      <c r="H287" t="inlineStr">
        <is>
          <t>EUR</t>
        </is>
      </c>
      <c r="I287" t="n">
        <v>112</v>
      </c>
      <c r="J287" t="n">
        <v>10</v>
      </c>
      <c r="K287" t="n">
        <v>22</v>
      </c>
      <c r="L287" t="n">
        <v>122</v>
      </c>
      <c r="M287" t="inlineStr">
        <is>
          <t>GV20</t>
        </is>
      </c>
      <c r="N287" t="n">
        <v>28</v>
      </c>
      <c r="O287" t="inlineStr">
        <is>
          <t>Eco Bike Delivery</t>
        </is>
      </c>
      <c r="P287" t="inlineStr">
        <is>
          <t>2024-10-27 21:46:42 +0100</t>
        </is>
      </c>
      <c r="Q287" t="n">
        <v>1</v>
      </c>
      <c r="R287" t="inlineStr">
        <is>
          <t>Insieme Ring - Yellow / onesize (10-17)</t>
        </is>
      </c>
      <c r="S287" t="n">
        <v>140</v>
      </c>
      <c r="U287" t="inlineStr">
        <is>
          <t>015790001254</t>
        </is>
      </c>
      <c r="V287" t="b">
        <v>1</v>
      </c>
      <c r="W287" t="b">
        <v>1</v>
      </c>
      <c r="X287" t="inlineStr">
        <is>
          <t>pending</t>
        </is>
      </c>
      <c r="Y287" t="inlineStr">
        <is>
          <t>Marta Piatti</t>
        </is>
      </c>
      <c r="Z287" t="inlineStr">
        <is>
          <t>Via Giovanni Pacini 39</t>
        </is>
      </c>
      <c r="AA287" t="inlineStr">
        <is>
          <t>Via Giovanni Pacini 39</t>
        </is>
      </c>
      <c r="AD287" t="inlineStr">
        <is>
          <t>Milano</t>
        </is>
      </c>
      <c r="AE287" t="inlineStr">
        <is>
          <t>'20131</t>
        </is>
      </c>
      <c r="AF287" t="inlineStr">
        <is>
          <t>MI</t>
        </is>
      </c>
      <c r="AG287" t="inlineStr">
        <is>
          <t>IT</t>
        </is>
      </c>
      <c r="AH287" t="inlineStr">
        <is>
          <t>+393457272337</t>
        </is>
      </c>
      <c r="AI287" t="inlineStr">
        <is>
          <t>Marta Piatti</t>
        </is>
      </c>
      <c r="AJ287" t="inlineStr">
        <is>
          <t>Via Giovanni Pacini 39</t>
        </is>
      </c>
      <c r="AK287" t="inlineStr">
        <is>
          <t>Via Giovanni Pacini 39</t>
        </is>
      </c>
      <c r="AN287" t="inlineStr">
        <is>
          <t>Milano</t>
        </is>
      </c>
      <c r="AO287" t="inlineStr">
        <is>
          <t>'20131</t>
        </is>
      </c>
      <c r="AP287" t="inlineStr">
        <is>
          <t>MI</t>
        </is>
      </c>
      <c r="AQ287" t="inlineStr">
        <is>
          <t>IT</t>
        </is>
      </c>
      <c r="AR287" t="inlineStr">
        <is>
          <t>+393457272337</t>
        </is>
      </c>
      <c r="AT287" t="inlineStr">
        <is>
          <t>lang: it
Invoice Language: it
Do you need our ring sizer?: No
Popup Customer Country: IT</t>
        </is>
      </c>
      <c r="AV287" t="inlineStr">
        <is>
          <t>PayPal Express Checkout</t>
        </is>
      </c>
      <c r="AW287" t="inlineStr">
        <is>
          <t>rR6NMVjRDT1uXQ0Sck6NZQsDl</t>
        </is>
      </c>
      <c r="AX287" t="n">
        <v>0</v>
      </c>
      <c r="AY287" t="inlineStr">
        <is>
          <t>LIL Milan</t>
        </is>
      </c>
      <c r="AZ287" t="n">
        <v>0</v>
      </c>
      <c r="BB287" t="inlineStr">
        <is>
          <t>Firgun House</t>
        </is>
      </c>
      <c r="BD287" t="n">
        <v>6370092777821</v>
      </c>
      <c r="BF287" t="inlineStr">
        <is>
          <t>Low</t>
        </is>
      </c>
      <c r="BG287" t="inlineStr">
        <is>
          <t>web</t>
        </is>
      </c>
      <c r="BH287" t="n">
        <v>0</v>
      </c>
      <c r="BI287" t="inlineStr">
        <is>
          <t>IT IVA 22%</t>
        </is>
      </c>
      <c r="BJ287" t="n">
        <v>22</v>
      </c>
      <c r="BV287" t="inlineStr">
        <is>
          <t>Milan</t>
        </is>
      </c>
      <c r="BW287" t="inlineStr">
        <is>
          <t>Milan</t>
        </is>
      </c>
      <c r="BX287" t="inlineStr">
        <is>
          <t>rR6NMVjRDT1uXQ0Sck6NZQsDl</t>
        </is>
      </c>
      <c r="CA287" t="inlineStr">
        <is>
          <t>rR6NMVjRDT1uXQ0Sck6NZQsDl</t>
        </is>
      </c>
      <c r="CB287" t="inlineStr">
        <is>
          <t>Ordini LIL</t>
        </is>
      </c>
    </row>
    <row r="288">
      <c r="A288" t="inlineStr">
        <is>
          <t>#42913</t>
        </is>
      </c>
      <c r="B288" t="inlineStr">
        <is>
          <t>malfattiornella@hotmail.it</t>
        </is>
      </c>
      <c r="C288" t="inlineStr">
        <is>
          <t>paid</t>
        </is>
      </c>
      <c r="D288" t="inlineStr">
        <is>
          <t>2024-10-27 21:53:55 +0100</t>
        </is>
      </c>
      <c r="E288" t="inlineStr">
        <is>
          <t>unfulfilled</t>
        </is>
      </c>
      <c r="G288" t="inlineStr">
        <is>
          <t>yes</t>
        </is>
      </c>
      <c r="H288" t="inlineStr">
        <is>
          <t>EUR</t>
        </is>
      </c>
      <c r="I288" t="n">
        <v>112</v>
      </c>
      <c r="J288" t="n">
        <v>10</v>
      </c>
      <c r="K288" t="n">
        <v>22</v>
      </c>
      <c r="L288" t="n">
        <v>122</v>
      </c>
      <c r="M288" t="inlineStr">
        <is>
          <t>GV20</t>
        </is>
      </c>
      <c r="N288" t="n">
        <v>28</v>
      </c>
      <c r="O288" t="inlineStr">
        <is>
          <t>Ups Standard Shipping</t>
        </is>
      </c>
      <c r="P288" t="inlineStr">
        <is>
          <t>2024-10-27 21:53:54 +0100</t>
        </is>
      </c>
      <c r="Q288" t="n">
        <v>1</v>
      </c>
      <c r="R288" t="inlineStr">
        <is>
          <t>Pensavo fosse amore - Yellow / 2</t>
        </is>
      </c>
      <c r="S288" t="n">
        <v>140</v>
      </c>
      <c r="U288" t="inlineStr">
        <is>
          <t>015790001163</t>
        </is>
      </c>
      <c r="V288" t="b">
        <v>1</v>
      </c>
      <c r="W288" t="b">
        <v>1</v>
      </c>
      <c r="X288" t="inlineStr">
        <is>
          <t>pending</t>
        </is>
      </c>
      <c r="Y288" t="inlineStr">
        <is>
          <t>Ornella Malfatti</t>
        </is>
      </c>
      <c r="Z288" t="inlineStr">
        <is>
          <t>Via Aldo Manuzio 14</t>
        </is>
      </c>
      <c r="AA288" t="inlineStr">
        <is>
          <t>Via Aldo Manuzio 14</t>
        </is>
      </c>
      <c r="AC288" t="inlineStr">
        <is>
          <t>Getcool</t>
        </is>
      </c>
      <c r="AD288" t="inlineStr">
        <is>
          <t>Roma</t>
        </is>
      </c>
      <c r="AE288" t="inlineStr">
        <is>
          <t>'00153</t>
        </is>
      </c>
      <c r="AF288" t="inlineStr">
        <is>
          <t>RM</t>
        </is>
      </c>
      <c r="AG288" t="inlineStr">
        <is>
          <t>IT</t>
        </is>
      </c>
      <c r="AH288" t="inlineStr">
        <is>
          <t>3460155762</t>
        </is>
      </c>
      <c r="AI288" t="inlineStr">
        <is>
          <t>Ornella Malfatti</t>
        </is>
      </c>
      <c r="AJ288" t="inlineStr">
        <is>
          <t>Via Aldo Manuzio 14</t>
        </is>
      </c>
      <c r="AK288" t="inlineStr">
        <is>
          <t>Via Aldo Manuzio 14</t>
        </is>
      </c>
      <c r="AM288" t="inlineStr">
        <is>
          <t>Getcool</t>
        </is>
      </c>
      <c r="AN288" t="inlineStr">
        <is>
          <t>Roma</t>
        </is>
      </c>
      <c r="AO288" t="inlineStr">
        <is>
          <t>'00153</t>
        </is>
      </c>
      <c r="AP288" t="inlineStr">
        <is>
          <t>RM</t>
        </is>
      </c>
      <c r="AQ288" t="inlineStr">
        <is>
          <t>IT</t>
        </is>
      </c>
      <c r="AR288" t="inlineStr">
        <is>
          <t>3460155762</t>
        </is>
      </c>
      <c r="AT288" t="inlineStr">
        <is>
          <t>lang: it
Invoice Language: it
Do you need our ring sizer?: No
Popup Customer Country: IT</t>
        </is>
      </c>
      <c r="AV288" t="inlineStr">
        <is>
          <t>PayPal Express Checkout</t>
        </is>
      </c>
      <c r="AW288" t="inlineStr">
        <is>
          <t>rRv8vWTXZTNTjbv149ZuGPHDr</t>
        </is>
      </c>
      <c r="AX288" t="n">
        <v>0</v>
      </c>
      <c r="AY288" t="inlineStr">
        <is>
          <t>LIL Milan</t>
        </is>
      </c>
      <c r="AZ288" t="n">
        <v>0</v>
      </c>
      <c r="BB288" t="inlineStr">
        <is>
          <t>Firgun House</t>
        </is>
      </c>
      <c r="BD288" t="n">
        <v>6370103689565</v>
      </c>
      <c r="BF288" t="inlineStr">
        <is>
          <t>Low</t>
        </is>
      </c>
      <c r="BG288" t="inlineStr">
        <is>
          <t>web</t>
        </is>
      </c>
      <c r="BH288" t="n">
        <v>0</v>
      </c>
      <c r="BI288" t="inlineStr">
        <is>
          <t>IT IVA 22%</t>
        </is>
      </c>
      <c r="BJ288" t="n">
        <v>22</v>
      </c>
      <c r="BV288" t="inlineStr">
        <is>
          <t>Rome</t>
        </is>
      </c>
      <c r="BW288" t="inlineStr">
        <is>
          <t>Rome</t>
        </is>
      </c>
      <c r="BX288" t="inlineStr">
        <is>
          <t>rRv8vWTXZTNTjbv149ZuGPHDr</t>
        </is>
      </c>
      <c r="CA288" t="inlineStr">
        <is>
          <t>rRv8vWTXZTNTjbv149ZuGPHDr</t>
        </is>
      </c>
      <c r="CB288" t="inlineStr">
        <is>
          <t>Ordini LIL</t>
        </is>
      </c>
    </row>
    <row r="289">
      <c r="A289" t="inlineStr">
        <is>
          <t>#42914</t>
        </is>
      </c>
      <c r="B289" t="inlineStr">
        <is>
          <t>schiavellomteresa@gmail.com</t>
        </is>
      </c>
      <c r="C289" t="inlineStr">
        <is>
          <t>paid</t>
        </is>
      </c>
      <c r="D289" t="inlineStr">
        <is>
          <t>2024-10-27 21:55:24 +0100</t>
        </is>
      </c>
      <c r="E289" t="inlineStr">
        <is>
          <t>fulfilled</t>
        </is>
      </c>
      <c r="F289" t="inlineStr">
        <is>
          <t>2024-10-28 19:58:02 +0100</t>
        </is>
      </c>
      <c r="G289" t="inlineStr">
        <is>
          <t>no</t>
        </is>
      </c>
      <c r="H289" t="inlineStr">
        <is>
          <t>EUR</t>
        </is>
      </c>
      <c r="I289" t="n">
        <v>96</v>
      </c>
      <c r="J289" t="n">
        <v>10</v>
      </c>
      <c r="K289" t="n">
        <v>19.11</v>
      </c>
      <c r="L289" t="n">
        <v>106</v>
      </c>
      <c r="M289" t="inlineStr">
        <is>
          <t>GV20</t>
        </is>
      </c>
      <c r="N289" t="n">
        <v>24</v>
      </c>
      <c r="O289" t="inlineStr">
        <is>
          <t>Ups Standard Shipping</t>
        </is>
      </c>
      <c r="P289" t="inlineStr">
        <is>
          <t>2024-10-27 21:55:23 +0100</t>
        </is>
      </c>
      <c r="Q289" t="n">
        <v>1</v>
      </c>
      <c r="R289" t="inlineStr">
        <is>
          <t>Girls Tears Ring - Yellow / 17</t>
        </is>
      </c>
      <c r="S289" t="n">
        <v>120</v>
      </c>
      <c r="U289" t="inlineStr">
        <is>
          <t>015790000959</t>
        </is>
      </c>
      <c r="V289" t="b">
        <v>1</v>
      </c>
      <c r="W289" t="b">
        <v>1</v>
      </c>
      <c r="X289" t="inlineStr">
        <is>
          <t>fulfilled</t>
        </is>
      </c>
      <c r="Y289" t="inlineStr">
        <is>
          <t>maria teresa schiavello</t>
        </is>
      </c>
      <c r="Z289" t="inlineStr">
        <is>
          <t>Corso Duca degli Abruzzi 90</t>
        </is>
      </c>
      <c r="AA289" t="inlineStr">
        <is>
          <t>Corso Duca degli Abruzzi 90</t>
        </is>
      </c>
      <c r="AD289" t="inlineStr">
        <is>
          <t>Torino</t>
        </is>
      </c>
      <c r="AE289" t="inlineStr">
        <is>
          <t>'10129</t>
        </is>
      </c>
      <c r="AF289" t="inlineStr">
        <is>
          <t>TO</t>
        </is>
      </c>
      <c r="AG289" t="inlineStr">
        <is>
          <t>IT</t>
        </is>
      </c>
      <c r="AH289" t="inlineStr">
        <is>
          <t>3246066244</t>
        </is>
      </c>
      <c r="AI289" t="inlineStr">
        <is>
          <t>maria teresa schiavello</t>
        </is>
      </c>
      <c r="AJ289" t="inlineStr">
        <is>
          <t>Corso Duca degli Abruzzi 90</t>
        </is>
      </c>
      <c r="AK289" t="inlineStr">
        <is>
          <t>Corso Duca degli Abruzzi 90</t>
        </is>
      </c>
      <c r="AN289" t="inlineStr">
        <is>
          <t>Torino</t>
        </is>
      </c>
      <c r="AO289" t="inlineStr">
        <is>
          <t>'10129</t>
        </is>
      </c>
      <c r="AP289" t="inlineStr">
        <is>
          <t>TO</t>
        </is>
      </c>
      <c r="AQ289" t="inlineStr">
        <is>
          <t>IT</t>
        </is>
      </c>
      <c r="AR289" t="inlineStr">
        <is>
          <t>3246066244</t>
        </is>
      </c>
      <c r="AT289" t="inlineStr">
        <is>
          <t>lang: en
Invoice Language: en
Do you need our ring sizer?: No
Popup Customer Country: IT</t>
        </is>
      </c>
      <c r="AV289" t="inlineStr">
        <is>
          <t>PayPal Express Checkout</t>
        </is>
      </c>
      <c r="AW289" t="inlineStr">
        <is>
          <t>rfs3uOxx6Xd1UBABx1jZ4muBJ</t>
        </is>
      </c>
      <c r="AX289" t="n">
        <v>0</v>
      </c>
      <c r="AY289" t="inlineStr">
        <is>
          <t>LIL Milan</t>
        </is>
      </c>
      <c r="AZ289" t="n">
        <v>0</v>
      </c>
      <c r="BB289" t="inlineStr">
        <is>
          <t>Firgun House</t>
        </is>
      </c>
      <c r="BD289" t="n">
        <v>6370105950557</v>
      </c>
      <c r="BF289" t="inlineStr">
        <is>
          <t>Low</t>
        </is>
      </c>
      <c r="BG289" t="inlineStr">
        <is>
          <t>web</t>
        </is>
      </c>
      <c r="BH289" t="n">
        <v>0</v>
      </c>
      <c r="BI289" t="inlineStr">
        <is>
          <t>IT IVA 22%</t>
        </is>
      </c>
      <c r="BJ289" t="n">
        <v>19.11</v>
      </c>
      <c r="BV289" t="inlineStr">
        <is>
          <t>Turin</t>
        </is>
      </c>
      <c r="BW289" t="inlineStr">
        <is>
          <t>Turin</t>
        </is>
      </c>
      <c r="BX289" t="inlineStr">
        <is>
          <t>rfs3uOxx6Xd1UBABx1jZ4muBJ</t>
        </is>
      </c>
      <c r="CA289" t="inlineStr">
        <is>
          <t>rfs3uOxx6Xd1UBABx1jZ4muBJ</t>
        </is>
      </c>
      <c r="CB289" t="inlineStr">
        <is>
          <t>Ordini LIL</t>
        </is>
      </c>
    </row>
    <row r="290">
      <c r="A290" t="inlineStr">
        <is>
          <t>#42915</t>
        </is>
      </c>
      <c r="B290" t="inlineStr">
        <is>
          <t>michela.colleoni@hotmail.it</t>
        </is>
      </c>
      <c r="C290" t="inlineStr">
        <is>
          <t>paid</t>
        </is>
      </c>
      <c r="D290" t="inlineStr">
        <is>
          <t>2024-10-27 21:58:20 +0100</t>
        </is>
      </c>
      <c r="E290" t="inlineStr">
        <is>
          <t>unfulfilled</t>
        </is>
      </c>
      <c r="G290" t="inlineStr">
        <is>
          <t>yes</t>
        </is>
      </c>
      <c r="H290" t="inlineStr">
        <is>
          <t>EUR</t>
        </is>
      </c>
      <c r="I290" t="n">
        <v>208</v>
      </c>
      <c r="J290" t="n">
        <v>0</v>
      </c>
      <c r="K290" t="n">
        <v>37.51</v>
      </c>
      <c r="L290" t="n">
        <v>208</v>
      </c>
      <c r="M290" t="inlineStr">
        <is>
          <t>GV20</t>
        </is>
      </c>
      <c r="N290" t="n">
        <v>52</v>
      </c>
      <c r="O290" t="inlineStr">
        <is>
          <t>Ups Standard Shipping</t>
        </is>
      </c>
      <c r="P290" t="inlineStr">
        <is>
          <t>2024-10-27 21:58:20 +0100</t>
        </is>
      </c>
      <c r="Q290" t="n">
        <v>1</v>
      </c>
      <c r="R290" t="inlineStr">
        <is>
          <t>Balmy Necklace - Yellow / 36cm</t>
        </is>
      </c>
      <c r="S290" t="n">
        <v>260</v>
      </c>
      <c r="U290" t="inlineStr">
        <is>
          <t>015790000028</t>
        </is>
      </c>
      <c r="V290" t="b">
        <v>1</v>
      </c>
      <c r="W290" t="b">
        <v>1</v>
      </c>
      <c r="X290" t="inlineStr">
        <is>
          <t>pending</t>
        </is>
      </c>
      <c r="Y290" t="inlineStr">
        <is>
          <t>Michela Colleoni</t>
        </is>
      </c>
      <c r="Z290" t="inlineStr">
        <is>
          <t>Lorenzo Perosi,6</t>
        </is>
      </c>
      <c r="AA290" t="inlineStr">
        <is>
          <t>Lorenzo Perosi,6</t>
        </is>
      </c>
      <c r="AD290" t="inlineStr">
        <is>
          <t>Italiana</t>
        </is>
      </c>
      <c r="AE290" t="inlineStr">
        <is>
          <t>'24129</t>
        </is>
      </c>
      <c r="AF290" t="inlineStr">
        <is>
          <t>BG</t>
        </is>
      </c>
      <c r="AG290" t="inlineStr">
        <is>
          <t>IT</t>
        </is>
      </c>
      <c r="AH290" t="inlineStr">
        <is>
          <t>+393462872693</t>
        </is>
      </c>
      <c r="AI290" t="inlineStr">
        <is>
          <t>Michela Colleoni</t>
        </is>
      </c>
      <c r="AJ290" t="inlineStr">
        <is>
          <t>Lorenzo Perosi,6</t>
        </is>
      </c>
      <c r="AK290" t="inlineStr">
        <is>
          <t>Lorenzo Perosi,6</t>
        </is>
      </c>
      <c r="AN290" t="inlineStr">
        <is>
          <t>Italiana</t>
        </is>
      </c>
      <c r="AO290" t="inlineStr">
        <is>
          <t>'24129</t>
        </is>
      </c>
      <c r="AP290" t="inlineStr">
        <is>
          <t>BG</t>
        </is>
      </c>
      <c r="AQ290" t="inlineStr">
        <is>
          <t>IT</t>
        </is>
      </c>
      <c r="AR290" t="inlineStr">
        <is>
          <t>+393462872693</t>
        </is>
      </c>
      <c r="AT290" t="inlineStr">
        <is>
          <t>lang: it
Invoice Language: it
Do you need our ring sizer?: Yes
Popup Customer Country: IT</t>
        </is>
      </c>
      <c r="AV290" t="inlineStr">
        <is>
          <t>PayPal Express Checkout</t>
        </is>
      </c>
      <c r="AW290" t="inlineStr">
        <is>
          <t>rLr8Ft7p1VjlrpiF027eQUjGo</t>
        </is>
      </c>
      <c r="AX290" t="n">
        <v>0</v>
      </c>
      <c r="AY290" t="inlineStr">
        <is>
          <t>LIL Milan</t>
        </is>
      </c>
      <c r="AZ290" t="n">
        <v>0</v>
      </c>
      <c r="BB290" t="inlineStr">
        <is>
          <t>Firgun House</t>
        </is>
      </c>
      <c r="BD290" t="n">
        <v>6370110144861</v>
      </c>
      <c r="BF290" t="inlineStr">
        <is>
          <t>Low</t>
        </is>
      </c>
      <c r="BG290" t="inlineStr">
        <is>
          <t>web</t>
        </is>
      </c>
      <c r="BH290" t="n">
        <v>0</v>
      </c>
      <c r="BI290" t="inlineStr">
        <is>
          <t>IT IVA 22%</t>
        </is>
      </c>
      <c r="BJ290" t="n">
        <v>37.51</v>
      </c>
      <c r="BV290" t="inlineStr">
        <is>
          <t>Bergamo</t>
        </is>
      </c>
      <c r="BW290" t="inlineStr">
        <is>
          <t>Bergamo</t>
        </is>
      </c>
      <c r="BX290" t="inlineStr">
        <is>
          <t>rLr8Ft7p1VjlrpiF027eQUjGo</t>
        </is>
      </c>
      <c r="CA290" t="inlineStr">
        <is>
          <t>rLr8Ft7p1VjlrpiF027eQUjGo</t>
        </is>
      </c>
      <c r="CB290" t="inlineStr">
        <is>
          <t>Ordini LIL</t>
        </is>
      </c>
    </row>
    <row r="291">
      <c r="A291" t="inlineStr">
        <is>
          <t>#42916</t>
        </is>
      </c>
      <c r="B291" t="inlineStr">
        <is>
          <t>alice.guarano@gmail.com</t>
        </is>
      </c>
      <c r="C291" t="inlineStr">
        <is>
          <t>paid</t>
        </is>
      </c>
      <c r="D291" t="inlineStr">
        <is>
          <t>2024-10-27 21:58:47 +0100</t>
        </is>
      </c>
      <c r="E291" t="inlineStr">
        <is>
          <t>fulfilled</t>
        </is>
      </c>
      <c r="F291" t="inlineStr">
        <is>
          <t>2024-10-28 20:00:05 +0100</t>
        </is>
      </c>
      <c r="G291" t="inlineStr">
        <is>
          <t>yes</t>
        </is>
      </c>
      <c r="H291" t="inlineStr">
        <is>
          <t>EUR</t>
        </is>
      </c>
      <c r="I291" t="n">
        <v>192</v>
      </c>
      <c r="J291" t="n">
        <v>0</v>
      </c>
      <c r="K291" t="n">
        <v>34.62</v>
      </c>
      <c r="L291" t="n">
        <v>192</v>
      </c>
      <c r="M291" t="inlineStr">
        <is>
          <t>GV20</t>
        </is>
      </c>
      <c r="N291" t="n">
        <v>48</v>
      </c>
      <c r="O291" t="inlineStr">
        <is>
          <t>Ups Standard Shipping</t>
        </is>
      </c>
      <c r="P291" t="inlineStr">
        <is>
          <t>2024-10-27 21:58:47 +0100</t>
        </is>
      </c>
      <c r="Q291" t="n">
        <v>1</v>
      </c>
      <c r="R291" t="inlineStr">
        <is>
          <t>Tipsy Earcuff - Yellow</t>
        </is>
      </c>
      <c r="S291" t="n">
        <v>240</v>
      </c>
      <c r="U291" t="inlineStr">
        <is>
          <t>015790000049</t>
        </is>
      </c>
      <c r="V291" t="b">
        <v>1</v>
      </c>
      <c r="W291" t="b">
        <v>1</v>
      </c>
      <c r="X291" t="inlineStr">
        <is>
          <t>fulfilled</t>
        </is>
      </c>
      <c r="Y291" t="inlineStr">
        <is>
          <t>Alice Guarano</t>
        </is>
      </c>
      <c r="Z291" t="inlineStr">
        <is>
          <t>Via Giovanni Amendola 30, Citofono Cappello</t>
        </is>
      </c>
      <c r="AA291" t="inlineStr">
        <is>
          <t>Via Giovanni Amendola 30</t>
        </is>
      </c>
      <c r="AB291" t="inlineStr">
        <is>
          <t>Citofono Cappello</t>
        </is>
      </c>
      <c r="AD291" t="inlineStr">
        <is>
          <t>Paceco</t>
        </is>
      </c>
      <c r="AE291" t="inlineStr">
        <is>
          <t>'91027</t>
        </is>
      </c>
      <c r="AF291" t="inlineStr">
        <is>
          <t>TP</t>
        </is>
      </c>
      <c r="AG291" t="inlineStr">
        <is>
          <t>IT</t>
        </is>
      </c>
      <c r="AH291" t="inlineStr">
        <is>
          <t>+393494130806</t>
        </is>
      </c>
      <c r="AI291" t="inlineStr">
        <is>
          <t>Alice Guarano</t>
        </is>
      </c>
      <c r="AJ291" t="inlineStr">
        <is>
          <t>Via Giovanni Amendola 30, Citofono Cappello</t>
        </is>
      </c>
      <c r="AK291" t="inlineStr">
        <is>
          <t>Via Giovanni Amendola 30</t>
        </is>
      </c>
      <c r="AL291" t="inlineStr">
        <is>
          <t>Citofono Cappello</t>
        </is>
      </c>
      <c r="AN291" t="inlineStr">
        <is>
          <t>Paceco</t>
        </is>
      </c>
      <c r="AO291" t="inlineStr">
        <is>
          <t>'91027</t>
        </is>
      </c>
      <c r="AP291" t="inlineStr">
        <is>
          <t>TP</t>
        </is>
      </c>
      <c r="AQ291" t="inlineStr">
        <is>
          <t>IT</t>
        </is>
      </c>
      <c r="AR291" t="inlineStr">
        <is>
          <t>+393494130806</t>
        </is>
      </c>
      <c r="AT291" t="inlineStr">
        <is>
          <t>lang: it
Invoice Language: it
Do you need our ring sizer?: Yes
Popup Customer Country: IT</t>
        </is>
      </c>
      <c r="AV291" t="inlineStr">
        <is>
          <t>PayPal Express Checkout</t>
        </is>
      </c>
      <c r="AW291" t="inlineStr">
        <is>
          <t>rMbpE2HYkqqBOo7qt3EA9pa9A</t>
        </is>
      </c>
      <c r="AX291" t="n">
        <v>0</v>
      </c>
      <c r="AY291" t="inlineStr">
        <is>
          <t>LIL Milan</t>
        </is>
      </c>
      <c r="AZ291" t="n">
        <v>0</v>
      </c>
      <c r="BB291" t="inlineStr">
        <is>
          <t>Firgun House</t>
        </is>
      </c>
      <c r="BD291" t="n">
        <v>6370110865757</v>
      </c>
      <c r="BF291" t="inlineStr">
        <is>
          <t>Low</t>
        </is>
      </c>
      <c r="BG291" t="inlineStr">
        <is>
          <t>web</t>
        </is>
      </c>
      <c r="BH291" t="n">
        <v>0</v>
      </c>
      <c r="BI291" t="inlineStr">
        <is>
          <t>IT IVA 22%</t>
        </is>
      </c>
      <c r="BJ291" t="n">
        <v>34.62</v>
      </c>
      <c r="BV291" t="inlineStr">
        <is>
          <t>Trapani</t>
        </is>
      </c>
      <c r="BW291" t="inlineStr">
        <is>
          <t>Trapani</t>
        </is>
      </c>
      <c r="BX291" t="inlineStr">
        <is>
          <t>rMbpE2HYkqqBOo7qt3EA9pa9A</t>
        </is>
      </c>
      <c r="CA291" t="inlineStr">
        <is>
          <t>rMbpE2HYkqqBOo7qt3EA9pa9A</t>
        </is>
      </c>
      <c r="CB291" t="inlineStr">
        <is>
          <t>Ordini LIL</t>
        </is>
      </c>
    </row>
    <row r="292">
      <c r="A292" t="inlineStr">
        <is>
          <t>#42904</t>
        </is>
      </c>
      <c r="B292" t="inlineStr">
        <is>
          <t>londra50@hotmail.it</t>
        </is>
      </c>
      <c r="C292" t="inlineStr">
        <is>
          <t>paid</t>
        </is>
      </c>
      <c r="D292" t="inlineStr">
        <is>
          <t>2024-10-27 21:22:43 +0100</t>
        </is>
      </c>
      <c r="E292" t="inlineStr">
        <is>
          <t>fulfilled</t>
        </is>
      </c>
      <c r="F292" t="inlineStr">
        <is>
          <t>2024-10-28 19:42:54 +0100</t>
        </is>
      </c>
      <c r="G292" t="inlineStr">
        <is>
          <t>yes</t>
        </is>
      </c>
      <c r="H292" t="inlineStr">
        <is>
          <t>EUR</t>
        </is>
      </c>
      <c r="I292" t="n">
        <v>192</v>
      </c>
      <c r="J292" t="n">
        <v>0</v>
      </c>
      <c r="K292" t="n">
        <v>34.62</v>
      </c>
      <c r="L292" t="n">
        <v>192</v>
      </c>
      <c r="M292" t="inlineStr">
        <is>
          <t>GV20</t>
        </is>
      </c>
      <c r="N292" t="n">
        <v>48</v>
      </c>
      <c r="O292" t="inlineStr">
        <is>
          <t>Ups Standard Shipping</t>
        </is>
      </c>
      <c r="P292" t="inlineStr">
        <is>
          <t>2024-10-27 21:22:43 +0100</t>
        </is>
      </c>
      <c r="Q292" t="n">
        <v>1</v>
      </c>
      <c r="R292" t="inlineStr">
        <is>
          <t>Pensavo fosse amore - Yellow / A</t>
        </is>
      </c>
      <c r="S292" t="n">
        <v>120</v>
      </c>
      <c r="U292" t="inlineStr">
        <is>
          <t>015790000999</t>
        </is>
      </c>
      <c r="V292" t="b">
        <v>1</v>
      </c>
      <c r="W292" t="b">
        <v>1</v>
      </c>
      <c r="X292" t="inlineStr">
        <is>
          <t>fulfilled</t>
        </is>
      </c>
      <c r="Y292" t="inlineStr">
        <is>
          <t>Angela Mengoli</t>
        </is>
      </c>
      <c r="Z292" t="inlineStr">
        <is>
          <t>Via Varese 8</t>
        </is>
      </c>
      <c r="AA292" t="inlineStr">
        <is>
          <t>Via Varese 8</t>
        </is>
      </c>
      <c r="AD292" t="inlineStr">
        <is>
          <t>Galatina</t>
        </is>
      </c>
      <c r="AE292" t="inlineStr">
        <is>
          <t>'73013</t>
        </is>
      </c>
      <c r="AF292" t="inlineStr">
        <is>
          <t>LE</t>
        </is>
      </c>
      <c r="AG292" t="inlineStr">
        <is>
          <t>IT</t>
        </is>
      </c>
      <c r="AH292" t="inlineStr">
        <is>
          <t>3289434134</t>
        </is>
      </c>
      <c r="AI292" t="inlineStr">
        <is>
          <t>Angela Mengoli</t>
        </is>
      </c>
      <c r="AJ292" t="inlineStr">
        <is>
          <t>Via Varese 8</t>
        </is>
      </c>
      <c r="AK292" t="inlineStr">
        <is>
          <t>Via Varese 8</t>
        </is>
      </c>
      <c r="AN292" t="inlineStr">
        <is>
          <t>Galatina</t>
        </is>
      </c>
      <c r="AO292" t="inlineStr">
        <is>
          <t>'73013</t>
        </is>
      </c>
      <c r="AP292" t="inlineStr">
        <is>
          <t>LE</t>
        </is>
      </c>
      <c r="AQ292" t="inlineStr">
        <is>
          <t>IT</t>
        </is>
      </c>
      <c r="AR292" t="inlineStr">
        <is>
          <t>3289434134</t>
        </is>
      </c>
      <c r="AT292" t="inlineStr">
        <is>
          <t>lang: it
Invoice Language: it
Do you need our ring sizer?: Yes
Popup Customer Country: IT</t>
        </is>
      </c>
      <c r="AV292" t="inlineStr">
        <is>
          <t>PayPal Express Checkout</t>
        </is>
      </c>
      <c r="AW292" t="inlineStr">
        <is>
          <t>rCBAeKoZYclwtg850T2qru7d2</t>
        </is>
      </c>
      <c r="AX292" t="n">
        <v>0</v>
      </c>
      <c r="AY292" t="inlineStr">
        <is>
          <t>LIL Milan</t>
        </is>
      </c>
      <c r="AZ292" t="n">
        <v>0</v>
      </c>
      <c r="BB292" t="inlineStr">
        <is>
          <t>Firgun House</t>
        </is>
      </c>
      <c r="BD292" t="n">
        <v>6370056503645</v>
      </c>
      <c r="BF292" t="inlineStr">
        <is>
          <t>Low</t>
        </is>
      </c>
      <c r="BG292" t="inlineStr">
        <is>
          <t>web</t>
        </is>
      </c>
      <c r="BH292" t="n">
        <v>0</v>
      </c>
      <c r="BI292" t="inlineStr">
        <is>
          <t>IT IVA 22%</t>
        </is>
      </c>
      <c r="BJ292" t="n">
        <v>34.62</v>
      </c>
      <c r="BV292" t="inlineStr">
        <is>
          <t>Lecce</t>
        </is>
      </c>
      <c r="BW292" t="inlineStr">
        <is>
          <t>Lecce</t>
        </is>
      </c>
      <c r="BX292" t="inlineStr">
        <is>
          <t>rCBAeKoZYclwtg850T2qru7d2</t>
        </is>
      </c>
      <c r="CA292" t="inlineStr">
        <is>
          <t>rCBAeKoZYclwtg850T2qru7d2</t>
        </is>
      </c>
      <c r="CB292" t="inlineStr">
        <is>
          <t>Ordini LIL</t>
        </is>
      </c>
    </row>
    <row r="293">
      <c r="A293" t="inlineStr">
        <is>
          <t>#42917</t>
        </is>
      </c>
      <c r="B293" t="inlineStr">
        <is>
          <t>veronicafanti.marketing@gmail.com</t>
        </is>
      </c>
      <c r="C293" t="inlineStr">
        <is>
          <t>paid</t>
        </is>
      </c>
      <c r="D293" t="inlineStr">
        <is>
          <t>2024-10-27 22:09:38 +0100</t>
        </is>
      </c>
      <c r="E293" t="inlineStr">
        <is>
          <t>unfulfilled</t>
        </is>
      </c>
      <c r="G293" t="inlineStr">
        <is>
          <t>yes</t>
        </is>
      </c>
      <c r="H293" t="inlineStr">
        <is>
          <t>EUR</t>
        </is>
      </c>
      <c r="I293" t="n">
        <v>222.81</v>
      </c>
      <c r="J293" t="n">
        <v>0</v>
      </c>
      <c r="K293" t="n">
        <v>0</v>
      </c>
      <c r="L293" t="n">
        <v>222.8</v>
      </c>
      <c r="M293" t="inlineStr">
        <is>
          <t>GV20</t>
        </is>
      </c>
      <c r="N293" t="n">
        <v>55.7</v>
      </c>
      <c r="O293" t="inlineStr">
        <is>
          <t>UPS Standard International</t>
        </is>
      </c>
      <c r="P293" t="inlineStr">
        <is>
          <t>2024-10-27 22:09:37 +0100</t>
        </is>
      </c>
      <c r="Q293" t="n">
        <v>1</v>
      </c>
      <c r="R293" t="inlineStr">
        <is>
          <t>Portami a Ballare Necklace - Yellow / onesize</t>
        </is>
      </c>
      <c r="S293" t="n">
        <v>278.51</v>
      </c>
      <c r="U293" t="inlineStr">
        <is>
          <t>015790001250</t>
        </is>
      </c>
      <c r="V293" t="b">
        <v>1</v>
      </c>
      <c r="W293" t="b">
        <v>1</v>
      </c>
      <c r="X293" t="inlineStr">
        <is>
          <t>pending</t>
        </is>
      </c>
      <c r="Y293" t="inlineStr">
        <is>
          <t>Veronica Fanti</t>
        </is>
      </c>
      <c r="Z293" t="inlineStr">
        <is>
          <t>Rue de Contamines 33</t>
        </is>
      </c>
      <c r="AA293" t="inlineStr">
        <is>
          <t>Rue de Contamines 33</t>
        </is>
      </c>
      <c r="AD293" t="inlineStr">
        <is>
          <t>Genève</t>
        </is>
      </c>
      <c r="AE293" t="inlineStr">
        <is>
          <t>'1206</t>
        </is>
      </c>
      <c r="AG293" t="inlineStr">
        <is>
          <t>CH</t>
        </is>
      </c>
      <c r="AH293" t="inlineStr">
        <is>
          <t>+393405592168</t>
        </is>
      </c>
      <c r="AI293" t="inlineStr">
        <is>
          <t>Veronica Fanti</t>
        </is>
      </c>
      <c r="AJ293" t="inlineStr">
        <is>
          <t>Rue de Contamines 33</t>
        </is>
      </c>
      <c r="AK293" t="inlineStr">
        <is>
          <t>Rue de Contamines 33</t>
        </is>
      </c>
      <c r="AN293" t="inlineStr">
        <is>
          <t>Genève</t>
        </is>
      </c>
      <c r="AO293" t="inlineStr">
        <is>
          <t>'1206</t>
        </is>
      </c>
      <c r="AQ293" t="inlineStr">
        <is>
          <t>CH</t>
        </is>
      </c>
      <c r="AR293" t="inlineStr">
        <is>
          <t>+393405592168</t>
        </is>
      </c>
      <c r="AT293" t="inlineStr">
        <is>
          <t>lang: it
Invoice Language: it
Do you need our ring sizer?: Yes
Popup Customer Country: IT</t>
        </is>
      </c>
      <c r="AV293" t="inlineStr">
        <is>
          <t>Shopify Payments</t>
        </is>
      </c>
      <c r="AW293" t="inlineStr">
        <is>
          <t>rmfWVGfR442fTO67L0s0uy0hc</t>
        </is>
      </c>
      <c r="AX293" t="n">
        <v>0</v>
      </c>
      <c r="AY293" t="inlineStr">
        <is>
          <t>LIL Milan</t>
        </is>
      </c>
      <c r="AZ293" t="n">
        <v>0.01</v>
      </c>
      <c r="BB293" t="inlineStr">
        <is>
          <t>Firgun House</t>
        </is>
      </c>
      <c r="BD293" t="n">
        <v>6370127118685</v>
      </c>
      <c r="BF293" t="inlineStr">
        <is>
          <t>Low</t>
        </is>
      </c>
      <c r="BG293" t="inlineStr">
        <is>
          <t>web</t>
        </is>
      </c>
      <c r="BH293" t="n">
        <v>0</v>
      </c>
      <c r="BX293" t="inlineStr">
        <is>
          <t>rmfWVGfR442fTO67L0s0uy0hc</t>
        </is>
      </c>
      <c r="CA293" t="inlineStr">
        <is>
          <t>rgFQKQZiiakBaVncWIKoycPBP + rmfWVGfR442fTO67L0s0uy0hc</t>
        </is>
      </c>
      <c r="CB293" t="inlineStr">
        <is>
          <t>Ordini LIL</t>
        </is>
      </c>
    </row>
    <row r="294">
      <c r="A294" t="inlineStr">
        <is>
          <t>#42919</t>
        </is>
      </c>
      <c r="B294" t="inlineStr">
        <is>
          <t>diegoraisi2@gmail.com</t>
        </is>
      </c>
      <c r="C294" t="inlineStr">
        <is>
          <t>paid</t>
        </is>
      </c>
      <c r="D294" t="inlineStr">
        <is>
          <t>2024-10-27 22:11:43 +0100</t>
        </is>
      </c>
      <c r="E294" t="inlineStr">
        <is>
          <t>fulfilled</t>
        </is>
      </c>
      <c r="F294" t="inlineStr">
        <is>
          <t>2024-11-02 09:15:15 +0100</t>
        </is>
      </c>
      <c r="G294" t="inlineStr">
        <is>
          <t>yes</t>
        </is>
      </c>
      <c r="H294" t="inlineStr">
        <is>
          <t>EUR</t>
        </is>
      </c>
      <c r="I294" t="n">
        <v>256</v>
      </c>
      <c r="J294" t="n">
        <v>0</v>
      </c>
      <c r="K294" t="n">
        <v>46.16</v>
      </c>
      <c r="L294" t="n">
        <v>256</v>
      </c>
      <c r="M294" t="inlineStr">
        <is>
          <t>GV20</t>
        </is>
      </c>
      <c r="N294" t="n">
        <v>64</v>
      </c>
      <c r="O294" t="inlineStr">
        <is>
          <t>Ups Standard Shipping</t>
        </is>
      </c>
      <c r="P294" t="inlineStr">
        <is>
          <t>2024-10-27 22:11:43 +0100</t>
        </is>
      </c>
      <c r="Q294" t="n">
        <v>1</v>
      </c>
      <c r="R294" t="inlineStr">
        <is>
          <t>Boys Tears Necklace - Yellow / 39cm</t>
        </is>
      </c>
      <c r="S294" t="n">
        <v>320</v>
      </c>
      <c r="U294" t="inlineStr">
        <is>
          <t>015790000010</t>
        </is>
      </c>
      <c r="V294" t="b">
        <v>1</v>
      </c>
      <c r="W294" t="b">
        <v>1</v>
      </c>
      <c r="X294" t="inlineStr">
        <is>
          <t>fulfilled</t>
        </is>
      </c>
      <c r="Y294" t="inlineStr">
        <is>
          <t>Diego Raisi</t>
        </is>
      </c>
      <c r="Z294" t="inlineStr">
        <is>
          <t>Via Zelo 3849</t>
        </is>
      </c>
      <c r="AA294" t="inlineStr">
        <is>
          <t>Via Zelo 3849</t>
        </is>
      </c>
      <c r="AD294" t="inlineStr">
        <is>
          <t>Ceneselli</t>
        </is>
      </c>
      <c r="AE294" t="inlineStr">
        <is>
          <t>'45030</t>
        </is>
      </c>
      <c r="AF294" t="inlineStr">
        <is>
          <t>RO</t>
        </is>
      </c>
      <c r="AG294" t="inlineStr">
        <is>
          <t>IT</t>
        </is>
      </c>
      <c r="AH294" t="inlineStr">
        <is>
          <t>+393663224022</t>
        </is>
      </c>
      <c r="AI294" t="inlineStr">
        <is>
          <t>Diego Raisi</t>
        </is>
      </c>
      <c r="AJ294" t="inlineStr">
        <is>
          <t>Via Zelo 3849</t>
        </is>
      </c>
      <c r="AK294" t="inlineStr">
        <is>
          <t>Via Zelo 3849</t>
        </is>
      </c>
      <c r="AN294" t="inlineStr">
        <is>
          <t>Ceneselli</t>
        </is>
      </c>
      <c r="AO294" t="inlineStr">
        <is>
          <t>'45030</t>
        </is>
      </c>
      <c r="AP294" t="inlineStr">
        <is>
          <t>RO</t>
        </is>
      </c>
      <c r="AQ294" t="inlineStr">
        <is>
          <t>IT</t>
        </is>
      </c>
      <c r="AR294" t="inlineStr">
        <is>
          <t>+393663224022</t>
        </is>
      </c>
      <c r="AT294" t="inlineStr">
        <is>
          <t>lang: en
Invoice Language: en
Do you need our ring sizer?: No
Popup Customer Country: IT</t>
        </is>
      </c>
      <c r="AV294" t="inlineStr">
        <is>
          <t>PayPal Express Checkout</t>
        </is>
      </c>
      <c r="AW294" t="inlineStr">
        <is>
          <t>rF62TBh3sx3aQGkoD4l4m0Ja5</t>
        </is>
      </c>
      <c r="AX294" t="n">
        <v>0</v>
      </c>
      <c r="AY294" t="inlineStr">
        <is>
          <t>LIL Milan</t>
        </is>
      </c>
      <c r="AZ294" t="n">
        <v>0</v>
      </c>
      <c r="BB294" t="inlineStr">
        <is>
          <t>Firgun House</t>
        </is>
      </c>
      <c r="BD294" t="n">
        <v>6370130035037</v>
      </c>
      <c r="BF294" t="inlineStr">
        <is>
          <t>Low</t>
        </is>
      </c>
      <c r="BG294" t="inlineStr">
        <is>
          <t>web</t>
        </is>
      </c>
      <c r="BH294" t="n">
        <v>0</v>
      </c>
      <c r="BI294" t="inlineStr">
        <is>
          <t>IT IVA 22%</t>
        </is>
      </c>
      <c r="BJ294" t="n">
        <v>46.16</v>
      </c>
      <c r="BV294" t="inlineStr">
        <is>
          <t>Rovigo</t>
        </is>
      </c>
      <c r="BW294" t="inlineStr">
        <is>
          <t>Rovigo</t>
        </is>
      </c>
      <c r="BX294" t="inlineStr">
        <is>
          <t>rF62TBh3sx3aQGkoD4l4m0Ja5</t>
        </is>
      </c>
      <c r="CA294" t="inlineStr">
        <is>
          <t>rF62TBh3sx3aQGkoD4l4m0Ja5</t>
        </is>
      </c>
      <c r="CB294" t="inlineStr">
        <is>
          <t>Ordini LIL</t>
        </is>
      </c>
    </row>
    <row r="295">
      <c r="A295" t="inlineStr">
        <is>
          <t>#42920</t>
        </is>
      </c>
      <c r="B295" t="inlineStr">
        <is>
          <t>franci.vitale@gmail.com</t>
        </is>
      </c>
      <c r="C295" t="inlineStr">
        <is>
          <t>paid</t>
        </is>
      </c>
      <c r="D295" t="inlineStr">
        <is>
          <t>2024-10-27 22:12:21 +0100</t>
        </is>
      </c>
      <c r="E295" t="inlineStr">
        <is>
          <t>fulfilled</t>
        </is>
      </c>
      <c r="F295" t="inlineStr">
        <is>
          <t>2024-10-29 19:46:23 +0100</t>
        </is>
      </c>
      <c r="G295" t="inlineStr">
        <is>
          <t>yes</t>
        </is>
      </c>
      <c r="H295" t="inlineStr">
        <is>
          <t>EUR</t>
        </is>
      </c>
      <c r="I295" t="n">
        <v>224</v>
      </c>
      <c r="J295" t="n">
        <v>0</v>
      </c>
      <c r="K295" t="n">
        <v>40.39</v>
      </c>
      <c r="L295" t="n">
        <v>224</v>
      </c>
      <c r="M295" t="inlineStr">
        <is>
          <t>GV20</t>
        </is>
      </c>
      <c r="N295" t="n">
        <v>56</v>
      </c>
      <c r="O295" t="inlineStr">
        <is>
          <t>Ups Standard Shipping</t>
        </is>
      </c>
      <c r="P295" t="inlineStr">
        <is>
          <t>2024-10-27 22:12:20 +0100</t>
        </is>
      </c>
      <c r="Q295" t="n">
        <v>1</v>
      </c>
      <c r="R295" t="inlineStr">
        <is>
          <t>Goldie Hoop - Yellow / Single</t>
        </is>
      </c>
      <c r="S295" t="n">
        <v>280</v>
      </c>
      <c r="U295" t="inlineStr">
        <is>
          <t>015790000637</t>
        </is>
      </c>
      <c r="V295" t="b">
        <v>1</v>
      </c>
      <c r="W295" t="b">
        <v>1</v>
      </c>
      <c r="X295" t="inlineStr">
        <is>
          <t>fulfilled</t>
        </is>
      </c>
      <c r="Y295" t="inlineStr">
        <is>
          <t>Francesca Vitale</t>
        </is>
      </c>
      <c r="Z295" t="inlineStr">
        <is>
          <t>via Dei Glicini 17</t>
        </is>
      </c>
      <c r="AA295" t="inlineStr">
        <is>
          <t>via Dei Glicini 17</t>
        </is>
      </c>
      <c r="AD295" t="inlineStr">
        <is>
          <t>Vibo Valentia</t>
        </is>
      </c>
      <c r="AE295" t="inlineStr">
        <is>
          <t>'89900</t>
        </is>
      </c>
      <c r="AF295" t="inlineStr">
        <is>
          <t>VV</t>
        </is>
      </c>
      <c r="AG295" t="inlineStr">
        <is>
          <t>IT</t>
        </is>
      </c>
      <c r="AH295" t="inlineStr">
        <is>
          <t>3405527910</t>
        </is>
      </c>
      <c r="AI295" t="inlineStr">
        <is>
          <t>Fracesca Vitale</t>
        </is>
      </c>
      <c r="AJ295" t="inlineStr">
        <is>
          <t>Via Dei Glicini 17</t>
        </is>
      </c>
      <c r="AK295" t="inlineStr">
        <is>
          <t>Via Dei Glicini 17</t>
        </is>
      </c>
      <c r="AN295" t="inlineStr">
        <is>
          <t>Vibo Valentia</t>
        </is>
      </c>
      <c r="AO295" t="inlineStr">
        <is>
          <t>'89900</t>
        </is>
      </c>
      <c r="AP295" t="inlineStr">
        <is>
          <t>VV</t>
        </is>
      </c>
      <c r="AQ295" t="inlineStr">
        <is>
          <t>IT</t>
        </is>
      </c>
      <c r="AR295" t="inlineStr">
        <is>
          <t>3405527910</t>
        </is>
      </c>
      <c r="AT295" t="inlineStr">
        <is>
          <t>lang: en
Invoice Language: en
Do you need our ring sizer?: No
Popup Customer Country: IT</t>
        </is>
      </c>
      <c r="AV295" t="inlineStr">
        <is>
          <t>Shopify Payments</t>
        </is>
      </c>
      <c r="AW295" t="inlineStr">
        <is>
          <t>rIASLsaARKv86VqdSP0pGvn3d</t>
        </is>
      </c>
      <c r="AX295" t="n">
        <v>0</v>
      </c>
      <c r="AY295" t="inlineStr">
        <is>
          <t>LIL Milan</t>
        </is>
      </c>
      <c r="AZ295" t="n">
        <v>0</v>
      </c>
      <c r="BB295" t="inlineStr">
        <is>
          <t>Firgun House</t>
        </is>
      </c>
      <c r="BD295" t="n">
        <v>6370130952541</v>
      </c>
      <c r="BF295" t="inlineStr">
        <is>
          <t>Low</t>
        </is>
      </c>
      <c r="BG295" t="inlineStr">
        <is>
          <t>web</t>
        </is>
      </c>
      <c r="BH295" t="n">
        <v>0</v>
      </c>
      <c r="BI295" t="inlineStr">
        <is>
          <t>IT IVA 22%</t>
        </is>
      </c>
      <c r="BJ295" t="n">
        <v>40.39</v>
      </c>
      <c r="BV295" t="inlineStr">
        <is>
          <t>Vibo Valentia</t>
        </is>
      </c>
      <c r="BW295" t="inlineStr">
        <is>
          <t>Vibo Valentia</t>
        </is>
      </c>
      <c r="BX295" t="inlineStr">
        <is>
          <t>rIASLsaARKv86VqdSP0pGvn3d</t>
        </is>
      </c>
      <c r="CA295" t="inlineStr">
        <is>
          <t>rIASLsaARKv86VqdSP0pGvn3d</t>
        </is>
      </c>
      <c r="CB295" t="inlineStr">
        <is>
          <t>Ordini LIL</t>
        </is>
      </c>
    </row>
    <row r="296">
      <c r="A296" t="inlineStr">
        <is>
          <t>#42921</t>
        </is>
      </c>
      <c r="B296" t="inlineStr">
        <is>
          <t>federica.sanvito@gmail.com</t>
        </is>
      </c>
      <c r="C296" t="inlineStr">
        <is>
          <t>paid</t>
        </is>
      </c>
      <c r="D296" t="inlineStr">
        <is>
          <t>2024-10-27 22:20:05 +0100</t>
        </is>
      </c>
      <c r="E296" t="inlineStr">
        <is>
          <t>fulfilled</t>
        </is>
      </c>
      <c r="F296" t="inlineStr">
        <is>
          <t>2024-10-28 20:06:44 +0100</t>
        </is>
      </c>
      <c r="G296" t="inlineStr">
        <is>
          <t>yes</t>
        </is>
      </c>
      <c r="H296" t="inlineStr">
        <is>
          <t>EUR</t>
        </is>
      </c>
      <c r="I296" t="n">
        <v>96</v>
      </c>
      <c r="J296" t="n">
        <v>10</v>
      </c>
      <c r="K296" t="n">
        <v>19.11</v>
      </c>
      <c r="L296" t="n">
        <v>106</v>
      </c>
      <c r="M296" t="inlineStr">
        <is>
          <t>GV20</t>
        </is>
      </c>
      <c r="N296" t="n">
        <v>24</v>
      </c>
      <c r="O296" t="inlineStr">
        <is>
          <t>Ups Standard Shipping</t>
        </is>
      </c>
      <c r="P296" t="inlineStr">
        <is>
          <t>2024-10-27 22:20:05 +0100</t>
        </is>
      </c>
      <c r="Q296" t="n">
        <v>1</v>
      </c>
      <c r="R296" t="inlineStr">
        <is>
          <t>Pensavo fosse amore - Yellow / O</t>
        </is>
      </c>
      <c r="S296" t="n">
        <v>120</v>
      </c>
      <c r="U296" t="inlineStr">
        <is>
          <t>015790001013</t>
        </is>
      </c>
      <c r="V296" t="b">
        <v>1</v>
      </c>
      <c r="W296" t="b">
        <v>1</v>
      </c>
      <c r="X296" t="inlineStr">
        <is>
          <t>fulfilled</t>
        </is>
      </c>
      <c r="Y296" t="inlineStr">
        <is>
          <t>Federica Sanvito</t>
        </is>
      </c>
      <c r="Z296" t="inlineStr">
        <is>
          <t>Via Dante Alighieri 131</t>
        </is>
      </c>
      <c r="AA296" t="inlineStr">
        <is>
          <t>Via Dante Alighieri 131</t>
        </is>
      </c>
      <c r="AD296" t="inlineStr">
        <is>
          <t>Agrate Brianza</t>
        </is>
      </c>
      <c r="AE296" t="inlineStr">
        <is>
          <t>'20864</t>
        </is>
      </c>
      <c r="AF296" t="inlineStr">
        <is>
          <t>MB</t>
        </is>
      </c>
      <c r="AG296" t="inlineStr">
        <is>
          <t>IT</t>
        </is>
      </c>
      <c r="AH296" t="inlineStr">
        <is>
          <t>+393388560064</t>
        </is>
      </c>
      <c r="AI296" t="inlineStr">
        <is>
          <t>Federica Sanvito</t>
        </is>
      </c>
      <c r="AJ296" t="inlineStr">
        <is>
          <t>Via Dante Alighieri 131</t>
        </is>
      </c>
      <c r="AK296" t="inlineStr">
        <is>
          <t>Via Dante Alighieri 131</t>
        </is>
      </c>
      <c r="AN296" t="inlineStr">
        <is>
          <t>Agrate Brianza</t>
        </is>
      </c>
      <c r="AO296" t="inlineStr">
        <is>
          <t>'20864</t>
        </is>
      </c>
      <c r="AP296" t="inlineStr">
        <is>
          <t>MB</t>
        </is>
      </c>
      <c r="AQ296" t="inlineStr">
        <is>
          <t>IT</t>
        </is>
      </c>
      <c r="AR296" t="inlineStr">
        <is>
          <t>+393388560064</t>
        </is>
      </c>
      <c r="AT296" t="inlineStr">
        <is>
          <t>Do you need our ring sizer?: No
Popup Customer Country: IT</t>
        </is>
      </c>
      <c r="AV296" t="inlineStr">
        <is>
          <t>Shopify Payments</t>
        </is>
      </c>
      <c r="AW296" t="inlineStr">
        <is>
          <t>rHMOYpvYlksuOtGTR4J5NdGcg</t>
        </is>
      </c>
      <c r="AX296" t="n">
        <v>0</v>
      </c>
      <c r="AY296" t="inlineStr">
        <is>
          <t>LIL Milan</t>
        </is>
      </c>
      <c r="AZ296" t="n">
        <v>0</v>
      </c>
      <c r="BB296" t="inlineStr">
        <is>
          <t>Firgun House</t>
        </is>
      </c>
      <c r="BD296" t="n">
        <v>6370141700445</v>
      </c>
      <c r="BF296" t="inlineStr">
        <is>
          <t>Low</t>
        </is>
      </c>
      <c r="BG296" t="inlineStr">
        <is>
          <t>web</t>
        </is>
      </c>
      <c r="BH296" t="n">
        <v>0</v>
      </c>
      <c r="BI296" t="inlineStr">
        <is>
          <t>IT IVA 22%</t>
        </is>
      </c>
      <c r="BJ296" t="n">
        <v>19.11</v>
      </c>
      <c r="BV296" t="inlineStr">
        <is>
          <t>Monza and Brianza</t>
        </is>
      </c>
      <c r="BW296" t="inlineStr">
        <is>
          <t>Monza and Brianza</t>
        </is>
      </c>
      <c r="BX296" t="inlineStr">
        <is>
          <t>rHMOYpvYlksuOtGTR4J5NdGcg</t>
        </is>
      </c>
      <c r="CA296" t="inlineStr">
        <is>
          <t>rHMOYpvYlksuOtGTR4J5NdGcg</t>
        </is>
      </c>
      <c r="CB296" t="inlineStr">
        <is>
          <t>Ordini LIL</t>
        </is>
      </c>
    </row>
    <row r="297">
      <c r="A297" t="inlineStr">
        <is>
          <t>#42922</t>
        </is>
      </c>
      <c r="B297" t="inlineStr">
        <is>
          <t>chiaracmoura@gmail.com</t>
        </is>
      </c>
      <c r="C297" t="inlineStr">
        <is>
          <t>paid</t>
        </is>
      </c>
      <c r="D297" t="inlineStr">
        <is>
          <t>2024-10-27 22:22:13 +0100</t>
        </is>
      </c>
      <c r="E297" t="inlineStr">
        <is>
          <t>unfulfilled</t>
        </is>
      </c>
      <c r="G297" t="inlineStr">
        <is>
          <t>yes</t>
        </is>
      </c>
      <c r="H297" t="inlineStr">
        <is>
          <t>EUR</t>
        </is>
      </c>
      <c r="I297" t="n">
        <v>112</v>
      </c>
      <c r="J297" t="n">
        <v>0</v>
      </c>
      <c r="K297" t="n">
        <v>20.2</v>
      </c>
      <c r="L297" t="n">
        <v>112</v>
      </c>
      <c r="M297" t="inlineStr">
        <is>
          <t>GV20</t>
        </is>
      </c>
      <c r="N297" t="n">
        <v>28</v>
      </c>
      <c r="O297" t="inlineStr">
        <is>
          <t>Firgun House</t>
        </is>
      </c>
      <c r="P297" t="inlineStr">
        <is>
          <t>2024-10-27 22:22:13 +0100</t>
        </is>
      </c>
      <c r="Q297" t="n">
        <v>1</v>
      </c>
      <c r="R297" t="inlineStr">
        <is>
          <t>Pensavo fosse amore - Yellow / 2</t>
        </is>
      </c>
      <c r="S297" t="n">
        <v>140</v>
      </c>
      <c r="U297" t="inlineStr">
        <is>
          <t>015790001163</t>
        </is>
      </c>
      <c r="V297" t="b">
        <v>1</v>
      </c>
      <c r="W297" t="b">
        <v>1</v>
      </c>
      <c r="X297" t="inlineStr">
        <is>
          <t>pending</t>
        </is>
      </c>
      <c r="Y297" t="inlineStr">
        <is>
          <t>Chiara Moura</t>
        </is>
      </c>
      <c r="Z297" t="inlineStr">
        <is>
          <t>Viale Severino Boezio</t>
        </is>
      </c>
      <c r="AA297" t="inlineStr">
        <is>
          <t>Viale Severino Boezio</t>
        </is>
      </c>
      <c r="AD297" t="inlineStr">
        <is>
          <t>Milano</t>
        </is>
      </c>
      <c r="AE297" t="inlineStr">
        <is>
          <t>'20145</t>
        </is>
      </c>
      <c r="AF297" t="inlineStr">
        <is>
          <t>MI</t>
        </is>
      </c>
      <c r="AG297" t="inlineStr">
        <is>
          <t>IT</t>
        </is>
      </c>
      <c r="AQ297" t="inlineStr">
        <is>
          <t>IT</t>
        </is>
      </c>
      <c r="AT297" t="inlineStr">
        <is>
          <t>lang: it
Invoice Language: it
Do you need our ring sizer?: No
Popup Customer Country: IT</t>
        </is>
      </c>
      <c r="AV297" t="inlineStr">
        <is>
          <t>PayPal Express Checkout</t>
        </is>
      </c>
      <c r="AW297" t="inlineStr">
        <is>
          <t>rtbKWV4ZaNiWiojalhP8CR76N</t>
        </is>
      </c>
      <c r="AX297" t="n">
        <v>0</v>
      </c>
      <c r="AY297" t="inlineStr">
        <is>
          <t>LIL Milan</t>
        </is>
      </c>
      <c r="AZ297" t="n">
        <v>0</v>
      </c>
      <c r="BB297" t="inlineStr">
        <is>
          <t>Firgun House</t>
        </is>
      </c>
      <c r="BD297" t="n">
        <v>6370144223581</v>
      </c>
      <c r="BF297" t="inlineStr">
        <is>
          <t>Low</t>
        </is>
      </c>
      <c r="BG297" t="inlineStr">
        <is>
          <t>web</t>
        </is>
      </c>
      <c r="BH297" t="n">
        <v>0</v>
      </c>
      <c r="BI297" t="inlineStr">
        <is>
          <t>IT IVA 22%</t>
        </is>
      </c>
      <c r="BJ297" t="n">
        <v>20.2</v>
      </c>
      <c r="BV297" t="inlineStr">
        <is>
          <t>Milan</t>
        </is>
      </c>
      <c r="BX297" t="inlineStr">
        <is>
          <t>rtbKWV4ZaNiWiojalhP8CR76N</t>
        </is>
      </c>
      <c r="CA297" t="inlineStr">
        <is>
          <t>rtbKWV4ZaNiWiojalhP8CR76N</t>
        </is>
      </c>
      <c r="CB297" t="inlineStr">
        <is>
          <t>Ordini LIL</t>
        </is>
      </c>
    </row>
    <row r="298">
      <c r="A298" t="inlineStr">
        <is>
          <t>#42923</t>
        </is>
      </c>
      <c r="B298" t="inlineStr">
        <is>
          <t>aryloba@hotmail.it</t>
        </is>
      </c>
      <c r="C298" t="inlineStr">
        <is>
          <t>paid</t>
        </is>
      </c>
      <c r="D298" t="inlineStr">
        <is>
          <t>2024-10-27 22:25:45 +0100</t>
        </is>
      </c>
      <c r="E298" t="inlineStr">
        <is>
          <t>unfulfilled</t>
        </is>
      </c>
      <c r="G298" t="inlineStr">
        <is>
          <t>yes</t>
        </is>
      </c>
      <c r="H298" t="inlineStr">
        <is>
          <t>EUR</t>
        </is>
      </c>
      <c r="I298" t="n">
        <v>208</v>
      </c>
      <c r="J298" t="n">
        <v>0</v>
      </c>
      <c r="K298" t="n">
        <v>37.51</v>
      </c>
      <c r="L298" t="n">
        <v>208</v>
      </c>
      <c r="M298" t="inlineStr">
        <is>
          <t>GV20</t>
        </is>
      </c>
      <c r="N298" t="n">
        <v>52</v>
      </c>
      <c r="O298" t="inlineStr">
        <is>
          <t>Eco Bike Delivery</t>
        </is>
      </c>
      <c r="P298" t="inlineStr">
        <is>
          <t>2024-10-27 22:25:45 +0100</t>
        </is>
      </c>
      <c r="Q298" t="n">
        <v>1</v>
      </c>
      <c r="R298" t="inlineStr">
        <is>
          <t>Balmy Necklace - Yellow / 36cm</t>
        </is>
      </c>
      <c r="S298" t="n">
        <v>260</v>
      </c>
      <c r="U298" t="inlineStr">
        <is>
          <t>015790000028</t>
        </is>
      </c>
      <c r="V298" t="b">
        <v>1</v>
      </c>
      <c r="W298" t="b">
        <v>1</v>
      </c>
      <c r="X298" t="inlineStr">
        <is>
          <t>pending</t>
        </is>
      </c>
      <c r="Y298" t="inlineStr">
        <is>
          <t>Arianna Lo Basso</t>
        </is>
      </c>
      <c r="Z298" t="inlineStr">
        <is>
          <t>Via Ennio, 33</t>
        </is>
      </c>
      <c r="AA298" t="inlineStr">
        <is>
          <t>Via Ennio</t>
        </is>
      </c>
      <c r="AB298" t="inlineStr">
        <is>
          <t>33</t>
        </is>
      </c>
      <c r="AD298" t="inlineStr">
        <is>
          <t>Milano</t>
        </is>
      </c>
      <c r="AE298" t="inlineStr">
        <is>
          <t>'20137</t>
        </is>
      </c>
      <c r="AF298" t="inlineStr">
        <is>
          <t>MI</t>
        </is>
      </c>
      <c r="AG298" t="inlineStr">
        <is>
          <t>IT</t>
        </is>
      </c>
      <c r="AH298" t="inlineStr">
        <is>
          <t>3201809481</t>
        </is>
      </c>
      <c r="AI298" t="inlineStr">
        <is>
          <t>Arianna Lo Basso</t>
        </is>
      </c>
      <c r="AJ298" t="inlineStr">
        <is>
          <t>Via Ennio, 33</t>
        </is>
      </c>
      <c r="AK298" t="inlineStr">
        <is>
          <t>Via Ennio</t>
        </is>
      </c>
      <c r="AL298" t="inlineStr">
        <is>
          <t>33</t>
        </is>
      </c>
      <c r="AN298" t="inlineStr">
        <is>
          <t>Milano</t>
        </is>
      </c>
      <c r="AO298" t="inlineStr">
        <is>
          <t>'20137</t>
        </is>
      </c>
      <c r="AP298" t="inlineStr">
        <is>
          <t>MI</t>
        </is>
      </c>
      <c r="AQ298" t="inlineStr">
        <is>
          <t>IT</t>
        </is>
      </c>
      <c r="AR298" t="inlineStr">
        <is>
          <t>3201809481</t>
        </is>
      </c>
      <c r="AT298" t="inlineStr">
        <is>
          <t>lang: en
Invoice Language: en
Do you need our ring sizer?: Yes
Popup Customer Country: IT</t>
        </is>
      </c>
      <c r="AV298" t="inlineStr">
        <is>
          <t>Shopify Payments</t>
        </is>
      </c>
      <c r="AW298" t="inlineStr">
        <is>
          <t>r1ysNwMqmoDW8Lso3bY0jnvez</t>
        </is>
      </c>
      <c r="AX298" t="n">
        <v>0</v>
      </c>
      <c r="AY298" t="inlineStr">
        <is>
          <t>LIL Milan</t>
        </is>
      </c>
      <c r="AZ298" t="n">
        <v>0</v>
      </c>
      <c r="BB298" t="inlineStr">
        <is>
          <t>Firgun House</t>
        </is>
      </c>
      <c r="BD298" t="n">
        <v>6370149368157</v>
      </c>
      <c r="BF298" t="inlineStr">
        <is>
          <t>Low</t>
        </is>
      </c>
      <c r="BG298" t="inlineStr">
        <is>
          <t>web</t>
        </is>
      </c>
      <c r="BH298" t="n">
        <v>0</v>
      </c>
      <c r="BI298" t="inlineStr">
        <is>
          <t>IT IVA 22%</t>
        </is>
      </c>
      <c r="BJ298" t="n">
        <v>37.51</v>
      </c>
      <c r="BV298" t="inlineStr">
        <is>
          <t>Milan</t>
        </is>
      </c>
      <c r="BW298" t="inlineStr">
        <is>
          <t>Milan</t>
        </is>
      </c>
      <c r="BX298" t="inlineStr">
        <is>
          <t>r1ysNwMqmoDW8Lso3bY0jnvez</t>
        </is>
      </c>
      <c r="CA298" t="inlineStr">
        <is>
          <t>r1ysNwMqmoDW8Lso3bY0jnvez</t>
        </is>
      </c>
      <c r="CB298" t="inlineStr">
        <is>
          <t>Ordini LIL</t>
        </is>
      </c>
    </row>
    <row r="299">
      <c r="A299" t="inlineStr">
        <is>
          <t>#42924</t>
        </is>
      </c>
      <c r="B299" t="inlineStr">
        <is>
          <t>ggiulia.gualtieri@gmail.com</t>
        </is>
      </c>
      <c r="C299" t="inlineStr">
        <is>
          <t>paid</t>
        </is>
      </c>
      <c r="D299" t="inlineStr">
        <is>
          <t>2024-10-27 22:31:06 +0100</t>
        </is>
      </c>
      <c r="E299" t="inlineStr">
        <is>
          <t>unfulfilled</t>
        </is>
      </c>
      <c r="G299" t="inlineStr">
        <is>
          <t>yes</t>
        </is>
      </c>
      <c r="H299" t="inlineStr">
        <is>
          <t>EUR</t>
        </is>
      </c>
      <c r="I299" t="n">
        <v>112</v>
      </c>
      <c r="J299" t="n">
        <v>0</v>
      </c>
      <c r="K299" t="n">
        <v>20.2</v>
      </c>
      <c r="L299" t="n">
        <v>112</v>
      </c>
      <c r="M299" t="inlineStr">
        <is>
          <t>GV20</t>
        </is>
      </c>
      <c r="N299" t="n">
        <v>28</v>
      </c>
      <c r="O299" t="inlineStr">
        <is>
          <t>Firgun House</t>
        </is>
      </c>
      <c r="P299" t="inlineStr">
        <is>
          <t>2024-10-27 22:31:05 +0100</t>
        </is>
      </c>
      <c r="Q299" t="n">
        <v>1</v>
      </c>
      <c r="R299" t="inlineStr">
        <is>
          <t>Insieme Ring - Yellow / onesize (10-17)</t>
        </is>
      </c>
      <c r="S299" t="n">
        <v>140</v>
      </c>
      <c r="U299" t="inlineStr">
        <is>
          <t>015790001254</t>
        </is>
      </c>
      <c r="V299" t="b">
        <v>1</v>
      </c>
      <c r="W299" t="b">
        <v>1</v>
      </c>
      <c r="X299" t="inlineStr">
        <is>
          <t>pending</t>
        </is>
      </c>
      <c r="Y299" t="inlineStr">
        <is>
          <t>Giulia Gualtieri</t>
        </is>
      </c>
      <c r="Z299" t="inlineStr">
        <is>
          <t>Via Zurigo 15</t>
        </is>
      </c>
      <c r="AA299" t="inlineStr">
        <is>
          <t>Via Zurigo 15</t>
        </is>
      </c>
      <c r="AD299" t="inlineStr">
        <is>
          <t>Martelli</t>
        </is>
      </c>
      <c r="AE299" t="inlineStr">
        <is>
          <t>'88060</t>
        </is>
      </c>
      <c r="AF299" t="inlineStr">
        <is>
          <t>CZ</t>
        </is>
      </c>
      <c r="AG299" t="inlineStr">
        <is>
          <t>IT</t>
        </is>
      </c>
      <c r="AQ299" t="inlineStr">
        <is>
          <t>IT</t>
        </is>
      </c>
      <c r="AT299" t="inlineStr">
        <is>
          <t>lang: en
Invoice Language: en
Do you need our ring sizer?: No
Popup Customer Country: IT</t>
        </is>
      </c>
      <c r="AV299" t="inlineStr">
        <is>
          <t>PayPal Express Checkout</t>
        </is>
      </c>
      <c r="AW299" t="inlineStr">
        <is>
          <t>rCNzpVLCR0vCQBJvm689eoPuo</t>
        </is>
      </c>
      <c r="AX299" t="n">
        <v>0</v>
      </c>
      <c r="AY299" t="inlineStr">
        <is>
          <t>LIL Milan</t>
        </is>
      </c>
      <c r="AZ299" t="n">
        <v>0</v>
      </c>
      <c r="BB299" t="inlineStr">
        <is>
          <t>Firgun House</t>
        </is>
      </c>
      <c r="BD299" t="n">
        <v>6370156249437</v>
      </c>
      <c r="BF299" t="inlineStr">
        <is>
          <t>Low</t>
        </is>
      </c>
      <c r="BG299" t="inlineStr">
        <is>
          <t>web</t>
        </is>
      </c>
      <c r="BH299" t="n">
        <v>0</v>
      </c>
      <c r="BI299" t="inlineStr">
        <is>
          <t>IT IVA 22%</t>
        </is>
      </c>
      <c r="BJ299" t="n">
        <v>20.2</v>
      </c>
      <c r="BV299" t="inlineStr">
        <is>
          <t>Catanzaro</t>
        </is>
      </c>
      <c r="BX299" t="inlineStr">
        <is>
          <t>rCNzpVLCR0vCQBJvm689eoPuo</t>
        </is>
      </c>
      <c r="CA299" t="inlineStr">
        <is>
          <t>rCNzpVLCR0vCQBJvm689eoPuo</t>
        </is>
      </c>
      <c r="CB299" t="inlineStr">
        <is>
          <t>Ordini LIL</t>
        </is>
      </c>
    </row>
    <row r="300">
      <c r="A300" t="inlineStr">
        <is>
          <t>#42925</t>
        </is>
      </c>
      <c r="B300" t="inlineStr">
        <is>
          <t>eva.bura@gmail.com</t>
        </is>
      </c>
      <c r="C300" t="inlineStr">
        <is>
          <t>paid</t>
        </is>
      </c>
      <c r="D300" t="inlineStr">
        <is>
          <t>2024-10-27 22:31:39 +0100</t>
        </is>
      </c>
      <c r="E300" t="inlineStr">
        <is>
          <t>fulfilled</t>
        </is>
      </c>
      <c r="F300" t="inlineStr">
        <is>
          <t>2024-10-28 20:10:17 +0100</t>
        </is>
      </c>
      <c r="G300" t="inlineStr">
        <is>
          <t>yes</t>
        </is>
      </c>
      <c r="H300" t="inlineStr">
        <is>
          <t>EUR</t>
        </is>
      </c>
      <c r="I300" t="n">
        <v>224</v>
      </c>
      <c r="J300" t="n">
        <v>0</v>
      </c>
      <c r="K300" t="n">
        <v>40.39</v>
      </c>
      <c r="L300" t="n">
        <v>224</v>
      </c>
      <c r="M300" t="inlineStr">
        <is>
          <t>GV20</t>
        </is>
      </c>
      <c r="N300" t="n">
        <v>56</v>
      </c>
      <c r="O300" t="inlineStr">
        <is>
          <t>Ups Standard Shipping</t>
        </is>
      </c>
      <c r="P300" t="inlineStr">
        <is>
          <t>2024-10-27 22:31:39 +0100</t>
        </is>
      </c>
      <c r="Q300" t="n">
        <v>1</v>
      </c>
      <c r="R300" t="inlineStr">
        <is>
          <t>Dna Bracelet - Yellow / 16cm</t>
        </is>
      </c>
      <c r="S300" t="n">
        <v>280</v>
      </c>
      <c r="U300" t="inlineStr">
        <is>
          <t>015790000395</t>
        </is>
      </c>
      <c r="V300" t="b">
        <v>1</v>
      </c>
      <c r="W300" t="b">
        <v>1</v>
      </c>
      <c r="X300" t="inlineStr">
        <is>
          <t>fulfilled</t>
        </is>
      </c>
      <c r="Y300" t="inlineStr">
        <is>
          <t>Eva Bura</t>
        </is>
      </c>
      <c r="Z300" t="inlineStr">
        <is>
          <t>Via Mascagni 1</t>
        </is>
      </c>
      <c r="AA300" t="inlineStr">
        <is>
          <t>Via Mascagni 1</t>
        </is>
      </c>
      <c r="AD300" t="inlineStr">
        <is>
          <t>Monticelli Terme</t>
        </is>
      </c>
      <c r="AE300" t="inlineStr">
        <is>
          <t>'43022</t>
        </is>
      </c>
      <c r="AF300" t="inlineStr">
        <is>
          <t>PR</t>
        </is>
      </c>
      <c r="AG300" t="inlineStr">
        <is>
          <t>IT</t>
        </is>
      </c>
      <c r="AH300" t="inlineStr">
        <is>
          <t>348 243 5595</t>
        </is>
      </c>
      <c r="AI300" t="inlineStr">
        <is>
          <t>Eva Bura</t>
        </is>
      </c>
      <c r="AJ300" t="inlineStr">
        <is>
          <t>Via Mascagni 1</t>
        </is>
      </c>
      <c r="AK300" t="inlineStr">
        <is>
          <t>Via Mascagni 1</t>
        </is>
      </c>
      <c r="AN300" t="inlineStr">
        <is>
          <t>Monticelli Terme</t>
        </is>
      </c>
      <c r="AO300" t="inlineStr">
        <is>
          <t>'43022</t>
        </is>
      </c>
      <c r="AP300" t="inlineStr">
        <is>
          <t>PR</t>
        </is>
      </c>
      <c r="AQ300" t="inlineStr">
        <is>
          <t>IT</t>
        </is>
      </c>
      <c r="AR300" t="inlineStr">
        <is>
          <t>348 243 5595</t>
        </is>
      </c>
      <c r="AT300" t="inlineStr">
        <is>
          <t>lang: en
Invoice Language: en
Do you need our ring sizer?: No
Popup Customer Country: IT</t>
        </is>
      </c>
      <c r="AV300" t="inlineStr">
        <is>
          <t>Shopify Payments</t>
        </is>
      </c>
      <c r="AW300" t="inlineStr">
        <is>
          <t>rIdBTv5JWSRevyhdgaEFlXW1s</t>
        </is>
      </c>
      <c r="AX300" t="n">
        <v>0</v>
      </c>
      <c r="AY300" t="inlineStr">
        <is>
          <t>LIL Milan</t>
        </is>
      </c>
      <c r="AZ300" t="n">
        <v>0</v>
      </c>
      <c r="BB300" t="inlineStr">
        <is>
          <t>Firgun House</t>
        </is>
      </c>
      <c r="BD300" t="n">
        <v>6370156839261</v>
      </c>
      <c r="BF300" t="inlineStr">
        <is>
          <t>Low</t>
        </is>
      </c>
      <c r="BG300" t="inlineStr">
        <is>
          <t>web</t>
        </is>
      </c>
      <c r="BH300" t="n">
        <v>0</v>
      </c>
      <c r="BI300" t="inlineStr">
        <is>
          <t>IT IVA 22%</t>
        </is>
      </c>
      <c r="BJ300" t="n">
        <v>40.39</v>
      </c>
      <c r="BV300" t="inlineStr">
        <is>
          <t>Parma</t>
        </is>
      </c>
      <c r="BW300" t="inlineStr">
        <is>
          <t>Parma</t>
        </is>
      </c>
      <c r="BX300" t="inlineStr">
        <is>
          <t>rIdBTv5JWSRevyhdgaEFlXW1s</t>
        </is>
      </c>
      <c r="CA300" t="inlineStr">
        <is>
          <t>rIdBTv5JWSRevyhdgaEFlXW1s</t>
        </is>
      </c>
      <c r="CB300" t="inlineStr">
        <is>
          <t>Ordini LIL</t>
        </is>
      </c>
    </row>
    <row r="301">
      <c r="A301" t="inlineStr">
        <is>
          <t>#42926</t>
        </is>
      </c>
      <c r="B301" t="inlineStr">
        <is>
          <t>marialaura.alderisio@tiscali.it</t>
        </is>
      </c>
      <c r="C301" t="inlineStr">
        <is>
          <t>paid</t>
        </is>
      </c>
      <c r="D301" t="inlineStr">
        <is>
          <t>2024-10-27 22:37:46 +0100</t>
        </is>
      </c>
      <c r="E301" t="inlineStr">
        <is>
          <t>fulfilled</t>
        </is>
      </c>
      <c r="F301" t="inlineStr">
        <is>
          <t>2024-10-28 20:12:24 +0100</t>
        </is>
      </c>
      <c r="G301" t="inlineStr">
        <is>
          <t>yes</t>
        </is>
      </c>
      <c r="H301" t="inlineStr">
        <is>
          <t>EUR</t>
        </is>
      </c>
      <c r="I301" t="n">
        <v>320</v>
      </c>
      <c r="J301" t="n">
        <v>0</v>
      </c>
      <c r="K301" t="n">
        <v>57.7</v>
      </c>
      <c r="L301" t="n">
        <v>320</v>
      </c>
      <c r="M301" t="inlineStr">
        <is>
          <t>GV20</t>
        </is>
      </c>
      <c r="N301" t="n">
        <v>80</v>
      </c>
      <c r="O301" t="inlineStr">
        <is>
          <t>Eco Bike Delivery</t>
        </is>
      </c>
      <c r="P301" t="inlineStr">
        <is>
          <t>2024-10-27 22:37:45 +0100</t>
        </is>
      </c>
      <c r="Q301" t="n">
        <v>1</v>
      </c>
      <c r="R301" t="inlineStr">
        <is>
          <t>Girls Tears Necklace - White / 35cm</t>
        </is>
      </c>
      <c r="S301" t="n">
        <v>400</v>
      </c>
      <c r="U301" t="inlineStr">
        <is>
          <t>015790001305</t>
        </is>
      </c>
      <c r="V301" t="b">
        <v>1</v>
      </c>
      <c r="W301" t="b">
        <v>1</v>
      </c>
      <c r="X301" t="inlineStr">
        <is>
          <t>fulfilled</t>
        </is>
      </c>
      <c r="Y301" t="inlineStr">
        <is>
          <t>Marialaura Alderisio</t>
        </is>
      </c>
      <c r="Z301" t="inlineStr">
        <is>
          <t>Via elia lombardini 13, Presso STARCHING</t>
        </is>
      </c>
      <c r="AA301" t="inlineStr">
        <is>
          <t>Via elia lombardini 13</t>
        </is>
      </c>
      <c r="AB301" t="inlineStr">
        <is>
          <t>Presso STARCHING</t>
        </is>
      </c>
      <c r="AD301" t="inlineStr">
        <is>
          <t>Milano</t>
        </is>
      </c>
      <c r="AE301" t="inlineStr">
        <is>
          <t>'20143</t>
        </is>
      </c>
      <c r="AF301" t="inlineStr">
        <is>
          <t>MI</t>
        </is>
      </c>
      <c r="AG301" t="inlineStr">
        <is>
          <t>IT</t>
        </is>
      </c>
      <c r="AH301" t="inlineStr">
        <is>
          <t>+393275774172</t>
        </is>
      </c>
      <c r="AI301" t="inlineStr">
        <is>
          <t>Marialaura Alderisio</t>
        </is>
      </c>
      <c r="AJ301" t="inlineStr">
        <is>
          <t>Via elia lombardini 13, Presso STARCHING</t>
        </is>
      </c>
      <c r="AK301" t="inlineStr">
        <is>
          <t>Via elia lombardini 13</t>
        </is>
      </c>
      <c r="AL301" t="inlineStr">
        <is>
          <t>Presso STARCHING</t>
        </is>
      </c>
      <c r="AN301" t="inlineStr">
        <is>
          <t>Milano</t>
        </is>
      </c>
      <c r="AO301" t="inlineStr">
        <is>
          <t>'20143</t>
        </is>
      </c>
      <c r="AP301" t="inlineStr">
        <is>
          <t>MI</t>
        </is>
      </c>
      <c r="AQ301" t="inlineStr">
        <is>
          <t>IT</t>
        </is>
      </c>
      <c r="AR301" t="inlineStr">
        <is>
          <t>+393275774172</t>
        </is>
      </c>
      <c r="AT301" t="inlineStr">
        <is>
          <t>lang: en
Invoice Language: en
Do you need our ring sizer?: No
Popup Customer Country: IT</t>
        </is>
      </c>
      <c r="AV301" t="inlineStr">
        <is>
          <t>Shopify Payments</t>
        </is>
      </c>
      <c r="AW301" t="inlineStr">
        <is>
          <t>rOxbuSDiOo18GhwSgjbMueJ9l</t>
        </is>
      </c>
      <c r="AX301" t="n">
        <v>0</v>
      </c>
      <c r="AY301" t="inlineStr">
        <is>
          <t>LIL Milan</t>
        </is>
      </c>
      <c r="AZ301" t="n">
        <v>0</v>
      </c>
      <c r="BB301" t="inlineStr">
        <is>
          <t>Firgun House</t>
        </is>
      </c>
      <c r="BD301" t="n">
        <v>6370165227869</v>
      </c>
      <c r="BF301" t="inlineStr">
        <is>
          <t>Low</t>
        </is>
      </c>
      <c r="BG301" t="inlineStr">
        <is>
          <t>web</t>
        </is>
      </c>
      <c r="BH301" t="n">
        <v>0</v>
      </c>
      <c r="BI301" t="inlineStr">
        <is>
          <t>IT IVA 22%</t>
        </is>
      </c>
      <c r="BJ301" t="n">
        <v>57.7</v>
      </c>
      <c r="BV301" t="inlineStr">
        <is>
          <t>Milan</t>
        </is>
      </c>
      <c r="BW301" t="inlineStr">
        <is>
          <t>Milan</t>
        </is>
      </c>
      <c r="BX301" t="inlineStr">
        <is>
          <t>rOxbuSDiOo18GhwSgjbMueJ9l</t>
        </is>
      </c>
      <c r="CA301" t="inlineStr">
        <is>
          <t>rjfQkNAxb3HWB6aFHQi27QZby + rLkMaXmdaIEcQuKmFezh21d6M + r6zSHnI39fdAlQpolIYx7T95Z + rOxbuSDiOo18GhwSgjbMueJ9l</t>
        </is>
      </c>
      <c r="CB301" t="inlineStr">
        <is>
          <t>Ordini LIL</t>
        </is>
      </c>
    </row>
    <row r="302">
      <c r="A302" t="inlineStr">
        <is>
          <t>#42999</t>
        </is>
      </c>
      <c r="B302" t="inlineStr">
        <is>
          <t>linda.roccamatisi@gmail.com</t>
        </is>
      </c>
      <c r="C302" t="inlineStr">
        <is>
          <t>paid</t>
        </is>
      </c>
      <c r="D302" t="inlineStr">
        <is>
          <t>2024-10-30 20:11:39 +0100</t>
        </is>
      </c>
      <c r="E302" t="inlineStr">
        <is>
          <t>fulfilled</t>
        </is>
      </c>
      <c r="F302" t="inlineStr">
        <is>
          <t>2024-10-30 20:11:39 +0100</t>
        </is>
      </c>
      <c r="G302" t="inlineStr">
        <is>
          <t>no</t>
        </is>
      </c>
      <c r="H302" t="inlineStr">
        <is>
          <t>EUR</t>
        </is>
      </c>
      <c r="I302" t="n">
        <v>1040</v>
      </c>
      <c r="J302" t="n">
        <v>0</v>
      </c>
      <c r="K302" t="n">
        <v>187.54</v>
      </c>
      <c r="N302" t="n">
        <v>0</v>
      </c>
      <c r="P302" t="inlineStr">
        <is>
          <t>2024-10-30 20:11:39 +0100</t>
        </is>
      </c>
      <c r="Q302" t="n">
        <v>2</v>
      </c>
      <c r="R302" t="inlineStr">
        <is>
          <t>Rainbow Earring - Yellow / Single / None</t>
        </is>
      </c>
      <c r="S302" t="n">
        <v>140</v>
      </c>
      <c r="U302" t="inlineStr">
        <is>
          <t>015790000616</t>
        </is>
      </c>
      <c r="V302" t="b">
        <v>1</v>
      </c>
      <c r="W302" t="b">
        <v>1</v>
      </c>
      <c r="X302" t="inlineStr">
        <is>
          <t>fulfilled</t>
        </is>
      </c>
      <c r="Y302" t="inlineStr">
        <is>
          <t>Linda Roccamatisi</t>
        </is>
      </c>
      <c r="AQ302" t="inlineStr">
        <is>
          <t>IT</t>
        </is>
      </c>
      <c r="AV302" t="inlineStr">
        <is>
          <t>Qromo</t>
        </is>
      </c>
      <c r="AW302" t="inlineStr">
        <is>
          <t>rWffv1eYBvUdd6h3oEEWOd0xh</t>
        </is>
      </c>
      <c r="AX302" t="n">
        <v>0</v>
      </c>
      <c r="AY302" t="inlineStr">
        <is>
          <t>LIL Milan</t>
        </is>
      </c>
      <c r="AZ302" t="n">
        <v>0</v>
      </c>
      <c r="BA302" t="inlineStr">
        <is>
          <t>Veronica Varetta</t>
        </is>
      </c>
      <c r="BB302" t="inlineStr">
        <is>
          <t>LIL House</t>
        </is>
      </c>
      <c r="BC302" t="n">
        <v>22</v>
      </c>
      <c r="BD302" t="n">
        <v>6375878721885</v>
      </c>
      <c r="BF302" t="inlineStr">
        <is>
          <t>Low</t>
        </is>
      </c>
      <c r="BG302" t="inlineStr">
        <is>
          <t>pos</t>
        </is>
      </c>
      <c r="BH302" t="n">
        <v>0</v>
      </c>
      <c r="BI302" t="inlineStr">
        <is>
          <t>IT IVA 22%</t>
        </is>
      </c>
      <c r="BJ302" t="n">
        <v>187.54</v>
      </c>
      <c r="BT302" t="inlineStr">
        <is>
          <t>22-2750</t>
        </is>
      </c>
      <c r="BX302" t="inlineStr">
        <is>
          <t>rWffv1eYBvUdd6h3oEEWOd0xh</t>
        </is>
      </c>
      <c r="CA302" t="inlineStr">
        <is>
          <t>rWffv1eYBvUdd6h3oEEWOd0xh</t>
        </is>
      </c>
      <c r="CB302" t="inlineStr">
        <is>
          <t>Ordini LIL</t>
        </is>
      </c>
    </row>
    <row r="303">
      <c r="A303" t="inlineStr">
        <is>
          <t>#42928</t>
        </is>
      </c>
      <c r="B303" t="inlineStr">
        <is>
          <t>valeriamanca80@gmail.com</t>
        </is>
      </c>
      <c r="C303" t="inlineStr">
        <is>
          <t>paid</t>
        </is>
      </c>
      <c r="D303" t="inlineStr">
        <is>
          <t>2024-10-27 22:44:23 +0100</t>
        </is>
      </c>
      <c r="E303" t="inlineStr">
        <is>
          <t>fulfilled</t>
        </is>
      </c>
      <c r="F303" t="inlineStr">
        <is>
          <t>2024-10-28 20:15:32 +0100</t>
        </is>
      </c>
      <c r="G303" t="inlineStr">
        <is>
          <t>yes</t>
        </is>
      </c>
      <c r="H303" t="inlineStr">
        <is>
          <t>EUR</t>
        </is>
      </c>
      <c r="I303" t="n">
        <v>336</v>
      </c>
      <c r="J303" t="n">
        <v>0</v>
      </c>
      <c r="K303" t="n">
        <v>60.59</v>
      </c>
      <c r="L303" t="n">
        <v>336</v>
      </c>
      <c r="M303" t="inlineStr">
        <is>
          <t>GV20</t>
        </is>
      </c>
      <c r="N303" t="n">
        <v>84</v>
      </c>
      <c r="O303" t="inlineStr">
        <is>
          <t>Ups Standard Shipping</t>
        </is>
      </c>
      <c r="P303" t="inlineStr">
        <is>
          <t>2024-10-27 22:44:23 +0100</t>
        </is>
      </c>
      <c r="Q303" t="n">
        <v>1</v>
      </c>
      <c r="R303" t="inlineStr">
        <is>
          <t>Lunar Ring - Yellow / 6 / White</t>
        </is>
      </c>
      <c r="S303" t="n">
        <v>420</v>
      </c>
      <c r="U303" t="inlineStr">
        <is>
          <t>015790000254</t>
        </is>
      </c>
      <c r="V303" t="b">
        <v>1</v>
      </c>
      <c r="W303" t="b">
        <v>1</v>
      </c>
      <c r="X303" t="inlineStr">
        <is>
          <t>fulfilled</t>
        </is>
      </c>
      <c r="Y303" t="inlineStr">
        <is>
          <t>Valeria Manca</t>
        </is>
      </c>
      <c r="Z303" t="inlineStr">
        <is>
          <t>Via Nicolò Machiavelli 3</t>
        </is>
      </c>
      <c r="AA303" t="inlineStr">
        <is>
          <t>Via Nicolò Machiavelli 3</t>
        </is>
      </c>
      <c r="AD303" t="inlineStr">
        <is>
          <t>Cagliari</t>
        </is>
      </c>
      <c r="AE303" t="inlineStr">
        <is>
          <t>'09129</t>
        </is>
      </c>
      <c r="AF303" t="inlineStr">
        <is>
          <t>CA</t>
        </is>
      </c>
      <c r="AG303" t="inlineStr">
        <is>
          <t>IT</t>
        </is>
      </c>
      <c r="AH303" t="inlineStr">
        <is>
          <t>3492218196</t>
        </is>
      </c>
      <c r="AI303" t="inlineStr">
        <is>
          <t>Valeria Manca</t>
        </is>
      </c>
      <c r="AJ303" t="inlineStr">
        <is>
          <t>Via Nicolò Machiavelli 3</t>
        </is>
      </c>
      <c r="AK303" t="inlineStr">
        <is>
          <t>Via Nicolò Machiavelli 3</t>
        </is>
      </c>
      <c r="AN303" t="inlineStr">
        <is>
          <t>Cagliari</t>
        </is>
      </c>
      <c r="AO303" t="inlineStr">
        <is>
          <t>'09129</t>
        </is>
      </c>
      <c r="AP303" t="inlineStr">
        <is>
          <t>CA</t>
        </is>
      </c>
      <c r="AQ303" t="inlineStr">
        <is>
          <t>IT</t>
        </is>
      </c>
      <c r="AR303" t="inlineStr">
        <is>
          <t>3492218196</t>
        </is>
      </c>
      <c r="AT303" t="inlineStr">
        <is>
          <t>lang: en
Invoice Language: en
Do you need our ring sizer?: No
Popup Customer Country: IT</t>
        </is>
      </c>
      <c r="AV303" t="inlineStr">
        <is>
          <t>Shopify Payments</t>
        </is>
      </c>
      <c r="AW303" t="inlineStr">
        <is>
          <t>raylUdnp877VUelN9OjxPD3sK</t>
        </is>
      </c>
      <c r="AX303" t="n">
        <v>0</v>
      </c>
      <c r="AY303" t="inlineStr">
        <is>
          <t>LIL Milan</t>
        </is>
      </c>
      <c r="AZ303" t="n">
        <v>0</v>
      </c>
      <c r="BB303" t="inlineStr">
        <is>
          <t>Firgun House</t>
        </is>
      </c>
      <c r="BD303" t="n">
        <v>6370172961117</v>
      </c>
      <c r="BF303" t="inlineStr">
        <is>
          <t>Low</t>
        </is>
      </c>
      <c r="BG303" t="inlineStr">
        <is>
          <t>web</t>
        </is>
      </c>
      <c r="BH303" t="n">
        <v>0</v>
      </c>
      <c r="BI303" t="inlineStr">
        <is>
          <t>IT IVA 22%</t>
        </is>
      </c>
      <c r="BJ303" t="n">
        <v>60.59</v>
      </c>
      <c r="BV303" t="inlineStr">
        <is>
          <t>Cagliari</t>
        </is>
      </c>
      <c r="BW303" t="inlineStr">
        <is>
          <t>Cagliari</t>
        </is>
      </c>
      <c r="BX303" t="inlineStr">
        <is>
          <t>raylUdnp877VUelN9OjxPD3sK</t>
        </is>
      </c>
      <c r="CA303" t="inlineStr">
        <is>
          <t>raylUdnp877VUelN9OjxPD3sK</t>
        </is>
      </c>
      <c r="CB303" t="inlineStr">
        <is>
          <t>Ordini LIL</t>
        </is>
      </c>
    </row>
    <row r="304">
      <c r="A304" t="inlineStr">
        <is>
          <t>#42929</t>
        </is>
      </c>
      <c r="B304" t="inlineStr">
        <is>
          <t>erika.tiblias@gmail.com</t>
        </is>
      </c>
      <c r="C304" t="inlineStr">
        <is>
          <t>paid</t>
        </is>
      </c>
      <c r="D304" t="inlineStr">
        <is>
          <t>2024-10-27 22:49:08 +0100</t>
        </is>
      </c>
      <c r="E304" t="inlineStr">
        <is>
          <t>fulfilled</t>
        </is>
      </c>
      <c r="F304" t="inlineStr">
        <is>
          <t>2024-10-28 20:17:36 +0100</t>
        </is>
      </c>
      <c r="G304" t="inlineStr">
        <is>
          <t>yes</t>
        </is>
      </c>
      <c r="H304" t="inlineStr">
        <is>
          <t>EUR</t>
        </is>
      </c>
      <c r="I304" t="n">
        <v>96</v>
      </c>
      <c r="J304" t="n">
        <v>10</v>
      </c>
      <c r="K304" t="n">
        <v>19.11</v>
      </c>
      <c r="L304" t="n">
        <v>106</v>
      </c>
      <c r="M304" t="inlineStr">
        <is>
          <t>GV20</t>
        </is>
      </c>
      <c r="N304" t="n">
        <v>24</v>
      </c>
      <c r="O304" t="inlineStr">
        <is>
          <t>Ups Standard Shipping</t>
        </is>
      </c>
      <c r="P304" t="inlineStr">
        <is>
          <t>2024-10-27 22:49:07 +0100</t>
        </is>
      </c>
      <c r="Q304" t="n">
        <v>1</v>
      </c>
      <c r="R304" t="inlineStr">
        <is>
          <t>Pensavo fosse amore - Yellow / D</t>
        </is>
      </c>
      <c r="S304" t="n">
        <v>120</v>
      </c>
      <c r="U304" t="inlineStr">
        <is>
          <t>015790001002</t>
        </is>
      </c>
      <c r="V304" t="b">
        <v>1</v>
      </c>
      <c r="W304" t="b">
        <v>1</v>
      </c>
      <c r="X304" t="inlineStr">
        <is>
          <t>fulfilled</t>
        </is>
      </c>
      <c r="Y304" t="inlineStr">
        <is>
          <t>erika tiblias</t>
        </is>
      </c>
      <c r="Z304" t="inlineStr">
        <is>
          <t>via gastone e roberto novelli 10</t>
        </is>
      </c>
      <c r="AA304" t="inlineStr">
        <is>
          <t>via gastone e roberto novelli 10</t>
        </is>
      </c>
      <c r="AD304" t="inlineStr">
        <is>
          <t>ancona</t>
        </is>
      </c>
      <c r="AE304" t="inlineStr">
        <is>
          <t>'60122</t>
        </is>
      </c>
      <c r="AF304" t="inlineStr">
        <is>
          <t>AN</t>
        </is>
      </c>
      <c r="AG304" t="inlineStr">
        <is>
          <t>IT</t>
        </is>
      </c>
      <c r="AH304" t="inlineStr">
        <is>
          <t>3333588373</t>
        </is>
      </c>
      <c r="AI304" t="inlineStr">
        <is>
          <t>erika tiblias</t>
        </is>
      </c>
      <c r="AJ304" t="inlineStr">
        <is>
          <t>via gastone e roberto novelli 10</t>
        </is>
      </c>
      <c r="AK304" t="inlineStr">
        <is>
          <t>via gastone e roberto novelli 10</t>
        </is>
      </c>
      <c r="AN304" t="inlineStr">
        <is>
          <t>ancona</t>
        </is>
      </c>
      <c r="AO304" t="inlineStr">
        <is>
          <t>'60122</t>
        </is>
      </c>
      <c r="AP304" t="inlineStr">
        <is>
          <t>AN</t>
        </is>
      </c>
      <c r="AQ304" t="inlineStr">
        <is>
          <t>IT</t>
        </is>
      </c>
      <c r="AR304" t="inlineStr">
        <is>
          <t>3333588373</t>
        </is>
      </c>
      <c r="AT304" t="inlineStr">
        <is>
          <t>lang: en
Invoice Language: en
Do you need our ring sizer?: No
Popup Customer Country: IT</t>
        </is>
      </c>
      <c r="AV304" t="inlineStr">
        <is>
          <t>Shopify Payments</t>
        </is>
      </c>
      <c r="AW304" t="inlineStr">
        <is>
          <t>rT4FDxFfVuKiCZ3HvNkPm2hfj</t>
        </is>
      </c>
      <c r="AX304" t="n">
        <v>0</v>
      </c>
      <c r="AY304" t="inlineStr">
        <is>
          <t>LIL Milan</t>
        </is>
      </c>
      <c r="AZ304" t="n">
        <v>0</v>
      </c>
      <c r="BB304" t="inlineStr">
        <is>
          <t>Firgun House</t>
        </is>
      </c>
      <c r="BD304" t="n">
        <v>6370178826589</v>
      </c>
      <c r="BF304" t="inlineStr">
        <is>
          <t>Low</t>
        </is>
      </c>
      <c r="BG304" t="inlineStr">
        <is>
          <t>web</t>
        </is>
      </c>
      <c r="BH304" t="n">
        <v>0</v>
      </c>
      <c r="BI304" t="inlineStr">
        <is>
          <t>IT IVA 22%</t>
        </is>
      </c>
      <c r="BJ304" t="n">
        <v>19.11</v>
      </c>
      <c r="BV304" t="inlineStr">
        <is>
          <t>Ancona</t>
        </is>
      </c>
      <c r="BW304" t="inlineStr">
        <is>
          <t>Ancona</t>
        </is>
      </c>
      <c r="BX304" t="inlineStr">
        <is>
          <t>rT4FDxFfVuKiCZ3HvNkPm2hfj</t>
        </is>
      </c>
      <c r="CA304" t="inlineStr">
        <is>
          <t>rT4FDxFfVuKiCZ3HvNkPm2hfj</t>
        </is>
      </c>
      <c r="CB304" t="inlineStr">
        <is>
          <t>Ordini LIL</t>
        </is>
      </c>
    </row>
    <row r="305">
      <c r="A305" t="inlineStr">
        <is>
          <t>#42930</t>
        </is>
      </c>
      <c r="B305" t="inlineStr">
        <is>
          <t>ciccovalerio@gmail.com</t>
        </is>
      </c>
      <c r="C305" t="inlineStr">
        <is>
          <t>paid</t>
        </is>
      </c>
      <c r="D305" t="inlineStr">
        <is>
          <t>2024-10-27 22:49:17 +0100</t>
        </is>
      </c>
      <c r="E305" t="inlineStr">
        <is>
          <t>fulfilled</t>
        </is>
      </c>
      <c r="F305" t="inlineStr">
        <is>
          <t>2024-10-29 18:49:00 +0100</t>
        </is>
      </c>
      <c r="G305" t="inlineStr">
        <is>
          <t>yes</t>
        </is>
      </c>
      <c r="H305" t="inlineStr">
        <is>
          <t>EUR</t>
        </is>
      </c>
      <c r="I305" t="n">
        <v>320</v>
      </c>
      <c r="J305" t="n">
        <v>0</v>
      </c>
      <c r="K305" t="n">
        <v>57.7</v>
      </c>
      <c r="L305" t="n">
        <v>320</v>
      </c>
      <c r="M305" t="inlineStr">
        <is>
          <t>GV20</t>
        </is>
      </c>
      <c r="N305" t="n">
        <v>80</v>
      </c>
      <c r="O305" t="inlineStr">
        <is>
          <t>Firgun House</t>
        </is>
      </c>
      <c r="P305" t="inlineStr">
        <is>
          <t>2024-10-27 22:49:16 +0100</t>
        </is>
      </c>
      <c r="Q305" t="n">
        <v>1</v>
      </c>
      <c r="R305" t="inlineStr">
        <is>
          <t>Girls Tears Necklace - Yellow / 37cm</t>
        </is>
      </c>
      <c r="S305" t="n">
        <v>400</v>
      </c>
      <c r="U305" t="inlineStr">
        <is>
          <t>015790000833</t>
        </is>
      </c>
      <c r="V305" t="b">
        <v>1</v>
      </c>
      <c r="W305" t="b">
        <v>1</v>
      </c>
      <c r="X305" t="inlineStr">
        <is>
          <t>fulfilled</t>
        </is>
      </c>
      <c r="Y305" t="inlineStr">
        <is>
          <t>Valerio Cicco</t>
        </is>
      </c>
      <c r="Z305" t="inlineStr">
        <is>
          <t>Via Bolzano 30</t>
        </is>
      </c>
      <c r="AA305" t="inlineStr">
        <is>
          <t>Via Bolzano 30</t>
        </is>
      </c>
      <c r="AD305" t="inlineStr">
        <is>
          <t>Milano</t>
        </is>
      </c>
      <c r="AE305" t="inlineStr">
        <is>
          <t>'20127</t>
        </is>
      </c>
      <c r="AF305" t="inlineStr">
        <is>
          <t>MI</t>
        </is>
      </c>
      <c r="AG305" t="inlineStr">
        <is>
          <t>IT</t>
        </is>
      </c>
      <c r="AH305" t="inlineStr">
        <is>
          <t>3331688179</t>
        </is>
      </c>
      <c r="AQ305" t="inlineStr">
        <is>
          <t>IT</t>
        </is>
      </c>
      <c r="AT305" t="inlineStr">
        <is>
          <t>lang: it
Invoice Language: it
Do you need our ring sizer?: No
Popup Customer Country: IT</t>
        </is>
      </c>
      <c r="AV305" t="inlineStr">
        <is>
          <t>Shopify Payments</t>
        </is>
      </c>
      <c r="AW305" t="inlineStr">
        <is>
          <t>r8RTpNpbb7PrvNbs8QUbtBaot</t>
        </is>
      </c>
      <c r="AX305" t="n">
        <v>0</v>
      </c>
      <c r="AY305" t="inlineStr">
        <is>
          <t>LIL Milan</t>
        </is>
      </c>
      <c r="AZ305" t="n">
        <v>0</v>
      </c>
      <c r="BB305" t="inlineStr">
        <is>
          <t>Firgun House</t>
        </is>
      </c>
      <c r="BD305" t="n">
        <v>6370179023197</v>
      </c>
      <c r="BF305" t="inlineStr">
        <is>
          <t>Low</t>
        </is>
      </c>
      <c r="BG305" t="inlineStr">
        <is>
          <t>web</t>
        </is>
      </c>
      <c r="BH305" t="n">
        <v>0</v>
      </c>
      <c r="BI305" t="inlineStr">
        <is>
          <t>IT IVA 22%</t>
        </is>
      </c>
      <c r="BJ305" t="n">
        <v>57.7</v>
      </c>
      <c r="BV305" t="inlineStr">
        <is>
          <t>Milan</t>
        </is>
      </c>
      <c r="BX305" t="inlineStr">
        <is>
          <t>r8RTpNpbb7PrvNbs8QUbtBaot</t>
        </is>
      </c>
      <c r="CA305" t="inlineStr">
        <is>
          <t>r8RTpNpbb7PrvNbs8QUbtBaot</t>
        </is>
      </c>
      <c r="CB305" t="inlineStr">
        <is>
          <t>Ordini LIL</t>
        </is>
      </c>
    </row>
    <row r="306">
      <c r="A306" t="inlineStr">
        <is>
          <t>#42931</t>
        </is>
      </c>
      <c r="B306" t="inlineStr">
        <is>
          <t>francemancinelli@gmail.com</t>
        </is>
      </c>
      <c r="C306" t="inlineStr">
        <is>
          <t>paid</t>
        </is>
      </c>
      <c r="D306" t="inlineStr">
        <is>
          <t>2024-10-27 22:56:33 +0100</t>
        </is>
      </c>
      <c r="E306" t="inlineStr">
        <is>
          <t>fulfilled</t>
        </is>
      </c>
      <c r="F306" t="inlineStr">
        <is>
          <t>2024-10-28 20:22:23 +0100</t>
        </is>
      </c>
      <c r="G306" t="inlineStr">
        <is>
          <t>yes</t>
        </is>
      </c>
      <c r="H306" t="inlineStr">
        <is>
          <t>EUR</t>
        </is>
      </c>
      <c r="I306" t="n">
        <v>176</v>
      </c>
      <c r="J306" t="n">
        <v>0</v>
      </c>
      <c r="K306" t="n">
        <v>31.74</v>
      </c>
      <c r="L306" t="n">
        <v>176</v>
      </c>
      <c r="M306" t="inlineStr">
        <is>
          <t>GV20</t>
        </is>
      </c>
      <c r="N306" t="n">
        <v>24</v>
      </c>
      <c r="O306" t="inlineStr">
        <is>
          <t>Ups Standard Shipping</t>
        </is>
      </c>
      <c r="P306" t="inlineStr">
        <is>
          <t>2024-10-27 22:56:33 +0100</t>
        </is>
      </c>
      <c r="Q306" t="n">
        <v>1</v>
      </c>
      <c r="R306" t="inlineStr">
        <is>
          <t>LIL Cord - Brown</t>
        </is>
      </c>
      <c r="S306" t="n">
        <v>80</v>
      </c>
      <c r="U306" t="inlineStr">
        <is>
          <t>015790001441</t>
        </is>
      </c>
      <c r="V306" t="b">
        <v>1</v>
      </c>
      <c r="W306" t="b">
        <v>1</v>
      </c>
      <c r="X306" t="inlineStr">
        <is>
          <t>fulfilled</t>
        </is>
      </c>
      <c r="Y306" t="inlineStr">
        <is>
          <t>Francesca Mancinelli</t>
        </is>
      </c>
      <c r="Z306" t="inlineStr">
        <is>
          <t>Via Chiantig. per Ferrone, 125</t>
        </is>
      </c>
      <c r="AA306" t="inlineStr">
        <is>
          <t>Via Chiantig. per Ferrone, 125</t>
        </is>
      </c>
      <c r="AD306" t="inlineStr">
        <is>
          <t>Impruneta</t>
        </is>
      </c>
      <c r="AE306" t="inlineStr">
        <is>
          <t>'50023</t>
        </is>
      </c>
      <c r="AF306" t="inlineStr">
        <is>
          <t>FI</t>
        </is>
      </c>
      <c r="AG306" t="inlineStr">
        <is>
          <t>IT</t>
        </is>
      </c>
      <c r="AH306" t="inlineStr">
        <is>
          <t>+393332269933</t>
        </is>
      </c>
      <c r="AI306" t="inlineStr">
        <is>
          <t>Francesca Mancinelli</t>
        </is>
      </c>
      <c r="AJ306" t="inlineStr">
        <is>
          <t>Via Chiantig. per Ferrone, 125</t>
        </is>
      </c>
      <c r="AK306" t="inlineStr">
        <is>
          <t>Via Chiantig. per Ferrone, 125</t>
        </is>
      </c>
      <c r="AN306" t="inlineStr">
        <is>
          <t>Impruneta</t>
        </is>
      </c>
      <c r="AO306" t="inlineStr">
        <is>
          <t>'50023</t>
        </is>
      </c>
      <c r="AP306" t="inlineStr">
        <is>
          <t>FI</t>
        </is>
      </c>
      <c r="AQ306" t="inlineStr">
        <is>
          <t>IT</t>
        </is>
      </c>
      <c r="AR306" t="inlineStr">
        <is>
          <t>+393332269933</t>
        </is>
      </c>
      <c r="AT306" t="inlineStr">
        <is>
          <t>lang: it
Invoice Language: it
Do you need our ring sizer?: Yes
Popup Customer Country: IT</t>
        </is>
      </c>
      <c r="AV306" t="inlineStr">
        <is>
          <t>PayPal Express Checkout</t>
        </is>
      </c>
      <c r="AW306" t="inlineStr">
        <is>
          <t>rV0gpZhHZfhh8PWpJqM51vY1c</t>
        </is>
      </c>
      <c r="AX306" t="n">
        <v>0</v>
      </c>
      <c r="AY306" t="inlineStr">
        <is>
          <t>LIL Milan</t>
        </is>
      </c>
      <c r="AZ306" t="n">
        <v>0</v>
      </c>
      <c r="BB306" t="inlineStr">
        <is>
          <t>Firgun House</t>
        </is>
      </c>
      <c r="BD306" t="n">
        <v>6370187116893</v>
      </c>
      <c r="BF306" t="inlineStr">
        <is>
          <t>Low</t>
        </is>
      </c>
      <c r="BG306" t="inlineStr">
        <is>
          <t>web</t>
        </is>
      </c>
      <c r="BH306" t="n">
        <v>0</v>
      </c>
      <c r="BI306" t="inlineStr">
        <is>
          <t>IT IVA 22%</t>
        </is>
      </c>
      <c r="BJ306" t="n">
        <v>31.74</v>
      </c>
      <c r="BV306" t="inlineStr">
        <is>
          <t>Florence</t>
        </is>
      </c>
      <c r="BW306" t="inlineStr">
        <is>
          <t>Florence</t>
        </is>
      </c>
      <c r="BX306" t="inlineStr">
        <is>
          <t>rV0gpZhHZfhh8PWpJqM51vY1c</t>
        </is>
      </c>
      <c r="CA306" t="inlineStr">
        <is>
          <t>rV0gpZhHZfhh8PWpJqM51vY1c</t>
        </is>
      </c>
      <c r="CB306" t="inlineStr">
        <is>
          <t>Ordini LIL</t>
        </is>
      </c>
    </row>
    <row r="307">
      <c r="A307" t="inlineStr">
        <is>
          <t>#42931</t>
        </is>
      </c>
      <c r="B307" t="inlineStr">
        <is>
          <t>francemancinelli@gmail.com</t>
        </is>
      </c>
      <c r="C307" t="inlineStr">
        <is>
          <t>paid</t>
        </is>
      </c>
      <c r="D307" t="inlineStr">
        <is>
          <t>2024-10-27 22:56:33 +0100</t>
        </is>
      </c>
      <c r="E307" t="inlineStr">
        <is>
          <t>fulfilled</t>
        </is>
      </c>
      <c r="F307" t="inlineStr">
        <is>
          <t>2024-10-28 20:22:23 +0100</t>
        </is>
      </c>
      <c r="G307" t="inlineStr">
        <is>
          <t>yes</t>
        </is>
      </c>
      <c r="H307" t="inlineStr">
        <is>
          <t>EUR</t>
        </is>
      </c>
      <c r="I307" t="n">
        <v>176</v>
      </c>
      <c r="J307" t="n">
        <v>0</v>
      </c>
      <c r="K307" t="n">
        <v>31.74</v>
      </c>
      <c r="M307" t="inlineStr">
        <is>
          <t>GV20</t>
        </is>
      </c>
      <c r="N307" t="n">
        <v>24</v>
      </c>
      <c r="O307" t="inlineStr">
        <is>
          <t>Ups Standard Shipping</t>
        </is>
      </c>
      <c r="P307" t="inlineStr">
        <is>
          <t>2024-10-27 22:56:33 +0100</t>
        </is>
      </c>
      <c r="Q307" t="n">
        <v>1</v>
      </c>
      <c r="R307" t="inlineStr">
        <is>
          <t>Pensavo fosse amore - Yellow / L</t>
        </is>
      </c>
      <c r="S307" t="n">
        <v>120</v>
      </c>
      <c r="U307" t="inlineStr">
        <is>
          <t>015790001010</t>
        </is>
      </c>
      <c r="V307" t="b">
        <v>1</v>
      </c>
      <c r="W307" t="b">
        <v>1</v>
      </c>
      <c r="X307" t="inlineStr">
        <is>
          <t>fulfilled</t>
        </is>
      </c>
      <c r="Y307" t="inlineStr">
        <is>
          <t>Francesca Mancinelli</t>
        </is>
      </c>
      <c r="Z307" t="inlineStr">
        <is>
          <t>Via Chiantig. per Ferrone, 125</t>
        </is>
      </c>
      <c r="AA307" t="inlineStr">
        <is>
          <t>Via Chiantig. per Ferrone, 125</t>
        </is>
      </c>
      <c r="AD307" t="inlineStr">
        <is>
          <t>Impruneta</t>
        </is>
      </c>
      <c r="AE307" t="inlineStr">
        <is>
          <t>'50023</t>
        </is>
      </c>
      <c r="AF307" t="inlineStr">
        <is>
          <t>FI</t>
        </is>
      </c>
      <c r="AG307" t="inlineStr">
        <is>
          <t>IT</t>
        </is>
      </c>
      <c r="AH307" t="inlineStr">
        <is>
          <t>+393332269933</t>
        </is>
      </c>
      <c r="AI307" t="inlineStr">
        <is>
          <t>Francesca Mancinelli</t>
        </is>
      </c>
      <c r="AJ307" t="inlineStr">
        <is>
          <t>Via Chiantig. per Ferrone, 125</t>
        </is>
      </c>
      <c r="AK307" t="inlineStr">
        <is>
          <t>Via Chiantig. per Ferrone, 125</t>
        </is>
      </c>
      <c r="AN307" t="inlineStr">
        <is>
          <t>Impruneta</t>
        </is>
      </c>
      <c r="AO307" t="inlineStr">
        <is>
          <t>'50023</t>
        </is>
      </c>
      <c r="AP307" t="inlineStr">
        <is>
          <t>FI</t>
        </is>
      </c>
      <c r="AQ307" t="inlineStr">
        <is>
          <t>IT</t>
        </is>
      </c>
      <c r="AR307" t="inlineStr">
        <is>
          <t>+393332269933</t>
        </is>
      </c>
      <c r="AT307" t="inlineStr">
        <is>
          <t>lang: it
Invoice Language: it
Do you need our ring sizer?: Yes
Popup Customer Country: IT</t>
        </is>
      </c>
      <c r="AV307" t="inlineStr">
        <is>
          <t>PayPal Express Checkout</t>
        </is>
      </c>
      <c r="AW307" t="inlineStr">
        <is>
          <t>rV0gpZhHZfhh8PWpJqM51vY1c</t>
        </is>
      </c>
      <c r="AX307" t="n">
        <v>0</v>
      </c>
      <c r="AY307" t="inlineStr">
        <is>
          <t>LIL Milan</t>
        </is>
      </c>
      <c r="AZ307" t="n">
        <v>0</v>
      </c>
      <c r="BB307" t="inlineStr">
        <is>
          <t>Firgun House</t>
        </is>
      </c>
      <c r="BD307" t="n">
        <v>6370187116893</v>
      </c>
      <c r="BF307" t="inlineStr">
        <is>
          <t>Low</t>
        </is>
      </c>
      <c r="BG307" t="inlineStr">
        <is>
          <t>web</t>
        </is>
      </c>
      <c r="BH307" t="n">
        <v>0</v>
      </c>
      <c r="BI307" t="inlineStr">
        <is>
          <t>IT IVA 22%</t>
        </is>
      </c>
      <c r="BJ307" t="n">
        <v>31.74</v>
      </c>
      <c r="BV307" t="inlineStr">
        <is>
          <t>Florence</t>
        </is>
      </c>
      <c r="BW307" t="inlineStr">
        <is>
          <t>Florence</t>
        </is>
      </c>
      <c r="BX307" t="inlineStr">
        <is>
          <t>rV0gpZhHZfhh8PWpJqM51vY1c</t>
        </is>
      </c>
      <c r="CA307" t="inlineStr">
        <is>
          <t>rV0gpZhHZfhh8PWpJqM51vY1c</t>
        </is>
      </c>
      <c r="CB307" t="inlineStr">
        <is>
          <t>Ordini LIL</t>
        </is>
      </c>
    </row>
    <row r="308">
      <c r="A308" t="inlineStr">
        <is>
          <t>#42918</t>
        </is>
      </c>
      <c r="B308" t="inlineStr">
        <is>
          <t>m.rombolotti@gmail.com</t>
        </is>
      </c>
      <c r="C308" t="inlineStr">
        <is>
          <t>paid</t>
        </is>
      </c>
      <c r="D308" t="inlineStr">
        <is>
          <t>2024-10-27 22:10:18 +0100</t>
        </is>
      </c>
      <c r="E308" t="inlineStr">
        <is>
          <t>unfulfilled</t>
        </is>
      </c>
      <c r="G308" t="inlineStr">
        <is>
          <t>no</t>
        </is>
      </c>
      <c r="H308" t="inlineStr">
        <is>
          <t>EUR</t>
        </is>
      </c>
      <c r="I308" t="n">
        <v>112</v>
      </c>
      <c r="J308" t="n">
        <v>10</v>
      </c>
      <c r="K308" t="n">
        <v>22</v>
      </c>
      <c r="L308" t="n">
        <v>122</v>
      </c>
      <c r="M308" t="inlineStr">
        <is>
          <t>GV20</t>
        </is>
      </c>
      <c r="N308" t="n">
        <v>28</v>
      </c>
      <c r="O308" t="inlineStr">
        <is>
          <t>Eco Bike Delivery</t>
        </is>
      </c>
      <c r="P308" t="inlineStr">
        <is>
          <t>2024-10-27 22:10:18 +0100</t>
        </is>
      </c>
      <c r="Q308" t="n">
        <v>1</v>
      </c>
      <c r="R308" t="inlineStr">
        <is>
          <t>Pensavo fosse amore - Yellow / 2</t>
        </is>
      </c>
      <c r="S308" t="n">
        <v>140</v>
      </c>
      <c r="U308" t="inlineStr">
        <is>
          <t>015790001163</t>
        </is>
      </c>
      <c r="V308" t="b">
        <v>1</v>
      </c>
      <c r="W308" t="b">
        <v>1</v>
      </c>
      <c r="X308" t="inlineStr">
        <is>
          <t>pending</t>
        </is>
      </c>
      <c r="Y308" t="inlineStr">
        <is>
          <t>Maria Rombolotti</t>
        </is>
      </c>
      <c r="Z308" t="inlineStr">
        <is>
          <t>Via Mario Pagano 69A</t>
        </is>
      </c>
      <c r="AA308" t="inlineStr">
        <is>
          <t>Via Mario Pagano 69A</t>
        </is>
      </c>
      <c r="AD308" t="inlineStr">
        <is>
          <t>Milano</t>
        </is>
      </c>
      <c r="AE308" t="inlineStr">
        <is>
          <t>'20145</t>
        </is>
      </c>
      <c r="AF308" t="inlineStr">
        <is>
          <t>MI</t>
        </is>
      </c>
      <c r="AG308" t="inlineStr">
        <is>
          <t>IT</t>
        </is>
      </c>
      <c r="AH308" t="inlineStr">
        <is>
          <t>3497809066</t>
        </is>
      </c>
      <c r="AI308" t="inlineStr">
        <is>
          <t>Maria Rombolotti</t>
        </is>
      </c>
      <c r="AJ308" t="inlineStr">
        <is>
          <t>Via Mario Pagano 69A</t>
        </is>
      </c>
      <c r="AK308" t="inlineStr">
        <is>
          <t>Via Mario Pagano 69A</t>
        </is>
      </c>
      <c r="AN308" t="inlineStr">
        <is>
          <t>Milano</t>
        </is>
      </c>
      <c r="AO308" t="inlineStr">
        <is>
          <t>'20145</t>
        </is>
      </c>
      <c r="AP308" t="inlineStr">
        <is>
          <t>MI</t>
        </is>
      </c>
      <c r="AQ308" t="inlineStr">
        <is>
          <t>IT</t>
        </is>
      </c>
      <c r="AR308" t="inlineStr">
        <is>
          <t>3497809066</t>
        </is>
      </c>
      <c r="AT308" t="inlineStr">
        <is>
          <t>lang: it
Invoice Language: it
Do you need our ring sizer?: No
Popup Customer Country: IT</t>
        </is>
      </c>
      <c r="AV308" t="inlineStr">
        <is>
          <t>Shopify Payments</t>
        </is>
      </c>
      <c r="AW308" t="inlineStr">
        <is>
          <t>rbW0YnWeQDbZyQflOSX1UKUW6</t>
        </is>
      </c>
      <c r="AX308" t="n">
        <v>0</v>
      </c>
      <c r="AY308" t="inlineStr">
        <is>
          <t>LIL Milan</t>
        </is>
      </c>
      <c r="AZ308" t="n">
        <v>0</v>
      </c>
      <c r="BB308" t="inlineStr">
        <is>
          <t>Firgun House</t>
        </is>
      </c>
      <c r="BD308" t="n">
        <v>6370128134493</v>
      </c>
      <c r="BF308" t="inlineStr">
        <is>
          <t>Low</t>
        </is>
      </c>
      <c r="BG308" t="inlineStr">
        <is>
          <t>web</t>
        </is>
      </c>
      <c r="BH308" t="n">
        <v>0</v>
      </c>
      <c r="BI308" t="inlineStr">
        <is>
          <t>IT IVA 22%</t>
        </is>
      </c>
      <c r="BJ308" t="n">
        <v>22</v>
      </c>
      <c r="BV308" t="inlineStr">
        <is>
          <t>Milan</t>
        </is>
      </c>
      <c r="BW308" t="inlineStr">
        <is>
          <t>Milan</t>
        </is>
      </c>
      <c r="BX308" t="inlineStr">
        <is>
          <t>rbW0YnWeQDbZyQflOSX1UKUW6</t>
        </is>
      </c>
      <c r="CA308" t="inlineStr">
        <is>
          <t>rMuAQYtwvrptzRH2T7822EMiD + rbW0YnWeQDbZyQflOSX1UKUW6</t>
        </is>
      </c>
      <c r="CB308" t="inlineStr">
        <is>
          <t>Ordini LIL</t>
        </is>
      </c>
    </row>
    <row r="309">
      <c r="A309" t="inlineStr">
        <is>
          <t>#42904</t>
        </is>
      </c>
      <c r="B309" t="inlineStr">
        <is>
          <t>londra50@hotmail.it</t>
        </is>
      </c>
      <c r="C309" t="inlineStr">
        <is>
          <t>paid</t>
        </is>
      </c>
      <c r="D309" t="inlineStr">
        <is>
          <t>2024-10-27 21:22:43 +0100</t>
        </is>
      </c>
      <c r="E309" t="inlineStr">
        <is>
          <t>fulfilled</t>
        </is>
      </c>
      <c r="F309" t="inlineStr">
        <is>
          <t>2024-10-28 19:42:54 +0100</t>
        </is>
      </c>
      <c r="G309" t="inlineStr">
        <is>
          <t>yes</t>
        </is>
      </c>
      <c r="H309" t="inlineStr">
        <is>
          <t>EUR</t>
        </is>
      </c>
      <c r="I309" t="n">
        <v>192</v>
      </c>
      <c r="J309" t="n">
        <v>0</v>
      </c>
      <c r="K309" t="n">
        <v>34.62</v>
      </c>
      <c r="M309" t="inlineStr">
        <is>
          <t>GV20</t>
        </is>
      </c>
      <c r="N309" t="n">
        <v>48</v>
      </c>
      <c r="O309" t="inlineStr">
        <is>
          <t>Ups Standard Shipping</t>
        </is>
      </c>
      <c r="P309" t="inlineStr">
        <is>
          <t>2024-10-27 21:22:43 +0100</t>
        </is>
      </c>
      <c r="Q309" t="n">
        <v>1</v>
      </c>
      <c r="R309" t="inlineStr">
        <is>
          <t>Girls Tears Ring - Yellow / 16</t>
        </is>
      </c>
      <c r="S309" t="n">
        <v>120</v>
      </c>
      <c r="U309" t="inlineStr">
        <is>
          <t>015790000958</t>
        </is>
      </c>
      <c r="V309" t="b">
        <v>1</v>
      </c>
      <c r="W309" t="b">
        <v>1</v>
      </c>
      <c r="X309" t="inlineStr">
        <is>
          <t>fulfilled</t>
        </is>
      </c>
      <c r="Y309" t="inlineStr">
        <is>
          <t>Angela Mengoli</t>
        </is>
      </c>
      <c r="Z309" t="inlineStr">
        <is>
          <t>Via Varese 8</t>
        </is>
      </c>
      <c r="AA309" t="inlineStr">
        <is>
          <t>Via Varese 8</t>
        </is>
      </c>
      <c r="AD309" t="inlineStr">
        <is>
          <t>Galatina</t>
        </is>
      </c>
      <c r="AE309" t="inlineStr">
        <is>
          <t>'73013</t>
        </is>
      </c>
      <c r="AF309" t="inlineStr">
        <is>
          <t>LE</t>
        </is>
      </c>
      <c r="AG309" t="inlineStr">
        <is>
          <t>IT</t>
        </is>
      </c>
      <c r="AH309" t="inlineStr">
        <is>
          <t>3289434134</t>
        </is>
      </c>
      <c r="AI309" t="inlineStr">
        <is>
          <t>Angela Mengoli</t>
        </is>
      </c>
      <c r="AJ309" t="inlineStr">
        <is>
          <t>Via Varese 8</t>
        </is>
      </c>
      <c r="AK309" t="inlineStr">
        <is>
          <t>Via Varese 8</t>
        </is>
      </c>
      <c r="AN309" t="inlineStr">
        <is>
          <t>Galatina</t>
        </is>
      </c>
      <c r="AO309" t="inlineStr">
        <is>
          <t>'73013</t>
        </is>
      </c>
      <c r="AP309" t="inlineStr">
        <is>
          <t>LE</t>
        </is>
      </c>
      <c r="AQ309" t="inlineStr">
        <is>
          <t>IT</t>
        </is>
      </c>
      <c r="AR309" t="inlineStr">
        <is>
          <t>3289434134</t>
        </is>
      </c>
      <c r="AT309" t="inlineStr">
        <is>
          <t>lang: it
Invoice Language: it
Do you need our ring sizer?: Yes
Popup Customer Country: IT</t>
        </is>
      </c>
      <c r="AV309" t="inlineStr">
        <is>
          <t>PayPal Express Checkout</t>
        </is>
      </c>
      <c r="AW309" t="inlineStr">
        <is>
          <t>rCBAeKoZYclwtg850T2qru7d2</t>
        </is>
      </c>
      <c r="AX309" t="n">
        <v>0</v>
      </c>
      <c r="AY309" t="inlineStr">
        <is>
          <t>LIL Milan</t>
        </is>
      </c>
      <c r="AZ309" t="n">
        <v>0</v>
      </c>
      <c r="BB309" t="inlineStr">
        <is>
          <t>Firgun House</t>
        </is>
      </c>
      <c r="BD309" t="n">
        <v>6370056503645</v>
      </c>
      <c r="BF309" t="inlineStr">
        <is>
          <t>Low</t>
        </is>
      </c>
      <c r="BG309" t="inlineStr">
        <is>
          <t>web</t>
        </is>
      </c>
      <c r="BH309" t="n">
        <v>0</v>
      </c>
      <c r="BI309" t="inlineStr">
        <is>
          <t>IT IVA 22%</t>
        </is>
      </c>
      <c r="BJ309" t="n">
        <v>34.62</v>
      </c>
      <c r="BV309" t="inlineStr">
        <is>
          <t>Lecce</t>
        </is>
      </c>
      <c r="BW309" t="inlineStr">
        <is>
          <t>Lecce</t>
        </is>
      </c>
      <c r="BX309" t="inlineStr">
        <is>
          <t>rCBAeKoZYclwtg850T2qru7d2</t>
        </is>
      </c>
      <c r="CA309" t="inlineStr">
        <is>
          <t>rCBAeKoZYclwtg850T2qru7d2</t>
        </is>
      </c>
      <c r="CB309" t="inlineStr">
        <is>
          <t>Ordini LIL</t>
        </is>
      </c>
    </row>
    <row r="310">
      <c r="A310" t="inlineStr">
        <is>
          <t>#42903</t>
        </is>
      </c>
      <c r="B310" t="inlineStr">
        <is>
          <t>grazia.napoletano@gmail.com</t>
        </is>
      </c>
      <c r="C310" t="inlineStr">
        <is>
          <t>paid</t>
        </is>
      </c>
      <c r="D310" t="inlineStr">
        <is>
          <t>2024-10-27 21:21:17 +0100</t>
        </is>
      </c>
      <c r="E310" t="inlineStr">
        <is>
          <t>unfulfilled</t>
        </is>
      </c>
      <c r="G310" t="inlineStr">
        <is>
          <t>yes</t>
        </is>
      </c>
      <c r="H310" t="inlineStr">
        <is>
          <t>EUR</t>
        </is>
      </c>
      <c r="I310" t="n">
        <v>288</v>
      </c>
      <c r="J310" t="n">
        <v>0</v>
      </c>
      <c r="K310" t="n">
        <v>51.93</v>
      </c>
      <c r="L310" t="n">
        <v>288</v>
      </c>
      <c r="M310" t="inlineStr">
        <is>
          <t>GV20</t>
        </is>
      </c>
      <c r="N310" t="n">
        <v>72</v>
      </c>
      <c r="O310" t="inlineStr">
        <is>
          <t>Ups Standard Shipping</t>
        </is>
      </c>
      <c r="P310" t="inlineStr">
        <is>
          <t>2024-10-27 21:21:16 +0100</t>
        </is>
      </c>
      <c r="Q310" t="n">
        <v>2</v>
      </c>
      <c r="R310" t="inlineStr">
        <is>
          <t>Richiamami Earring - Yellow / Single</t>
        </is>
      </c>
      <c r="S310" t="n">
        <v>180</v>
      </c>
      <c r="U310" t="inlineStr">
        <is>
          <t>015790001252</t>
        </is>
      </c>
      <c r="V310" t="b">
        <v>1</v>
      </c>
      <c r="W310" t="b">
        <v>1</v>
      </c>
      <c r="X310" t="inlineStr">
        <is>
          <t>pending</t>
        </is>
      </c>
      <c r="Y310" t="inlineStr">
        <is>
          <t>Grazia Napoletano</t>
        </is>
      </c>
      <c r="Z310" t="inlineStr">
        <is>
          <t>Via Leonardo Da Vinci 1</t>
        </is>
      </c>
      <c r="AA310" t="inlineStr">
        <is>
          <t>Via Leonardo Da Vinci 1</t>
        </is>
      </c>
      <c r="AD310" t="inlineStr">
        <is>
          <t>Giussano</t>
        </is>
      </c>
      <c r="AE310" t="inlineStr">
        <is>
          <t>'20833</t>
        </is>
      </c>
      <c r="AF310" t="inlineStr">
        <is>
          <t>MB</t>
        </is>
      </c>
      <c r="AG310" t="inlineStr">
        <is>
          <t>IT</t>
        </is>
      </c>
      <c r="AH310" t="inlineStr">
        <is>
          <t>+393488407081</t>
        </is>
      </c>
      <c r="AI310" t="inlineStr">
        <is>
          <t>Grazia Napoletano</t>
        </is>
      </c>
      <c r="AJ310" t="inlineStr">
        <is>
          <t>Via Leonardo Da Vinci 1</t>
        </is>
      </c>
      <c r="AK310" t="inlineStr">
        <is>
          <t>Via Leonardo Da Vinci 1</t>
        </is>
      </c>
      <c r="AN310" t="inlineStr">
        <is>
          <t>Giussano</t>
        </is>
      </c>
      <c r="AO310" t="inlineStr">
        <is>
          <t>'20833</t>
        </is>
      </c>
      <c r="AP310" t="inlineStr">
        <is>
          <t>MB</t>
        </is>
      </c>
      <c r="AQ310" t="inlineStr">
        <is>
          <t>IT</t>
        </is>
      </c>
      <c r="AR310" t="inlineStr">
        <is>
          <t>+393488407081</t>
        </is>
      </c>
      <c r="AT310" t="inlineStr">
        <is>
          <t>lang: it
Invoice Language: it
Do you need our ring sizer?: Yes
Popup Customer Country: IT</t>
        </is>
      </c>
      <c r="AV310" t="inlineStr">
        <is>
          <t>PayPal Express Checkout</t>
        </is>
      </c>
      <c r="AW310" t="inlineStr">
        <is>
          <t>rG02TkhmCF6sRDdWWNtOBthF1</t>
        </is>
      </c>
      <c r="AX310" t="n">
        <v>0</v>
      </c>
      <c r="AY310" t="inlineStr">
        <is>
          <t>LIL Milan</t>
        </is>
      </c>
      <c r="AZ310" t="n">
        <v>0</v>
      </c>
      <c r="BB310" t="inlineStr">
        <is>
          <t>Firgun House</t>
        </is>
      </c>
      <c r="BD310" t="n">
        <v>6370054177117</v>
      </c>
      <c r="BF310" t="inlineStr">
        <is>
          <t>Low</t>
        </is>
      </c>
      <c r="BG310" t="inlineStr">
        <is>
          <t>web</t>
        </is>
      </c>
      <c r="BH310" t="n">
        <v>0</v>
      </c>
      <c r="BI310" t="inlineStr">
        <is>
          <t>IT IVA 22%</t>
        </is>
      </c>
      <c r="BJ310" t="n">
        <v>51.93</v>
      </c>
      <c r="BV310" t="inlineStr">
        <is>
          <t>Monza and Brianza</t>
        </is>
      </c>
      <c r="BW310" t="inlineStr">
        <is>
          <t>Monza and Brianza</t>
        </is>
      </c>
      <c r="BX310" t="inlineStr">
        <is>
          <t>rG02TkhmCF6sRDdWWNtOBthF1</t>
        </is>
      </c>
      <c r="CA310" t="inlineStr">
        <is>
          <t>rG02TkhmCF6sRDdWWNtOBthF1</t>
        </is>
      </c>
      <c r="CB310" t="inlineStr">
        <is>
          <t>Ordini LIL</t>
        </is>
      </c>
    </row>
    <row r="311">
      <c r="A311" t="inlineStr">
        <is>
          <t>#42902</t>
        </is>
      </c>
      <c r="B311" t="inlineStr">
        <is>
          <t>spugnetta86@hotmail.com</t>
        </is>
      </c>
      <c r="C311" t="inlineStr">
        <is>
          <t>paid</t>
        </is>
      </c>
      <c r="D311" t="inlineStr">
        <is>
          <t>2024-10-27 21:20:55 +0100</t>
        </is>
      </c>
      <c r="E311" t="inlineStr">
        <is>
          <t>unfulfilled</t>
        </is>
      </c>
      <c r="G311" t="inlineStr">
        <is>
          <t>yes</t>
        </is>
      </c>
      <c r="H311" t="inlineStr">
        <is>
          <t>EUR</t>
        </is>
      </c>
      <c r="I311" t="n">
        <v>270</v>
      </c>
      <c r="J311" t="n">
        <v>0</v>
      </c>
      <c r="K311" t="n">
        <v>48.69</v>
      </c>
      <c r="L311" t="n">
        <v>270</v>
      </c>
      <c r="M311" t="inlineStr">
        <is>
          <t>GV20</t>
        </is>
      </c>
      <c r="N311" t="n">
        <v>60</v>
      </c>
      <c r="O311" t="inlineStr">
        <is>
          <t>Ups Standard Shipping</t>
        </is>
      </c>
      <c r="P311" t="inlineStr">
        <is>
          <t>2024-10-27 21:20:55 +0100</t>
        </is>
      </c>
      <c r="Q311" t="n">
        <v>1</v>
      </c>
      <c r="R311" t="inlineStr">
        <is>
          <t>Engraving LIL font</t>
        </is>
      </c>
      <c r="S311" t="n">
        <v>20</v>
      </c>
      <c r="U311" t="inlineStr">
        <is>
          <t>015790001247</t>
        </is>
      </c>
      <c r="V311" t="b">
        <v>0</v>
      </c>
      <c r="W311" t="b">
        <v>1</v>
      </c>
      <c r="X311" t="inlineStr">
        <is>
          <t>pending</t>
        </is>
      </c>
      <c r="Y311" t="inlineStr">
        <is>
          <t>Cinzia Foti</t>
        </is>
      </c>
      <c r="Z311" t="inlineStr">
        <is>
          <t>Via Pastrengo 4</t>
        </is>
      </c>
      <c r="AA311" t="inlineStr">
        <is>
          <t>Via Pastrengo 4</t>
        </is>
      </c>
      <c r="AD311" t="inlineStr">
        <is>
          <t>Muggiò</t>
        </is>
      </c>
      <c r="AE311" t="inlineStr">
        <is>
          <t>'20835</t>
        </is>
      </c>
      <c r="AF311" t="inlineStr">
        <is>
          <t>MB</t>
        </is>
      </c>
      <c r="AG311" t="inlineStr">
        <is>
          <t>IT</t>
        </is>
      </c>
      <c r="AH311" t="inlineStr">
        <is>
          <t>3206846357</t>
        </is>
      </c>
      <c r="AI311" t="inlineStr">
        <is>
          <t>Cinzia Foti</t>
        </is>
      </c>
      <c r="AJ311" t="inlineStr">
        <is>
          <t>Via Pastrengo 4</t>
        </is>
      </c>
      <c r="AK311" t="inlineStr">
        <is>
          <t>Via Pastrengo 4</t>
        </is>
      </c>
      <c r="AN311" t="inlineStr">
        <is>
          <t>Muggiò</t>
        </is>
      </c>
      <c r="AO311" t="inlineStr">
        <is>
          <t>'20835</t>
        </is>
      </c>
      <c r="AP311" t="inlineStr">
        <is>
          <t>MB</t>
        </is>
      </c>
      <c r="AQ311" t="inlineStr">
        <is>
          <t>IT</t>
        </is>
      </c>
      <c r="AR311" t="inlineStr">
        <is>
          <t>3206846357</t>
        </is>
      </c>
      <c r="AT311" t="inlineStr">
        <is>
          <t>lang: it
Invoice Language: it
Do you need our ring sizer?: No
Popup Customer Country: IT</t>
        </is>
      </c>
      <c r="AV311" t="inlineStr">
        <is>
          <t>PayPal Express Checkout</t>
        </is>
      </c>
      <c r="AW311" t="inlineStr">
        <is>
          <t>rIUZekctJ77vvRPedzjRutspp</t>
        </is>
      </c>
      <c r="AX311" t="n">
        <v>0</v>
      </c>
      <c r="AY311" t="inlineStr">
        <is>
          <t>LIL Milan</t>
        </is>
      </c>
      <c r="AZ311" t="n">
        <v>0</v>
      </c>
      <c r="BB311" t="inlineStr">
        <is>
          <t>Firgun House</t>
        </is>
      </c>
      <c r="BD311" t="n">
        <v>6370053620061</v>
      </c>
      <c r="BF311" t="inlineStr">
        <is>
          <t>Low</t>
        </is>
      </c>
      <c r="BG311" t="inlineStr">
        <is>
          <t>web</t>
        </is>
      </c>
      <c r="BH311" t="n">
        <v>0</v>
      </c>
      <c r="BI311" t="inlineStr">
        <is>
          <t>IT IVA 22%</t>
        </is>
      </c>
      <c r="BJ311" t="n">
        <v>48.69</v>
      </c>
      <c r="BV311" t="inlineStr">
        <is>
          <t>Monza and Brianza</t>
        </is>
      </c>
      <c r="BW311" t="inlineStr">
        <is>
          <t>Monza and Brianza</t>
        </is>
      </c>
      <c r="BX311" t="inlineStr">
        <is>
          <t>rIUZekctJ77vvRPedzjRutspp</t>
        </is>
      </c>
      <c r="CA311" t="inlineStr">
        <is>
          <t>rIUZekctJ77vvRPedzjRutspp</t>
        </is>
      </c>
      <c r="CB311" t="inlineStr">
        <is>
          <t>Ordini LIL</t>
        </is>
      </c>
    </row>
    <row r="312">
      <c r="A312" t="inlineStr">
        <is>
          <t>#42882</t>
        </is>
      </c>
      <c r="B312" t="inlineStr">
        <is>
          <t>mariachiarairenze@icloud.com</t>
        </is>
      </c>
      <c r="C312" t="inlineStr">
        <is>
          <t>paid</t>
        </is>
      </c>
      <c r="D312" t="inlineStr">
        <is>
          <t>2024-10-27 19:43:41 +0100</t>
        </is>
      </c>
      <c r="E312" t="inlineStr">
        <is>
          <t>unfulfilled</t>
        </is>
      </c>
      <c r="G312" t="inlineStr">
        <is>
          <t>yes</t>
        </is>
      </c>
      <c r="H312" t="inlineStr">
        <is>
          <t>EUR</t>
        </is>
      </c>
      <c r="I312" t="n">
        <v>172</v>
      </c>
      <c r="J312" t="n">
        <v>0</v>
      </c>
      <c r="K312" t="n">
        <v>31.01</v>
      </c>
      <c r="L312" t="n">
        <v>172</v>
      </c>
      <c r="M312" t="inlineStr">
        <is>
          <t>LILGIRL</t>
        </is>
      </c>
      <c r="N312" t="n">
        <v>18</v>
      </c>
      <c r="O312" t="inlineStr">
        <is>
          <t>Ups Standard Shipping</t>
        </is>
      </c>
      <c r="P312" t="inlineStr">
        <is>
          <t>2024-10-27 19:43:40 +0100</t>
        </is>
      </c>
      <c r="Q312" t="n">
        <v>1</v>
      </c>
      <c r="R312" t="inlineStr">
        <is>
          <t>Baby - Yellow</t>
        </is>
      </c>
      <c r="S312" t="n">
        <v>180</v>
      </c>
      <c r="U312" t="inlineStr">
        <is>
          <t>015790001199</t>
        </is>
      </c>
      <c r="V312" t="b">
        <v>1</v>
      </c>
      <c r="W312" t="b">
        <v>1</v>
      </c>
      <c r="X312" t="inlineStr">
        <is>
          <t>pending</t>
        </is>
      </c>
      <c r="Y312" t="inlineStr">
        <is>
          <t>Mariachiara Irenze</t>
        </is>
      </c>
      <c r="Z312" t="inlineStr">
        <is>
          <t>Via Savona 6</t>
        </is>
      </c>
      <c r="AA312" t="inlineStr">
        <is>
          <t>Via Savona 6</t>
        </is>
      </c>
      <c r="AD312" t="inlineStr">
        <is>
          <t>Roma</t>
        </is>
      </c>
      <c r="AE312" t="inlineStr">
        <is>
          <t>'00182</t>
        </is>
      </c>
      <c r="AF312" t="inlineStr">
        <is>
          <t>RM</t>
        </is>
      </c>
      <c r="AG312" t="inlineStr">
        <is>
          <t>IT</t>
        </is>
      </c>
      <c r="AH312" t="inlineStr">
        <is>
          <t>+393396482494</t>
        </is>
      </c>
      <c r="AI312" t="inlineStr">
        <is>
          <t>Mariachiara Irenze</t>
        </is>
      </c>
      <c r="AJ312" t="inlineStr">
        <is>
          <t>Via Savona 6</t>
        </is>
      </c>
      <c r="AK312" t="inlineStr">
        <is>
          <t>Via Savona 6</t>
        </is>
      </c>
      <c r="AN312" t="inlineStr">
        <is>
          <t>Roma</t>
        </is>
      </c>
      <c r="AO312" t="inlineStr">
        <is>
          <t>'00182</t>
        </is>
      </c>
      <c r="AP312" t="inlineStr">
        <is>
          <t>RM</t>
        </is>
      </c>
      <c r="AQ312" t="inlineStr">
        <is>
          <t>IT</t>
        </is>
      </c>
      <c r="AR312" t="inlineStr">
        <is>
          <t>+393396482494</t>
        </is>
      </c>
      <c r="AT312" t="inlineStr">
        <is>
          <t>lang: it
Invoice Language: it
Do you need our ring sizer?: No
Popup Customer Country: IT</t>
        </is>
      </c>
      <c r="AV312" t="inlineStr">
        <is>
          <t>PayPal Express Checkout</t>
        </is>
      </c>
      <c r="AW312" t="inlineStr">
        <is>
          <t>riE9EM3Lx9jTfSlv3bnn7pPiu</t>
        </is>
      </c>
      <c r="AX312" t="n">
        <v>0</v>
      </c>
      <c r="AY312" t="inlineStr">
        <is>
          <t>LIL Milan</t>
        </is>
      </c>
      <c r="AZ312" t="n">
        <v>0</v>
      </c>
      <c r="BB312" t="inlineStr">
        <is>
          <t>Firgun House</t>
        </is>
      </c>
      <c r="BD312" t="n">
        <v>6369883160925</v>
      </c>
      <c r="BF312" t="inlineStr">
        <is>
          <t>Low</t>
        </is>
      </c>
      <c r="BG312" t="inlineStr">
        <is>
          <t>web</t>
        </is>
      </c>
      <c r="BH312" t="n">
        <v>0</v>
      </c>
      <c r="BI312" t="inlineStr">
        <is>
          <t>IT IVA 22%</t>
        </is>
      </c>
      <c r="BJ312" t="n">
        <v>31.01</v>
      </c>
      <c r="BV312" t="inlineStr">
        <is>
          <t>Rome</t>
        </is>
      </c>
      <c r="BW312" t="inlineStr">
        <is>
          <t>Rome</t>
        </is>
      </c>
      <c r="BX312" t="inlineStr">
        <is>
          <t>riE9EM3Lx9jTfSlv3bnn7pPiu</t>
        </is>
      </c>
      <c r="CA312" t="inlineStr">
        <is>
          <t>riE9EM3Lx9jTfSlv3bnn7pPiu</t>
        </is>
      </c>
      <c r="CB312" t="inlineStr">
        <is>
          <t>Ordini LIL</t>
        </is>
      </c>
    </row>
    <row r="313">
      <c r="A313" t="inlineStr">
        <is>
          <t>#42882</t>
        </is>
      </c>
      <c r="B313" t="inlineStr">
        <is>
          <t>mariachiarairenze@icloud.com</t>
        </is>
      </c>
      <c r="C313" t="inlineStr">
        <is>
          <t>paid</t>
        </is>
      </c>
      <c r="D313" t="inlineStr">
        <is>
          <t>2024-10-27 19:43:41 +0100</t>
        </is>
      </c>
      <c r="E313" t="inlineStr">
        <is>
          <t>unfulfilled</t>
        </is>
      </c>
      <c r="G313" t="inlineStr">
        <is>
          <t>yes</t>
        </is>
      </c>
      <c r="H313" t="inlineStr">
        <is>
          <t>EUR</t>
        </is>
      </c>
      <c r="I313" t="n">
        <v>172</v>
      </c>
      <c r="J313" t="n">
        <v>0</v>
      </c>
      <c r="K313" t="n">
        <v>31.01</v>
      </c>
      <c r="M313" t="inlineStr">
        <is>
          <t>LILGIRL</t>
        </is>
      </c>
      <c r="N313" t="n">
        <v>18</v>
      </c>
      <c r="O313" t="inlineStr">
        <is>
          <t>Ups Standard Shipping</t>
        </is>
      </c>
      <c r="P313" t="inlineStr">
        <is>
          <t>2024-10-27 19:43:40 +0100</t>
        </is>
      </c>
      <c r="Q313" t="n">
        <v>1</v>
      </c>
      <c r="R313" t="inlineStr">
        <is>
          <t>Engraving</t>
        </is>
      </c>
      <c r="S313" t="n">
        <v>10</v>
      </c>
      <c r="U313" t="inlineStr">
        <is>
          <t>015790001502</t>
        </is>
      </c>
      <c r="V313" t="b">
        <v>0</v>
      </c>
      <c r="W313" t="b">
        <v>1</v>
      </c>
      <c r="X313" t="inlineStr">
        <is>
          <t>pending</t>
        </is>
      </c>
      <c r="Y313" t="inlineStr">
        <is>
          <t>Mariachiara Irenze</t>
        </is>
      </c>
      <c r="Z313" t="inlineStr">
        <is>
          <t>Via Savona 6</t>
        </is>
      </c>
      <c r="AA313" t="inlineStr">
        <is>
          <t>Via Savona 6</t>
        </is>
      </c>
      <c r="AD313" t="inlineStr">
        <is>
          <t>Roma</t>
        </is>
      </c>
      <c r="AE313" t="inlineStr">
        <is>
          <t>'00182</t>
        </is>
      </c>
      <c r="AF313" t="inlineStr">
        <is>
          <t>RM</t>
        </is>
      </c>
      <c r="AG313" t="inlineStr">
        <is>
          <t>IT</t>
        </is>
      </c>
      <c r="AH313" t="inlineStr">
        <is>
          <t>+393396482494</t>
        </is>
      </c>
      <c r="AI313" t="inlineStr">
        <is>
          <t>Mariachiara Irenze</t>
        </is>
      </c>
      <c r="AJ313" t="inlineStr">
        <is>
          <t>Via Savona 6</t>
        </is>
      </c>
      <c r="AK313" t="inlineStr">
        <is>
          <t>Via Savona 6</t>
        </is>
      </c>
      <c r="AN313" t="inlineStr">
        <is>
          <t>Roma</t>
        </is>
      </c>
      <c r="AO313" t="inlineStr">
        <is>
          <t>'00182</t>
        </is>
      </c>
      <c r="AP313" t="inlineStr">
        <is>
          <t>RM</t>
        </is>
      </c>
      <c r="AQ313" t="inlineStr">
        <is>
          <t>IT</t>
        </is>
      </c>
      <c r="AR313" t="inlineStr">
        <is>
          <t>+393396482494</t>
        </is>
      </c>
      <c r="AT313" t="inlineStr">
        <is>
          <t>lang: it
Invoice Language: it
Do you need our ring sizer?: No
Popup Customer Country: IT</t>
        </is>
      </c>
      <c r="AV313" t="inlineStr">
        <is>
          <t>PayPal Express Checkout</t>
        </is>
      </c>
      <c r="AW313" t="inlineStr">
        <is>
          <t>riE9EM3Lx9jTfSlv3bnn7pPiu</t>
        </is>
      </c>
      <c r="AX313" t="n">
        <v>0</v>
      </c>
      <c r="AY313" t="inlineStr">
        <is>
          <t>LIL Milan</t>
        </is>
      </c>
      <c r="AZ313" t="n">
        <v>0</v>
      </c>
      <c r="BB313" t="inlineStr">
        <is>
          <t>Firgun House</t>
        </is>
      </c>
      <c r="BD313" t="n">
        <v>6369883160925</v>
      </c>
      <c r="BF313" t="inlineStr">
        <is>
          <t>Low</t>
        </is>
      </c>
      <c r="BG313" t="inlineStr">
        <is>
          <t>web</t>
        </is>
      </c>
      <c r="BH313" t="n">
        <v>0</v>
      </c>
      <c r="BI313" t="inlineStr">
        <is>
          <t>IT IVA 22%</t>
        </is>
      </c>
      <c r="BJ313" t="n">
        <v>31.01</v>
      </c>
      <c r="BV313" t="inlineStr">
        <is>
          <t>Rome</t>
        </is>
      </c>
      <c r="BW313" t="inlineStr">
        <is>
          <t>Rome</t>
        </is>
      </c>
      <c r="BX313" t="inlineStr">
        <is>
          <t>riE9EM3Lx9jTfSlv3bnn7pPiu</t>
        </is>
      </c>
      <c r="CA313" t="inlineStr">
        <is>
          <t>riE9EM3Lx9jTfSlv3bnn7pPiu</t>
        </is>
      </c>
      <c r="CB313" t="inlineStr">
        <is>
          <t>Ordini LIL</t>
        </is>
      </c>
    </row>
    <row r="314">
      <c r="A314" t="inlineStr">
        <is>
          <t>#42883</t>
        </is>
      </c>
      <c r="B314" t="inlineStr">
        <is>
          <t>anfi3@yahoo.it</t>
        </is>
      </c>
      <c r="C314" t="inlineStr">
        <is>
          <t>paid</t>
        </is>
      </c>
      <c r="D314" t="inlineStr">
        <is>
          <t>2024-10-27 19:50:37 +0100</t>
        </is>
      </c>
      <c r="E314" t="inlineStr">
        <is>
          <t>fulfilled</t>
        </is>
      </c>
      <c r="F314" t="inlineStr">
        <is>
          <t>2024-10-27 20:34:21 +0100</t>
        </is>
      </c>
      <c r="G314" t="inlineStr">
        <is>
          <t>yes</t>
        </is>
      </c>
      <c r="H314" t="inlineStr">
        <is>
          <t>EUR</t>
        </is>
      </c>
      <c r="I314" t="n">
        <v>256</v>
      </c>
      <c r="J314" t="n">
        <v>0</v>
      </c>
      <c r="K314" t="n">
        <v>46.16</v>
      </c>
      <c r="L314" t="n">
        <v>256</v>
      </c>
      <c r="M314" t="inlineStr">
        <is>
          <t>GV20</t>
        </is>
      </c>
      <c r="N314" t="n">
        <v>64</v>
      </c>
      <c r="O314" t="inlineStr">
        <is>
          <t>Ups Standard Shipping</t>
        </is>
      </c>
      <c r="P314" t="inlineStr">
        <is>
          <t>2024-10-27 19:50:37 +0100</t>
        </is>
      </c>
      <c r="Q314" t="n">
        <v>1</v>
      </c>
      <c r="R314" t="inlineStr">
        <is>
          <t>Boys Tears Necklace - Yellow / 35cm</t>
        </is>
      </c>
      <c r="S314" t="n">
        <v>320</v>
      </c>
      <c r="U314" t="inlineStr">
        <is>
          <t>015790000008</t>
        </is>
      </c>
      <c r="V314" t="b">
        <v>1</v>
      </c>
      <c r="W314" t="b">
        <v>1</v>
      </c>
      <c r="X314" t="inlineStr">
        <is>
          <t>fulfilled</t>
        </is>
      </c>
      <c r="Y314" t="inlineStr">
        <is>
          <t>Anna Fideli</t>
        </is>
      </c>
      <c r="Z314" t="inlineStr">
        <is>
          <t>Via Cala D'Ambra 63</t>
        </is>
      </c>
      <c r="AA314" t="inlineStr">
        <is>
          <t>Via Cala D'Ambra 63</t>
        </is>
      </c>
      <c r="AD314" t="inlineStr">
        <is>
          <t>San Teodoro</t>
        </is>
      </c>
      <c r="AE314" t="inlineStr">
        <is>
          <t>'07052</t>
        </is>
      </c>
      <c r="AF314" t="inlineStr">
        <is>
          <t>SS</t>
        </is>
      </c>
      <c r="AG314" t="inlineStr">
        <is>
          <t>IT</t>
        </is>
      </c>
      <c r="AH314" t="inlineStr">
        <is>
          <t>3389475408</t>
        </is>
      </c>
      <c r="AI314" t="inlineStr">
        <is>
          <t>Anna Fideli</t>
        </is>
      </c>
      <c r="AJ314" t="inlineStr">
        <is>
          <t>Via Cala D'Ambra 63</t>
        </is>
      </c>
      <c r="AK314" t="inlineStr">
        <is>
          <t>Via Cala D'Ambra 63</t>
        </is>
      </c>
      <c r="AN314" t="inlineStr">
        <is>
          <t>San Teodoro</t>
        </is>
      </c>
      <c r="AO314" t="inlineStr">
        <is>
          <t>'07052</t>
        </is>
      </c>
      <c r="AP314" t="inlineStr">
        <is>
          <t>SS</t>
        </is>
      </c>
      <c r="AQ314" t="inlineStr">
        <is>
          <t>IT</t>
        </is>
      </c>
      <c r="AR314" t="inlineStr">
        <is>
          <t>3389475408</t>
        </is>
      </c>
      <c r="AT314" t="inlineStr">
        <is>
          <t>lang: it
Invoice Language: it
Do you need our ring sizer?: Yes
Popup Customer Country: IT</t>
        </is>
      </c>
      <c r="AV314" t="inlineStr">
        <is>
          <t>Shopify Payments</t>
        </is>
      </c>
      <c r="AW314" t="inlineStr">
        <is>
          <t>r1VFntBMo39PasMk6TGDGk8Ir</t>
        </is>
      </c>
      <c r="AX314" t="n">
        <v>0</v>
      </c>
      <c r="AY314" t="inlineStr">
        <is>
          <t>LIL Milan</t>
        </is>
      </c>
      <c r="AZ314" t="n">
        <v>0</v>
      </c>
      <c r="BB314" t="inlineStr">
        <is>
          <t>Firgun House</t>
        </is>
      </c>
      <c r="BD314" t="n">
        <v>6369895383389</v>
      </c>
      <c r="BF314" t="inlineStr">
        <is>
          <t>Low</t>
        </is>
      </c>
      <c r="BG314" t="inlineStr">
        <is>
          <t>web</t>
        </is>
      </c>
      <c r="BH314" t="n">
        <v>0</v>
      </c>
      <c r="BI314" t="inlineStr">
        <is>
          <t>IT IVA 22%</t>
        </is>
      </c>
      <c r="BJ314" t="n">
        <v>46.16</v>
      </c>
      <c r="BV314" t="inlineStr">
        <is>
          <t>Sassari</t>
        </is>
      </c>
      <c r="BW314" t="inlineStr">
        <is>
          <t>Sassari</t>
        </is>
      </c>
      <c r="BX314" t="inlineStr">
        <is>
          <t>r1VFntBMo39PasMk6TGDGk8Ir</t>
        </is>
      </c>
      <c r="CA314" t="inlineStr">
        <is>
          <t>rDqGu0ROOMZ1Ajv4aAXQ4eFij + r1VFntBMo39PasMk6TGDGk8Ir</t>
        </is>
      </c>
      <c r="CB314" t="inlineStr">
        <is>
          <t>Ordini LIL</t>
        </is>
      </c>
    </row>
    <row r="315">
      <c r="A315" t="inlineStr">
        <is>
          <t>#42884</t>
        </is>
      </c>
      <c r="B315" t="inlineStr">
        <is>
          <t>manuchiodi@hotmail.com</t>
        </is>
      </c>
      <c r="C315" t="inlineStr">
        <is>
          <t>paid</t>
        </is>
      </c>
      <c r="D315" t="inlineStr">
        <is>
          <t>2024-10-27 19:55:36 +0100</t>
        </is>
      </c>
      <c r="E315" t="inlineStr">
        <is>
          <t>fulfilled</t>
        </is>
      </c>
      <c r="F315" t="inlineStr">
        <is>
          <t>2024-11-03 19:35:33 +0100</t>
        </is>
      </c>
      <c r="G315" t="inlineStr">
        <is>
          <t>yes</t>
        </is>
      </c>
      <c r="H315" t="inlineStr">
        <is>
          <t>EUR</t>
        </is>
      </c>
      <c r="I315" t="n">
        <v>256</v>
      </c>
      <c r="J315" t="n">
        <v>0</v>
      </c>
      <c r="K315" t="n">
        <v>46.16</v>
      </c>
      <c r="L315" t="n">
        <v>256</v>
      </c>
      <c r="M315" t="inlineStr">
        <is>
          <t>GV20</t>
        </is>
      </c>
      <c r="N315" t="n">
        <v>64</v>
      </c>
      <c r="O315" t="inlineStr">
        <is>
          <t>Eco Bike Delivery</t>
        </is>
      </c>
      <c r="P315" t="inlineStr">
        <is>
          <t>2024-10-27 19:55:35 +0100</t>
        </is>
      </c>
      <c r="Q315" t="n">
        <v>1</v>
      </c>
      <c r="R315" t="inlineStr">
        <is>
          <t>Boys Tears Necklace - Yellow / 37cm</t>
        </is>
      </c>
      <c r="S315" t="n">
        <v>320</v>
      </c>
      <c r="U315" t="inlineStr">
        <is>
          <t>015790000009</t>
        </is>
      </c>
      <c r="V315" t="b">
        <v>1</v>
      </c>
      <c r="W315" t="b">
        <v>1</v>
      </c>
      <c r="X315" t="inlineStr">
        <is>
          <t>fulfilled</t>
        </is>
      </c>
      <c r="Y315" t="inlineStr">
        <is>
          <t>Manuela Chiodi</t>
        </is>
      </c>
      <c r="Z315" t="inlineStr">
        <is>
          <t>Via Privata degli Orombelli 1</t>
        </is>
      </c>
      <c r="AA315" t="inlineStr">
        <is>
          <t>Via Privata degli Orombelli 1</t>
        </is>
      </c>
      <c r="AD315" t="inlineStr">
        <is>
          <t>Milano</t>
        </is>
      </c>
      <c r="AE315" t="inlineStr">
        <is>
          <t>'20131</t>
        </is>
      </c>
      <c r="AF315" t="inlineStr">
        <is>
          <t>MI</t>
        </is>
      </c>
      <c r="AG315" t="inlineStr">
        <is>
          <t>IT</t>
        </is>
      </c>
      <c r="AH315" t="inlineStr">
        <is>
          <t>3403513694</t>
        </is>
      </c>
      <c r="AI315" t="inlineStr">
        <is>
          <t>Manuela Chiodi</t>
        </is>
      </c>
      <c r="AJ315" t="inlineStr">
        <is>
          <t>Via Privata degli Orombelli 1</t>
        </is>
      </c>
      <c r="AK315" t="inlineStr">
        <is>
          <t>Via Privata degli Orombelli 1</t>
        </is>
      </c>
      <c r="AN315" t="inlineStr">
        <is>
          <t>Milano</t>
        </is>
      </c>
      <c r="AO315" t="inlineStr">
        <is>
          <t>'20131</t>
        </is>
      </c>
      <c r="AP315" t="inlineStr">
        <is>
          <t>MI</t>
        </is>
      </c>
      <c r="AQ315" t="inlineStr">
        <is>
          <t>IT</t>
        </is>
      </c>
      <c r="AR315" t="inlineStr">
        <is>
          <t>3403513694</t>
        </is>
      </c>
      <c r="AT315" t="inlineStr">
        <is>
          <t>lang: it
Invoice Language: it
Do you need our ring sizer?: Yes
Popup Customer Country: IT</t>
        </is>
      </c>
      <c r="AV315" t="inlineStr">
        <is>
          <t>PayPal Express Checkout</t>
        </is>
      </c>
      <c r="AW315" t="inlineStr">
        <is>
          <t>rOaetkOwKmazD3WH4llyCsXBK</t>
        </is>
      </c>
      <c r="AX315" t="n">
        <v>0</v>
      </c>
      <c r="AY315" t="inlineStr">
        <is>
          <t>LIL Milan</t>
        </is>
      </c>
      <c r="AZ315" t="n">
        <v>0</v>
      </c>
      <c r="BB315" t="inlineStr">
        <is>
          <t>Firgun House</t>
        </is>
      </c>
      <c r="BD315" t="n">
        <v>6369903673693</v>
      </c>
      <c r="BF315" t="inlineStr">
        <is>
          <t>Low</t>
        </is>
      </c>
      <c r="BG315" t="inlineStr">
        <is>
          <t>web</t>
        </is>
      </c>
      <c r="BH315" t="n">
        <v>0</v>
      </c>
      <c r="BI315" t="inlineStr">
        <is>
          <t>IT IVA 22%</t>
        </is>
      </c>
      <c r="BJ315" t="n">
        <v>46.16</v>
      </c>
      <c r="BV315" t="inlineStr">
        <is>
          <t>Milan</t>
        </is>
      </c>
      <c r="BW315" t="inlineStr">
        <is>
          <t>Milan</t>
        </is>
      </c>
      <c r="BX315" t="inlineStr">
        <is>
          <t>rOaetkOwKmazD3WH4llyCsXBK</t>
        </is>
      </c>
      <c r="CA315" t="inlineStr">
        <is>
          <t>rOaetkOwKmazD3WH4llyCsXBK</t>
        </is>
      </c>
      <c r="CB315" t="inlineStr">
        <is>
          <t>Ordini LIL</t>
        </is>
      </c>
    </row>
    <row r="316">
      <c r="A316" t="inlineStr">
        <is>
          <t>#42885</t>
        </is>
      </c>
      <c r="B316" t="inlineStr">
        <is>
          <t>denise.sodo@gmail.com</t>
        </is>
      </c>
      <c r="C316" t="inlineStr">
        <is>
          <t>paid</t>
        </is>
      </c>
      <c r="D316" t="inlineStr">
        <is>
          <t>2024-10-27 19:55:51 +0100</t>
        </is>
      </c>
      <c r="E316" t="inlineStr">
        <is>
          <t>fulfilled</t>
        </is>
      </c>
      <c r="F316" t="inlineStr">
        <is>
          <t>2024-11-02 09:06:56 +0100</t>
        </is>
      </c>
      <c r="G316" t="inlineStr">
        <is>
          <t>yes</t>
        </is>
      </c>
      <c r="H316" t="inlineStr">
        <is>
          <t>EUR</t>
        </is>
      </c>
      <c r="I316" t="n">
        <v>256</v>
      </c>
      <c r="J316" t="n">
        <v>0</v>
      </c>
      <c r="K316" t="n">
        <v>46.16</v>
      </c>
      <c r="L316" t="n">
        <v>256</v>
      </c>
      <c r="M316" t="inlineStr">
        <is>
          <t>GV20</t>
        </is>
      </c>
      <c r="N316" t="n">
        <v>64</v>
      </c>
      <c r="O316" t="inlineStr">
        <is>
          <t>Eco Bike Delivery</t>
        </is>
      </c>
      <c r="P316" t="inlineStr">
        <is>
          <t>2024-10-27 19:55:51 +0100</t>
        </is>
      </c>
      <c r="Q316" t="n">
        <v>1</v>
      </c>
      <c r="R316" t="inlineStr">
        <is>
          <t>Boys Tears Necklace - Yellow / 39cm</t>
        </is>
      </c>
      <c r="S316" t="n">
        <v>320</v>
      </c>
      <c r="U316" t="inlineStr">
        <is>
          <t>015790000010</t>
        </is>
      </c>
      <c r="V316" t="b">
        <v>1</v>
      </c>
      <c r="W316" t="b">
        <v>1</v>
      </c>
      <c r="X316" t="inlineStr">
        <is>
          <t>fulfilled</t>
        </is>
      </c>
      <c r="Y316" t="inlineStr">
        <is>
          <t>Denise Sodo</t>
        </is>
      </c>
      <c r="Z316" t="inlineStr">
        <is>
          <t>Via Luigi Capuana 50, Scala C, interno 13</t>
        </is>
      </c>
      <c r="AA316" t="inlineStr">
        <is>
          <t>Via Luigi Capuana 50</t>
        </is>
      </c>
      <c r="AB316" t="inlineStr">
        <is>
          <t>Scala C, interno 13</t>
        </is>
      </c>
      <c r="AD316" t="inlineStr">
        <is>
          <t>Rho</t>
        </is>
      </c>
      <c r="AE316" t="inlineStr">
        <is>
          <t>'20017</t>
        </is>
      </c>
      <c r="AF316" t="inlineStr">
        <is>
          <t>MI</t>
        </is>
      </c>
      <c r="AG316" t="inlineStr">
        <is>
          <t>IT</t>
        </is>
      </c>
      <c r="AH316" t="inlineStr">
        <is>
          <t>3475253829</t>
        </is>
      </c>
      <c r="AI316" t="inlineStr">
        <is>
          <t>Denise Sodo</t>
        </is>
      </c>
      <c r="AJ316" t="inlineStr">
        <is>
          <t>Via Luigi Capuana 50, Scala C, interno 13</t>
        </is>
      </c>
      <c r="AK316" t="inlineStr">
        <is>
          <t>Via Luigi Capuana 50</t>
        </is>
      </c>
      <c r="AL316" t="inlineStr">
        <is>
          <t>Scala C, interno 13</t>
        </is>
      </c>
      <c r="AN316" t="inlineStr">
        <is>
          <t>Rho</t>
        </is>
      </c>
      <c r="AO316" t="inlineStr">
        <is>
          <t>'20017</t>
        </is>
      </c>
      <c r="AP316" t="inlineStr">
        <is>
          <t>MI</t>
        </is>
      </c>
      <c r="AQ316" t="inlineStr">
        <is>
          <t>IT</t>
        </is>
      </c>
      <c r="AR316" t="inlineStr">
        <is>
          <t>3475253829</t>
        </is>
      </c>
      <c r="AT316" t="inlineStr">
        <is>
          <t>lang: it
Invoice Language: it
Do you need our ring sizer?: No
Popup Customer Country: IT</t>
        </is>
      </c>
      <c r="AV316" t="inlineStr">
        <is>
          <t>PayPal Express Checkout</t>
        </is>
      </c>
      <c r="AW316" t="inlineStr">
        <is>
          <t>reduwbbLte3sjx8Xb5eDUGhwG</t>
        </is>
      </c>
      <c r="AX316" t="n">
        <v>0</v>
      </c>
      <c r="AY316" t="inlineStr">
        <is>
          <t>LIL Milan</t>
        </is>
      </c>
      <c r="AZ316" t="n">
        <v>0</v>
      </c>
      <c r="BB316" t="inlineStr">
        <is>
          <t>Firgun House</t>
        </is>
      </c>
      <c r="BD316" t="n">
        <v>6369904329053</v>
      </c>
      <c r="BF316" t="inlineStr">
        <is>
          <t>Low</t>
        </is>
      </c>
      <c r="BG316" t="inlineStr">
        <is>
          <t>web</t>
        </is>
      </c>
      <c r="BH316" t="n">
        <v>0</v>
      </c>
      <c r="BI316" t="inlineStr">
        <is>
          <t>IT IVA 22%</t>
        </is>
      </c>
      <c r="BJ316" t="n">
        <v>46.16</v>
      </c>
      <c r="BV316" t="inlineStr">
        <is>
          <t>Milan</t>
        </is>
      </c>
      <c r="BW316" t="inlineStr">
        <is>
          <t>Milan</t>
        </is>
      </c>
      <c r="BX316" t="inlineStr">
        <is>
          <t>reduwbbLte3sjx8Xb5eDUGhwG</t>
        </is>
      </c>
      <c r="CA316" t="inlineStr">
        <is>
          <t>reduwbbLte3sjx8Xb5eDUGhwG</t>
        </is>
      </c>
      <c r="CB316" t="inlineStr">
        <is>
          <t>Ordini LIL</t>
        </is>
      </c>
    </row>
    <row r="317">
      <c r="A317" t="inlineStr">
        <is>
          <t>#42886</t>
        </is>
      </c>
      <c r="B317" t="inlineStr">
        <is>
          <t>simona.greco.cic@gmail.com</t>
        </is>
      </c>
      <c r="C317" t="inlineStr">
        <is>
          <t>paid</t>
        </is>
      </c>
      <c r="D317" t="inlineStr">
        <is>
          <t>2024-10-27 20:08:01 +0100</t>
        </is>
      </c>
      <c r="E317" t="inlineStr">
        <is>
          <t>fulfilled</t>
        </is>
      </c>
      <c r="F317" t="inlineStr">
        <is>
          <t>2024-10-27 20:45:51 +0100</t>
        </is>
      </c>
      <c r="G317" t="inlineStr">
        <is>
          <t>yes</t>
        </is>
      </c>
      <c r="H317" t="inlineStr">
        <is>
          <t>EUR</t>
        </is>
      </c>
      <c r="I317" t="n">
        <v>160</v>
      </c>
      <c r="J317" t="n">
        <v>0</v>
      </c>
      <c r="K317" t="n">
        <v>28.86</v>
      </c>
      <c r="L317" t="n">
        <v>160</v>
      </c>
      <c r="M317" t="inlineStr">
        <is>
          <t>GV20</t>
        </is>
      </c>
      <c r="N317" t="n">
        <v>40</v>
      </c>
      <c r="O317" t="inlineStr">
        <is>
          <t>Ups Standard Shipping</t>
        </is>
      </c>
      <c r="P317" t="inlineStr">
        <is>
          <t>2024-10-27 20:08:01 +0100</t>
        </is>
      </c>
      <c r="Q317" t="n">
        <v>1</v>
      </c>
      <c r="R317" t="inlineStr">
        <is>
          <t>Giotto Ring - Yellow / 20</t>
        </is>
      </c>
      <c r="S317" t="n">
        <v>100</v>
      </c>
      <c r="U317" t="inlineStr">
        <is>
          <t>015790000154</t>
        </is>
      </c>
      <c r="V317" t="b">
        <v>1</v>
      </c>
      <c r="W317" t="b">
        <v>1</v>
      </c>
      <c r="X317" t="inlineStr">
        <is>
          <t>fulfilled</t>
        </is>
      </c>
      <c r="Y317" t="inlineStr">
        <is>
          <t>Simona Maria Greco</t>
        </is>
      </c>
      <c r="Z317" t="inlineStr">
        <is>
          <t>Via della Libertà n.9</t>
        </is>
      </c>
      <c r="AA317" t="inlineStr">
        <is>
          <t>Via della Libertà n.9</t>
        </is>
      </c>
      <c r="AD317" t="inlineStr">
        <is>
          <t>Sannazzaro de' Burgondi</t>
        </is>
      </c>
      <c r="AE317" t="inlineStr">
        <is>
          <t>'27039</t>
        </is>
      </c>
      <c r="AF317" t="inlineStr">
        <is>
          <t>PV</t>
        </is>
      </c>
      <c r="AG317" t="inlineStr">
        <is>
          <t>IT</t>
        </is>
      </c>
      <c r="AH317" t="inlineStr">
        <is>
          <t>3338837722</t>
        </is>
      </c>
      <c r="AI317" t="inlineStr">
        <is>
          <t>Simona Maria Greco</t>
        </is>
      </c>
      <c r="AJ317" t="inlineStr">
        <is>
          <t>Via della Libertà n.9</t>
        </is>
      </c>
      <c r="AK317" t="inlineStr">
        <is>
          <t>Via della Libertà n.9</t>
        </is>
      </c>
      <c r="AN317" t="inlineStr">
        <is>
          <t>Sannazzaro de' Burgondi</t>
        </is>
      </c>
      <c r="AO317" t="inlineStr">
        <is>
          <t>'27039</t>
        </is>
      </c>
      <c r="AP317" t="inlineStr">
        <is>
          <t>PV</t>
        </is>
      </c>
      <c r="AQ317" t="inlineStr">
        <is>
          <t>IT</t>
        </is>
      </c>
      <c r="AR317" t="inlineStr">
        <is>
          <t>3338837722</t>
        </is>
      </c>
      <c r="AT317" t="inlineStr">
        <is>
          <t>lang: it
Invoice Language: it
Do you need our ring sizer?: Yes
Popup Customer Country: IT</t>
        </is>
      </c>
      <c r="AV317" t="inlineStr">
        <is>
          <t>PayPal Express Checkout</t>
        </is>
      </c>
      <c r="AW317" t="inlineStr">
        <is>
          <t>rXhrOnqkI71EOOsK2Oihr3RLK</t>
        </is>
      </c>
      <c r="AX317" t="n">
        <v>0</v>
      </c>
      <c r="AY317" t="inlineStr">
        <is>
          <t>LIL Milan</t>
        </is>
      </c>
      <c r="AZ317" t="n">
        <v>0</v>
      </c>
      <c r="BB317" t="inlineStr">
        <is>
          <t>Firgun House</t>
        </is>
      </c>
      <c r="BD317" t="n">
        <v>6369928773981</v>
      </c>
      <c r="BF317" t="inlineStr">
        <is>
          <t>Low</t>
        </is>
      </c>
      <c r="BG317" t="inlineStr">
        <is>
          <t>web</t>
        </is>
      </c>
      <c r="BH317" t="n">
        <v>0</v>
      </c>
      <c r="BI317" t="inlineStr">
        <is>
          <t>IT IVA 22%</t>
        </is>
      </c>
      <c r="BJ317" t="n">
        <v>28.86</v>
      </c>
      <c r="BV317" t="inlineStr">
        <is>
          <t>Pavia</t>
        </is>
      </c>
      <c r="BW317" t="inlineStr">
        <is>
          <t>Pavia</t>
        </is>
      </c>
      <c r="BX317" t="inlineStr">
        <is>
          <t>rXhrOnqkI71EOOsK2Oihr3RLK</t>
        </is>
      </c>
      <c r="CA317" t="inlineStr">
        <is>
          <t>rXhrOnqkI71EOOsK2Oihr3RLK</t>
        </is>
      </c>
      <c r="CB317" t="inlineStr">
        <is>
          <t>Ordini LIL</t>
        </is>
      </c>
    </row>
    <row r="318">
      <c r="A318" t="inlineStr">
        <is>
          <t>#42886</t>
        </is>
      </c>
      <c r="B318" t="inlineStr">
        <is>
          <t>simona.greco.cic@gmail.com</t>
        </is>
      </c>
      <c r="C318" t="inlineStr">
        <is>
          <t>paid</t>
        </is>
      </c>
      <c r="D318" t="inlineStr">
        <is>
          <t>2024-10-27 20:08:01 +0100</t>
        </is>
      </c>
      <c r="E318" t="inlineStr">
        <is>
          <t>fulfilled</t>
        </is>
      </c>
      <c r="F318" t="inlineStr">
        <is>
          <t>2024-10-27 20:45:51 +0100</t>
        </is>
      </c>
      <c r="G318" t="inlineStr">
        <is>
          <t>yes</t>
        </is>
      </c>
      <c r="H318" t="inlineStr">
        <is>
          <t>EUR</t>
        </is>
      </c>
      <c r="I318" t="n">
        <v>160</v>
      </c>
      <c r="J318" t="n">
        <v>0</v>
      </c>
      <c r="K318" t="n">
        <v>28.86</v>
      </c>
      <c r="M318" t="inlineStr">
        <is>
          <t>GV20</t>
        </is>
      </c>
      <c r="N318" t="n">
        <v>40</v>
      </c>
      <c r="O318" t="inlineStr">
        <is>
          <t>Ups Standard Shipping</t>
        </is>
      </c>
      <c r="P318" t="inlineStr">
        <is>
          <t>2024-10-27 20:08:01 +0100</t>
        </is>
      </c>
      <c r="Q318" t="n">
        <v>1</v>
      </c>
      <c r="R318" t="inlineStr">
        <is>
          <t>Giotto Ring - Yellow / 19</t>
        </is>
      </c>
      <c r="S318" t="n">
        <v>100</v>
      </c>
      <c r="U318" t="inlineStr">
        <is>
          <t>015790000153</t>
        </is>
      </c>
      <c r="V318" t="b">
        <v>1</v>
      </c>
      <c r="W318" t="b">
        <v>1</v>
      </c>
      <c r="X318" t="inlineStr">
        <is>
          <t>fulfilled</t>
        </is>
      </c>
      <c r="Y318" t="inlineStr">
        <is>
          <t>Simona Maria Greco</t>
        </is>
      </c>
      <c r="Z318" t="inlineStr">
        <is>
          <t>Via della Libertà n.9</t>
        </is>
      </c>
      <c r="AA318" t="inlineStr">
        <is>
          <t>Via della Libertà n.9</t>
        </is>
      </c>
      <c r="AD318" t="inlineStr">
        <is>
          <t>Sannazzaro de' Burgondi</t>
        </is>
      </c>
      <c r="AE318" t="inlineStr">
        <is>
          <t>'27039</t>
        </is>
      </c>
      <c r="AF318" t="inlineStr">
        <is>
          <t>PV</t>
        </is>
      </c>
      <c r="AG318" t="inlineStr">
        <is>
          <t>IT</t>
        </is>
      </c>
      <c r="AH318" t="inlineStr">
        <is>
          <t>3338837722</t>
        </is>
      </c>
      <c r="AI318" t="inlineStr">
        <is>
          <t>Simona Maria Greco</t>
        </is>
      </c>
      <c r="AJ318" t="inlineStr">
        <is>
          <t>Via della Libertà n.9</t>
        </is>
      </c>
      <c r="AK318" t="inlineStr">
        <is>
          <t>Via della Libertà n.9</t>
        </is>
      </c>
      <c r="AN318" t="inlineStr">
        <is>
          <t>Sannazzaro de' Burgondi</t>
        </is>
      </c>
      <c r="AO318" t="inlineStr">
        <is>
          <t>'27039</t>
        </is>
      </c>
      <c r="AP318" t="inlineStr">
        <is>
          <t>PV</t>
        </is>
      </c>
      <c r="AQ318" t="inlineStr">
        <is>
          <t>IT</t>
        </is>
      </c>
      <c r="AR318" t="inlineStr">
        <is>
          <t>3338837722</t>
        </is>
      </c>
      <c r="AT318" t="inlineStr">
        <is>
          <t>lang: it
Invoice Language: it
Do you need our ring sizer?: Yes
Popup Customer Country: IT</t>
        </is>
      </c>
      <c r="AV318" t="inlineStr">
        <is>
          <t>PayPal Express Checkout</t>
        </is>
      </c>
      <c r="AW318" t="inlineStr">
        <is>
          <t>rXhrOnqkI71EOOsK2Oihr3RLK</t>
        </is>
      </c>
      <c r="AX318" t="n">
        <v>0</v>
      </c>
      <c r="AY318" t="inlineStr">
        <is>
          <t>LIL Milan</t>
        </is>
      </c>
      <c r="AZ318" t="n">
        <v>0</v>
      </c>
      <c r="BB318" t="inlineStr">
        <is>
          <t>Firgun House</t>
        </is>
      </c>
      <c r="BD318" t="n">
        <v>6369928773981</v>
      </c>
      <c r="BF318" t="inlineStr">
        <is>
          <t>Low</t>
        </is>
      </c>
      <c r="BG318" t="inlineStr">
        <is>
          <t>web</t>
        </is>
      </c>
      <c r="BH318" t="n">
        <v>0</v>
      </c>
      <c r="BI318" t="inlineStr">
        <is>
          <t>IT IVA 22%</t>
        </is>
      </c>
      <c r="BJ318" t="n">
        <v>28.86</v>
      </c>
      <c r="BV318" t="inlineStr">
        <is>
          <t>Pavia</t>
        </is>
      </c>
      <c r="BW318" t="inlineStr">
        <is>
          <t>Pavia</t>
        </is>
      </c>
      <c r="BX318" t="inlineStr">
        <is>
          <t>rXhrOnqkI71EOOsK2Oihr3RLK</t>
        </is>
      </c>
      <c r="CA318" t="inlineStr">
        <is>
          <t>rXhrOnqkI71EOOsK2Oihr3RLK</t>
        </is>
      </c>
      <c r="CB318" t="inlineStr">
        <is>
          <t>Ordini LIL</t>
        </is>
      </c>
    </row>
    <row r="319">
      <c r="A319" t="inlineStr">
        <is>
          <t>#42887</t>
        </is>
      </c>
      <c r="B319" t="inlineStr">
        <is>
          <t>dipris@gmail.com</t>
        </is>
      </c>
      <c r="C319" t="inlineStr">
        <is>
          <t>paid</t>
        </is>
      </c>
      <c r="D319" t="inlineStr">
        <is>
          <t>2024-10-27 20:11:02 +0100</t>
        </is>
      </c>
      <c r="E319" t="inlineStr">
        <is>
          <t>fulfilled</t>
        </is>
      </c>
      <c r="F319" t="inlineStr">
        <is>
          <t>2024-10-27 20:49:23 +0100</t>
        </is>
      </c>
      <c r="G319" t="inlineStr">
        <is>
          <t>no</t>
        </is>
      </c>
      <c r="H319" t="inlineStr">
        <is>
          <t>EUR</t>
        </is>
      </c>
      <c r="I319" t="n">
        <v>330</v>
      </c>
      <c r="J319" t="n">
        <v>0</v>
      </c>
      <c r="K319" t="n">
        <v>59.5</v>
      </c>
      <c r="L319" t="n">
        <v>330</v>
      </c>
      <c r="M319" t="inlineStr">
        <is>
          <t>GV20</t>
        </is>
      </c>
      <c r="N319" t="n">
        <v>80</v>
      </c>
      <c r="O319" t="inlineStr">
        <is>
          <t>Ups Standard Shipping</t>
        </is>
      </c>
      <c r="P319" t="inlineStr">
        <is>
          <t>2024-10-27 20:11:02 +0100</t>
        </is>
      </c>
      <c r="Q319" t="n">
        <v>1</v>
      </c>
      <c r="R319" t="inlineStr">
        <is>
          <t>Luxury Pack + LIL Bag</t>
        </is>
      </c>
      <c r="S319" t="n">
        <v>10</v>
      </c>
      <c r="U319" t="inlineStr">
        <is>
          <t>015790000687</t>
        </is>
      </c>
      <c r="V319" t="b">
        <v>1</v>
      </c>
      <c r="W319" t="b">
        <v>1</v>
      </c>
      <c r="X319" t="inlineStr">
        <is>
          <t>fulfilled</t>
        </is>
      </c>
      <c r="Y319" t="inlineStr">
        <is>
          <t>Paolo Di Prisco</t>
        </is>
      </c>
      <c r="Z319" t="inlineStr">
        <is>
          <t>Via Energy Park 14, Nokia Italia ricevimento merci</t>
        </is>
      </c>
      <c r="AA319" t="inlineStr">
        <is>
          <t>Via Energy Park 14</t>
        </is>
      </c>
      <c r="AB319" t="inlineStr">
        <is>
          <t>Nokia Italia ricevimento merci</t>
        </is>
      </c>
      <c r="AC319" t="inlineStr">
        <is>
          <t>C/o Nokia Italia Ricevimento merci</t>
        </is>
      </c>
      <c r="AD319" t="inlineStr">
        <is>
          <t>Vimercate</t>
        </is>
      </c>
      <c r="AE319" t="inlineStr">
        <is>
          <t>'20871</t>
        </is>
      </c>
      <c r="AF319" t="inlineStr">
        <is>
          <t>MB</t>
        </is>
      </c>
      <c r="AG319" t="inlineStr">
        <is>
          <t>IT</t>
        </is>
      </c>
      <c r="AH319" t="inlineStr">
        <is>
          <t>3496713542</t>
        </is>
      </c>
      <c r="AI319" t="inlineStr">
        <is>
          <t>Paolo Di Prisco</t>
        </is>
      </c>
      <c r="AJ319" t="inlineStr">
        <is>
          <t>Via Energy Park 14, Nokia Italia ricevimento merci</t>
        </is>
      </c>
      <c r="AK319" t="inlineStr">
        <is>
          <t>Via Energy Park 14</t>
        </is>
      </c>
      <c r="AL319" t="inlineStr">
        <is>
          <t>Nokia Italia ricevimento merci</t>
        </is>
      </c>
      <c r="AM319" t="inlineStr">
        <is>
          <t>C/o Nokia Italia Ricevimento merci</t>
        </is>
      </c>
      <c r="AN319" t="inlineStr">
        <is>
          <t>Vimercate</t>
        </is>
      </c>
      <c r="AO319" t="inlineStr">
        <is>
          <t>'20871</t>
        </is>
      </c>
      <c r="AP319" t="inlineStr">
        <is>
          <t>MB</t>
        </is>
      </c>
      <c r="AQ319" t="inlineStr">
        <is>
          <t>IT</t>
        </is>
      </c>
      <c r="AR319" t="inlineStr">
        <is>
          <t>3496713542</t>
        </is>
      </c>
      <c r="AT319" t="inlineStr">
        <is>
          <t>lang: it
Invoice Language: it
Do you need our ring sizer?: No
Popup Customer Country: IT</t>
        </is>
      </c>
      <c r="AV319" t="inlineStr">
        <is>
          <t>Shopify Payments</t>
        </is>
      </c>
      <c r="AW319" t="inlineStr">
        <is>
          <t>rsuQxOJtBqwoSOvoEiLkkJ4ZS</t>
        </is>
      </c>
      <c r="AX319" t="n">
        <v>0</v>
      </c>
      <c r="AY319" t="inlineStr">
        <is>
          <t>LIL Milan</t>
        </is>
      </c>
      <c r="AZ319" t="n">
        <v>0</v>
      </c>
      <c r="BB319" t="inlineStr">
        <is>
          <t>Firgun House</t>
        </is>
      </c>
      <c r="BD319" t="n">
        <v>6369934508381</v>
      </c>
      <c r="BF319" t="inlineStr">
        <is>
          <t>Low</t>
        </is>
      </c>
      <c r="BG319" t="inlineStr">
        <is>
          <t>web</t>
        </is>
      </c>
      <c r="BH319" t="n">
        <v>0</v>
      </c>
      <c r="BI319" t="inlineStr">
        <is>
          <t>IT IVA 22%</t>
        </is>
      </c>
      <c r="BJ319" t="n">
        <v>59.5</v>
      </c>
      <c r="BV319" t="inlineStr">
        <is>
          <t>Monza and Brianza</t>
        </is>
      </c>
      <c r="BW319" t="inlineStr">
        <is>
          <t>Monza and Brianza</t>
        </is>
      </c>
      <c r="BX319" t="inlineStr">
        <is>
          <t>rsuQxOJtBqwoSOvoEiLkkJ4ZS</t>
        </is>
      </c>
      <c r="CA319" t="inlineStr">
        <is>
          <t>rsuQxOJtBqwoSOvoEiLkkJ4ZS</t>
        </is>
      </c>
      <c r="CB319" t="inlineStr">
        <is>
          <t>Ordini LIL</t>
        </is>
      </c>
    </row>
    <row r="320">
      <c r="A320" t="inlineStr">
        <is>
          <t>#42887</t>
        </is>
      </c>
      <c r="B320" t="inlineStr">
        <is>
          <t>dipris@gmail.com</t>
        </is>
      </c>
      <c r="C320" t="inlineStr">
        <is>
          <t>paid</t>
        </is>
      </c>
      <c r="D320" t="inlineStr">
        <is>
          <t>2024-10-27 20:11:02 +0100</t>
        </is>
      </c>
      <c r="E320" t="inlineStr">
        <is>
          <t>fulfilled</t>
        </is>
      </c>
      <c r="F320" t="inlineStr">
        <is>
          <t>2024-10-27 20:49:23 +0100</t>
        </is>
      </c>
      <c r="G320" t="inlineStr">
        <is>
          <t>no</t>
        </is>
      </c>
      <c r="H320" t="inlineStr">
        <is>
          <t>EUR</t>
        </is>
      </c>
      <c r="I320" t="n">
        <v>330</v>
      </c>
      <c r="J320" t="n">
        <v>0</v>
      </c>
      <c r="K320" t="n">
        <v>59.5</v>
      </c>
      <c r="M320" t="inlineStr">
        <is>
          <t>GV20</t>
        </is>
      </c>
      <c r="N320" t="n">
        <v>80</v>
      </c>
      <c r="O320" t="inlineStr">
        <is>
          <t>Ups Standard Shipping</t>
        </is>
      </c>
      <c r="P320" t="inlineStr">
        <is>
          <t>2024-10-27 20:11:02 +0100</t>
        </is>
      </c>
      <c r="Q320" t="n">
        <v>1</v>
      </c>
      <c r="R320" t="inlineStr">
        <is>
          <t>Girls Tears Necklace - Yellow / 35cm</t>
        </is>
      </c>
      <c r="S320" t="n">
        <v>400</v>
      </c>
      <c r="U320" t="inlineStr">
        <is>
          <t>015790000832</t>
        </is>
      </c>
      <c r="V320" t="b">
        <v>1</v>
      </c>
      <c r="W320" t="b">
        <v>1</v>
      </c>
      <c r="X320" t="inlineStr">
        <is>
          <t>fulfilled</t>
        </is>
      </c>
      <c r="Y320" t="inlineStr">
        <is>
          <t>Paolo Di Prisco</t>
        </is>
      </c>
      <c r="Z320" t="inlineStr">
        <is>
          <t>Via Energy Park 14, Nokia Italia ricevimento merci</t>
        </is>
      </c>
      <c r="AA320" t="inlineStr">
        <is>
          <t>Via Energy Park 14</t>
        </is>
      </c>
      <c r="AB320" t="inlineStr">
        <is>
          <t>Nokia Italia ricevimento merci</t>
        </is>
      </c>
      <c r="AC320" t="inlineStr">
        <is>
          <t>C/o Nokia Italia Ricevimento merci</t>
        </is>
      </c>
      <c r="AD320" t="inlineStr">
        <is>
          <t>Vimercate</t>
        </is>
      </c>
      <c r="AE320" t="inlineStr">
        <is>
          <t>'20871</t>
        </is>
      </c>
      <c r="AF320" t="inlineStr">
        <is>
          <t>MB</t>
        </is>
      </c>
      <c r="AG320" t="inlineStr">
        <is>
          <t>IT</t>
        </is>
      </c>
      <c r="AH320" t="inlineStr">
        <is>
          <t>3496713542</t>
        </is>
      </c>
      <c r="AI320" t="inlineStr">
        <is>
          <t>Paolo Di Prisco</t>
        </is>
      </c>
      <c r="AJ320" t="inlineStr">
        <is>
          <t>Via Energy Park 14, Nokia Italia ricevimento merci</t>
        </is>
      </c>
      <c r="AK320" t="inlineStr">
        <is>
          <t>Via Energy Park 14</t>
        </is>
      </c>
      <c r="AL320" t="inlineStr">
        <is>
          <t>Nokia Italia ricevimento merci</t>
        </is>
      </c>
      <c r="AM320" t="inlineStr">
        <is>
          <t>C/o Nokia Italia Ricevimento merci</t>
        </is>
      </c>
      <c r="AN320" t="inlineStr">
        <is>
          <t>Vimercate</t>
        </is>
      </c>
      <c r="AO320" t="inlineStr">
        <is>
          <t>'20871</t>
        </is>
      </c>
      <c r="AP320" t="inlineStr">
        <is>
          <t>MB</t>
        </is>
      </c>
      <c r="AQ320" t="inlineStr">
        <is>
          <t>IT</t>
        </is>
      </c>
      <c r="AR320" t="inlineStr">
        <is>
          <t>3496713542</t>
        </is>
      </c>
      <c r="AT320" t="inlineStr">
        <is>
          <t>lang: it
Invoice Language: it
Do you need our ring sizer?: No
Popup Customer Country: IT</t>
        </is>
      </c>
      <c r="AV320" t="inlineStr">
        <is>
          <t>Shopify Payments</t>
        </is>
      </c>
      <c r="AW320" t="inlineStr">
        <is>
          <t>rsuQxOJtBqwoSOvoEiLkkJ4ZS</t>
        </is>
      </c>
      <c r="AX320" t="n">
        <v>0</v>
      </c>
      <c r="AY320" t="inlineStr">
        <is>
          <t>LIL Milan</t>
        </is>
      </c>
      <c r="AZ320" t="n">
        <v>0</v>
      </c>
      <c r="BB320" t="inlineStr">
        <is>
          <t>Firgun House</t>
        </is>
      </c>
      <c r="BD320" t="n">
        <v>6369934508381</v>
      </c>
      <c r="BF320" t="inlineStr">
        <is>
          <t>Low</t>
        </is>
      </c>
      <c r="BG320" t="inlineStr">
        <is>
          <t>web</t>
        </is>
      </c>
      <c r="BH320" t="n">
        <v>0</v>
      </c>
      <c r="BI320" t="inlineStr">
        <is>
          <t>IT IVA 22%</t>
        </is>
      </c>
      <c r="BJ320" t="n">
        <v>59.5</v>
      </c>
      <c r="BV320" t="inlineStr">
        <is>
          <t>Monza and Brianza</t>
        </is>
      </c>
      <c r="BW320" t="inlineStr">
        <is>
          <t>Monza and Brianza</t>
        </is>
      </c>
      <c r="BX320" t="inlineStr">
        <is>
          <t>rsuQxOJtBqwoSOvoEiLkkJ4ZS</t>
        </is>
      </c>
      <c r="CA320" t="inlineStr">
        <is>
          <t>rsuQxOJtBqwoSOvoEiLkkJ4ZS</t>
        </is>
      </c>
      <c r="CB320" t="inlineStr">
        <is>
          <t>Ordini LIL</t>
        </is>
      </c>
    </row>
    <row r="321">
      <c r="A321" t="inlineStr">
        <is>
          <t>#42888</t>
        </is>
      </c>
      <c r="B321" t="inlineStr">
        <is>
          <t>a.le99@hotmail.it</t>
        </is>
      </c>
      <c r="C321" t="inlineStr">
        <is>
          <t>paid</t>
        </is>
      </c>
      <c r="D321" t="inlineStr">
        <is>
          <t>2024-10-27 20:16:34 +0100</t>
        </is>
      </c>
      <c r="E321" t="inlineStr">
        <is>
          <t>fulfilled</t>
        </is>
      </c>
      <c r="F321" t="inlineStr">
        <is>
          <t>2024-11-02 09:08:55 +0100</t>
        </is>
      </c>
      <c r="G321" t="inlineStr">
        <is>
          <t>yes</t>
        </is>
      </c>
      <c r="H321" t="inlineStr">
        <is>
          <t>EUR</t>
        </is>
      </c>
      <c r="I321" t="n">
        <v>256</v>
      </c>
      <c r="J321" t="n">
        <v>0</v>
      </c>
      <c r="K321" t="n">
        <v>46.16</v>
      </c>
      <c r="L321" t="n">
        <v>256</v>
      </c>
      <c r="M321" t="inlineStr">
        <is>
          <t>GV20</t>
        </is>
      </c>
      <c r="N321" t="n">
        <v>64</v>
      </c>
      <c r="O321" t="inlineStr">
        <is>
          <t>Ups Standard Shipping</t>
        </is>
      </c>
      <c r="P321" t="inlineStr">
        <is>
          <t>2024-10-27 20:16:34 +0100</t>
        </is>
      </c>
      <c r="Q321" t="n">
        <v>1</v>
      </c>
      <c r="R321" t="inlineStr">
        <is>
          <t>Boys Tears Necklace - Yellow / 39cm</t>
        </is>
      </c>
      <c r="S321" t="n">
        <v>320</v>
      </c>
      <c r="U321" t="inlineStr">
        <is>
          <t>015790000010</t>
        </is>
      </c>
      <c r="V321" t="b">
        <v>1</v>
      </c>
      <c r="W321" t="b">
        <v>1</v>
      </c>
      <c r="X321" t="inlineStr">
        <is>
          <t>fulfilled</t>
        </is>
      </c>
      <c r="Y321" t="inlineStr">
        <is>
          <t>Alessandra Guadagno</t>
        </is>
      </c>
      <c r="Z321" t="inlineStr">
        <is>
          <t>Via Renato Benvenuto 1</t>
        </is>
      </c>
      <c r="AA321" t="inlineStr">
        <is>
          <t>Via Renato Benvenuto 1</t>
        </is>
      </c>
      <c r="AD321" t="inlineStr">
        <is>
          <t>Foggia</t>
        </is>
      </c>
      <c r="AE321" t="inlineStr">
        <is>
          <t>'71121</t>
        </is>
      </c>
      <c r="AF321" t="inlineStr">
        <is>
          <t>FG</t>
        </is>
      </c>
      <c r="AG321" t="inlineStr">
        <is>
          <t>IT</t>
        </is>
      </c>
      <c r="AH321" t="inlineStr">
        <is>
          <t>3398508951</t>
        </is>
      </c>
      <c r="AI321" t="inlineStr">
        <is>
          <t>Alessandra Guadagno</t>
        </is>
      </c>
      <c r="AJ321" t="inlineStr">
        <is>
          <t>Via Renato Benvenuto 1</t>
        </is>
      </c>
      <c r="AK321" t="inlineStr">
        <is>
          <t>Via Renato Benvenuto 1</t>
        </is>
      </c>
      <c r="AN321" t="inlineStr">
        <is>
          <t>Foggia</t>
        </is>
      </c>
      <c r="AO321" t="inlineStr">
        <is>
          <t>'71121</t>
        </is>
      </c>
      <c r="AP321" t="inlineStr">
        <is>
          <t>FG</t>
        </is>
      </c>
      <c r="AQ321" t="inlineStr">
        <is>
          <t>IT</t>
        </is>
      </c>
      <c r="AR321" t="inlineStr">
        <is>
          <t>3398508951</t>
        </is>
      </c>
      <c r="AT321" t="inlineStr">
        <is>
          <t>lang: it
Invoice Language: it
Do you need our ring sizer?: Yes
Popup Customer Country: IT</t>
        </is>
      </c>
      <c r="AV321" t="inlineStr">
        <is>
          <t>Shopify Payments</t>
        </is>
      </c>
      <c r="AW321" t="inlineStr">
        <is>
          <t>rVlt4f5KnJWzj3PRRf2k8F4Cy</t>
        </is>
      </c>
      <c r="AX321" t="n">
        <v>0</v>
      </c>
      <c r="AY321" t="inlineStr">
        <is>
          <t>LIL Milan</t>
        </is>
      </c>
      <c r="AZ321" t="n">
        <v>0</v>
      </c>
      <c r="BB321" t="inlineStr">
        <is>
          <t>Firgun House</t>
        </is>
      </c>
      <c r="BD321" t="n">
        <v>6369943847261</v>
      </c>
      <c r="BF321" t="inlineStr">
        <is>
          <t>Low</t>
        </is>
      </c>
      <c r="BG321" t="inlineStr">
        <is>
          <t>web</t>
        </is>
      </c>
      <c r="BH321" t="n">
        <v>0</v>
      </c>
      <c r="BI321" t="inlineStr">
        <is>
          <t>IT IVA 22%</t>
        </is>
      </c>
      <c r="BJ321" t="n">
        <v>46.16</v>
      </c>
      <c r="BV321" t="inlineStr">
        <is>
          <t>Foggia</t>
        </is>
      </c>
      <c r="BW321" t="inlineStr">
        <is>
          <t>Foggia</t>
        </is>
      </c>
      <c r="BX321" t="inlineStr">
        <is>
          <t>rVlt4f5KnJWzj3PRRf2k8F4Cy</t>
        </is>
      </c>
      <c r="CA321" t="inlineStr">
        <is>
          <t>rVlt4f5KnJWzj3PRRf2k8F4Cy</t>
        </is>
      </c>
      <c r="CB321" t="inlineStr">
        <is>
          <t>Ordini LIL</t>
        </is>
      </c>
    </row>
    <row r="322">
      <c r="A322" t="inlineStr">
        <is>
          <t>#42889</t>
        </is>
      </c>
      <c r="B322" t="inlineStr">
        <is>
          <t>bennistefania@gmail.com</t>
        </is>
      </c>
      <c r="C322" t="inlineStr">
        <is>
          <t>paid</t>
        </is>
      </c>
      <c r="D322" t="inlineStr">
        <is>
          <t>2024-10-27 20:17:44 +0100</t>
        </is>
      </c>
      <c r="E322" t="inlineStr">
        <is>
          <t>unfulfilled</t>
        </is>
      </c>
      <c r="G322" t="inlineStr">
        <is>
          <t>yes</t>
        </is>
      </c>
      <c r="H322" t="inlineStr">
        <is>
          <t>EUR</t>
        </is>
      </c>
      <c r="I322" t="n">
        <v>352</v>
      </c>
      <c r="J322" t="n">
        <v>0</v>
      </c>
      <c r="K322" t="n">
        <v>63.48</v>
      </c>
      <c r="L322" t="n">
        <v>352</v>
      </c>
      <c r="M322" t="inlineStr">
        <is>
          <t>GV20</t>
        </is>
      </c>
      <c r="N322" t="n">
        <v>88</v>
      </c>
      <c r="O322" t="inlineStr">
        <is>
          <t>Ups Standard Shipping</t>
        </is>
      </c>
      <c r="P322" t="inlineStr">
        <is>
          <t>2024-10-27 20:17:44 +0100</t>
        </is>
      </c>
      <c r="Q322" t="n">
        <v>1</v>
      </c>
      <c r="R322" t="inlineStr">
        <is>
          <t>Insieme Ring - Yellow / onesize (10-17)</t>
        </is>
      </c>
      <c r="S322" t="n">
        <v>140</v>
      </c>
      <c r="U322" t="inlineStr">
        <is>
          <t>015790001254</t>
        </is>
      </c>
      <c r="V322" t="b">
        <v>1</v>
      </c>
      <c r="W322" t="b">
        <v>1</v>
      </c>
      <c r="X322" t="inlineStr">
        <is>
          <t>pending</t>
        </is>
      </c>
      <c r="Y322" t="inlineStr">
        <is>
          <t>Stefania Benni</t>
        </is>
      </c>
      <c r="Z322" t="inlineStr">
        <is>
          <t>VIA XXIX SETTEMBRE 14</t>
        </is>
      </c>
      <c r="AA322" t="inlineStr">
        <is>
          <t>VIA XXIX SETTEMBRE 14</t>
        </is>
      </c>
      <c r="AD322" t="inlineStr">
        <is>
          <t>Monzuno</t>
        </is>
      </c>
      <c r="AE322" t="inlineStr">
        <is>
          <t>'40036</t>
        </is>
      </c>
      <c r="AF322" t="inlineStr">
        <is>
          <t>BO</t>
        </is>
      </c>
      <c r="AG322" t="inlineStr">
        <is>
          <t>IT</t>
        </is>
      </c>
      <c r="AH322" t="inlineStr">
        <is>
          <t>3202946699</t>
        </is>
      </c>
      <c r="AI322" t="inlineStr">
        <is>
          <t>Stefania Benni</t>
        </is>
      </c>
      <c r="AJ322" t="inlineStr">
        <is>
          <t>VIA XXIX SETTEMBRE 14</t>
        </is>
      </c>
      <c r="AK322" t="inlineStr">
        <is>
          <t>VIA XXIX SETTEMBRE 14</t>
        </is>
      </c>
      <c r="AN322" t="inlineStr">
        <is>
          <t>Monzuno</t>
        </is>
      </c>
      <c r="AO322" t="inlineStr">
        <is>
          <t>'40036</t>
        </is>
      </c>
      <c r="AP322" t="inlineStr">
        <is>
          <t>BO</t>
        </is>
      </c>
      <c r="AQ322" t="inlineStr">
        <is>
          <t>IT</t>
        </is>
      </c>
      <c r="AR322" t="inlineStr">
        <is>
          <t>3202946699</t>
        </is>
      </c>
      <c r="AT322" t="inlineStr">
        <is>
          <t>lang: en
Invoice Language: en
Do you need our ring sizer?: No
Popup Customer Country: IT</t>
        </is>
      </c>
      <c r="AV322" t="inlineStr">
        <is>
          <t>Scalapay</t>
        </is>
      </c>
      <c r="AW322" t="inlineStr">
        <is>
          <t>ruDJdODE5AAEomRcowlsVLGt8</t>
        </is>
      </c>
      <c r="AX322" t="n">
        <v>0</v>
      </c>
      <c r="AY322" t="inlineStr">
        <is>
          <t>LIL Milan</t>
        </is>
      </c>
      <c r="AZ322" t="n">
        <v>0</v>
      </c>
      <c r="BB322" t="inlineStr">
        <is>
          <t>Firgun House</t>
        </is>
      </c>
      <c r="BD322" t="n">
        <v>6369945977181</v>
      </c>
      <c r="BF322" t="inlineStr">
        <is>
          <t>Low</t>
        </is>
      </c>
      <c r="BG322" t="inlineStr">
        <is>
          <t>web</t>
        </is>
      </c>
      <c r="BH322" t="n">
        <v>0</v>
      </c>
      <c r="BI322" t="inlineStr">
        <is>
          <t>IT IVA 22%</t>
        </is>
      </c>
      <c r="BJ322" t="n">
        <v>63.48</v>
      </c>
      <c r="BV322" t="inlineStr">
        <is>
          <t>Bologna</t>
        </is>
      </c>
      <c r="BW322" t="inlineStr">
        <is>
          <t>Bologna</t>
        </is>
      </c>
      <c r="BX322" t="inlineStr">
        <is>
          <t>ruDJdODE5AAEomRcowlsVLGt8</t>
        </is>
      </c>
      <c r="CA322" t="inlineStr">
        <is>
          <t>ruDJdODE5AAEomRcowlsVLGt8</t>
        </is>
      </c>
      <c r="CB322" t="inlineStr">
        <is>
          <t>Ordini LIL</t>
        </is>
      </c>
    </row>
    <row r="323">
      <c r="A323" t="inlineStr">
        <is>
          <t>#42889</t>
        </is>
      </c>
      <c r="B323" t="inlineStr">
        <is>
          <t>bennistefania@gmail.com</t>
        </is>
      </c>
      <c r="C323" t="inlineStr">
        <is>
          <t>paid</t>
        </is>
      </c>
      <c r="D323" t="inlineStr">
        <is>
          <t>2024-10-27 20:17:44 +0100</t>
        </is>
      </c>
      <c r="E323" t="inlineStr">
        <is>
          <t>unfulfilled</t>
        </is>
      </c>
      <c r="G323" t="inlineStr">
        <is>
          <t>yes</t>
        </is>
      </c>
      <c r="H323" t="inlineStr">
        <is>
          <t>EUR</t>
        </is>
      </c>
      <c r="I323" t="n">
        <v>352</v>
      </c>
      <c r="J323" t="n">
        <v>0</v>
      </c>
      <c r="K323" t="n">
        <v>63.48</v>
      </c>
      <c r="M323" t="inlineStr">
        <is>
          <t>GV20</t>
        </is>
      </c>
      <c r="N323" t="n">
        <v>88</v>
      </c>
      <c r="O323" t="inlineStr">
        <is>
          <t>Ups Standard Shipping</t>
        </is>
      </c>
      <c r="P323" t="inlineStr">
        <is>
          <t>2024-10-27 20:17:44 +0100</t>
        </is>
      </c>
      <c r="Q323" t="n">
        <v>1</v>
      </c>
      <c r="R323" t="inlineStr">
        <is>
          <t>Firefly Ring - Yellow / 13</t>
        </is>
      </c>
      <c r="S323" t="n">
        <v>160</v>
      </c>
      <c r="U323" t="inlineStr">
        <is>
          <t>015790000497</t>
        </is>
      </c>
      <c r="V323" t="b">
        <v>1</v>
      </c>
      <c r="W323" t="b">
        <v>1</v>
      </c>
      <c r="X323" t="inlineStr">
        <is>
          <t>pending</t>
        </is>
      </c>
      <c r="Y323" t="inlineStr">
        <is>
          <t>Stefania Benni</t>
        </is>
      </c>
      <c r="Z323" t="inlineStr">
        <is>
          <t>VIA XXIX SETTEMBRE 14</t>
        </is>
      </c>
      <c r="AA323" t="inlineStr">
        <is>
          <t>VIA XXIX SETTEMBRE 14</t>
        </is>
      </c>
      <c r="AD323" t="inlineStr">
        <is>
          <t>Monzuno</t>
        </is>
      </c>
      <c r="AE323" t="inlineStr">
        <is>
          <t>'40036</t>
        </is>
      </c>
      <c r="AF323" t="inlineStr">
        <is>
          <t>BO</t>
        </is>
      </c>
      <c r="AG323" t="inlineStr">
        <is>
          <t>IT</t>
        </is>
      </c>
      <c r="AH323" t="inlineStr">
        <is>
          <t>3202946699</t>
        </is>
      </c>
      <c r="AI323" t="inlineStr">
        <is>
          <t>Stefania Benni</t>
        </is>
      </c>
      <c r="AJ323" t="inlineStr">
        <is>
          <t>VIA XXIX SETTEMBRE 14</t>
        </is>
      </c>
      <c r="AK323" t="inlineStr">
        <is>
          <t>VIA XXIX SETTEMBRE 14</t>
        </is>
      </c>
      <c r="AN323" t="inlineStr">
        <is>
          <t>Monzuno</t>
        </is>
      </c>
      <c r="AO323" t="inlineStr">
        <is>
          <t>'40036</t>
        </is>
      </c>
      <c r="AP323" t="inlineStr">
        <is>
          <t>BO</t>
        </is>
      </c>
      <c r="AQ323" t="inlineStr">
        <is>
          <t>IT</t>
        </is>
      </c>
      <c r="AR323" t="inlineStr">
        <is>
          <t>3202946699</t>
        </is>
      </c>
      <c r="AT323" t="inlineStr">
        <is>
          <t>lang: en
Invoice Language: en
Do you need our ring sizer?: No
Popup Customer Country: IT</t>
        </is>
      </c>
      <c r="AV323" t="inlineStr">
        <is>
          <t>Scalapay</t>
        </is>
      </c>
      <c r="AW323" t="inlineStr">
        <is>
          <t>ruDJdODE5AAEomRcowlsVLGt8</t>
        </is>
      </c>
      <c r="AX323" t="n">
        <v>0</v>
      </c>
      <c r="AY323" t="inlineStr">
        <is>
          <t>LIL Milan</t>
        </is>
      </c>
      <c r="AZ323" t="n">
        <v>0</v>
      </c>
      <c r="BB323" t="inlineStr">
        <is>
          <t>Firgun House</t>
        </is>
      </c>
      <c r="BD323" t="n">
        <v>6369945977181</v>
      </c>
      <c r="BF323" t="inlineStr">
        <is>
          <t>Low</t>
        </is>
      </c>
      <c r="BG323" t="inlineStr">
        <is>
          <t>web</t>
        </is>
      </c>
      <c r="BH323" t="n">
        <v>0</v>
      </c>
      <c r="BI323" t="inlineStr">
        <is>
          <t>IT IVA 22%</t>
        </is>
      </c>
      <c r="BJ323" t="n">
        <v>63.48</v>
      </c>
      <c r="BV323" t="inlineStr">
        <is>
          <t>Bologna</t>
        </is>
      </c>
      <c r="BW323" t="inlineStr">
        <is>
          <t>Bologna</t>
        </is>
      </c>
      <c r="BX323" t="inlineStr">
        <is>
          <t>ruDJdODE5AAEomRcowlsVLGt8</t>
        </is>
      </c>
      <c r="CA323" t="inlineStr">
        <is>
          <t>ruDJdODE5AAEomRcowlsVLGt8</t>
        </is>
      </c>
      <c r="CB323" t="inlineStr">
        <is>
          <t>Ordini LIL</t>
        </is>
      </c>
    </row>
    <row r="324">
      <c r="A324" t="inlineStr">
        <is>
          <t>#42889</t>
        </is>
      </c>
      <c r="B324" t="inlineStr">
        <is>
          <t>bennistefania@gmail.com</t>
        </is>
      </c>
      <c r="C324" t="inlineStr">
        <is>
          <t>paid</t>
        </is>
      </c>
      <c r="D324" t="inlineStr">
        <is>
          <t>2024-10-27 20:17:44 +0100</t>
        </is>
      </c>
      <c r="E324" t="inlineStr">
        <is>
          <t>unfulfilled</t>
        </is>
      </c>
      <c r="G324" t="inlineStr">
        <is>
          <t>yes</t>
        </is>
      </c>
      <c r="H324" t="inlineStr">
        <is>
          <t>EUR</t>
        </is>
      </c>
      <c r="I324" t="n">
        <v>352</v>
      </c>
      <c r="J324" t="n">
        <v>0</v>
      </c>
      <c r="K324" t="n">
        <v>63.48</v>
      </c>
      <c r="M324" t="inlineStr">
        <is>
          <t>GV20</t>
        </is>
      </c>
      <c r="N324" t="n">
        <v>88</v>
      </c>
      <c r="O324" t="inlineStr">
        <is>
          <t>Ups Standard Shipping</t>
        </is>
      </c>
      <c r="P324" t="inlineStr">
        <is>
          <t>2024-10-27 20:17:44 +0100</t>
        </is>
      </c>
      <c r="Q324" t="n">
        <v>1</v>
      </c>
      <c r="R324" t="inlineStr">
        <is>
          <t>Boys Tears Ring - Yellow / 9</t>
        </is>
      </c>
      <c r="S324" t="n">
        <v>140</v>
      </c>
      <c r="U324" t="inlineStr">
        <is>
          <t>015790001401</t>
        </is>
      </c>
      <c r="V324" t="b">
        <v>1</v>
      </c>
      <c r="W324" t="b">
        <v>1</v>
      </c>
      <c r="X324" t="inlineStr">
        <is>
          <t>pending</t>
        </is>
      </c>
      <c r="Y324" t="inlineStr">
        <is>
          <t>Stefania Benni</t>
        </is>
      </c>
      <c r="Z324" t="inlineStr">
        <is>
          <t>VIA XXIX SETTEMBRE 14</t>
        </is>
      </c>
      <c r="AA324" t="inlineStr">
        <is>
          <t>VIA XXIX SETTEMBRE 14</t>
        </is>
      </c>
      <c r="AD324" t="inlineStr">
        <is>
          <t>Monzuno</t>
        </is>
      </c>
      <c r="AE324" t="inlineStr">
        <is>
          <t>'40036</t>
        </is>
      </c>
      <c r="AF324" t="inlineStr">
        <is>
          <t>BO</t>
        </is>
      </c>
      <c r="AG324" t="inlineStr">
        <is>
          <t>IT</t>
        </is>
      </c>
      <c r="AH324" t="inlineStr">
        <is>
          <t>3202946699</t>
        </is>
      </c>
      <c r="AI324" t="inlineStr">
        <is>
          <t>Stefania Benni</t>
        </is>
      </c>
      <c r="AJ324" t="inlineStr">
        <is>
          <t>VIA XXIX SETTEMBRE 14</t>
        </is>
      </c>
      <c r="AK324" t="inlineStr">
        <is>
          <t>VIA XXIX SETTEMBRE 14</t>
        </is>
      </c>
      <c r="AN324" t="inlineStr">
        <is>
          <t>Monzuno</t>
        </is>
      </c>
      <c r="AO324" t="inlineStr">
        <is>
          <t>'40036</t>
        </is>
      </c>
      <c r="AP324" t="inlineStr">
        <is>
          <t>BO</t>
        </is>
      </c>
      <c r="AQ324" t="inlineStr">
        <is>
          <t>IT</t>
        </is>
      </c>
      <c r="AR324" t="inlineStr">
        <is>
          <t>3202946699</t>
        </is>
      </c>
      <c r="AT324" t="inlineStr">
        <is>
          <t>lang: en
Invoice Language: en
Do you need our ring sizer?: No
Popup Customer Country: IT</t>
        </is>
      </c>
      <c r="AV324" t="inlineStr">
        <is>
          <t>Scalapay</t>
        </is>
      </c>
      <c r="AW324" t="inlineStr">
        <is>
          <t>ruDJdODE5AAEomRcowlsVLGt8</t>
        </is>
      </c>
      <c r="AX324" t="n">
        <v>0</v>
      </c>
      <c r="AY324" t="inlineStr">
        <is>
          <t>LIL Milan</t>
        </is>
      </c>
      <c r="AZ324" t="n">
        <v>0</v>
      </c>
      <c r="BB324" t="inlineStr">
        <is>
          <t>Firgun House</t>
        </is>
      </c>
      <c r="BD324" t="n">
        <v>6369945977181</v>
      </c>
      <c r="BF324" t="inlineStr">
        <is>
          <t>Low</t>
        </is>
      </c>
      <c r="BG324" t="inlineStr">
        <is>
          <t>web</t>
        </is>
      </c>
      <c r="BH324" t="n">
        <v>0</v>
      </c>
      <c r="BI324" t="inlineStr">
        <is>
          <t>IT IVA 22%</t>
        </is>
      </c>
      <c r="BJ324" t="n">
        <v>63.48</v>
      </c>
      <c r="BV324" t="inlineStr">
        <is>
          <t>Bologna</t>
        </is>
      </c>
      <c r="BW324" t="inlineStr">
        <is>
          <t>Bologna</t>
        </is>
      </c>
      <c r="BX324" t="inlineStr">
        <is>
          <t>ruDJdODE5AAEomRcowlsVLGt8</t>
        </is>
      </c>
      <c r="CA324" t="inlineStr">
        <is>
          <t>ruDJdODE5AAEomRcowlsVLGt8</t>
        </is>
      </c>
      <c r="CB324" t="inlineStr">
        <is>
          <t>Ordini LIL</t>
        </is>
      </c>
    </row>
    <row r="325">
      <c r="A325" t="inlineStr">
        <is>
          <t>#42890</t>
        </is>
      </c>
      <c r="B325" t="inlineStr">
        <is>
          <t>marikamendola5@gmail.com</t>
        </is>
      </c>
      <c r="C325" t="inlineStr">
        <is>
          <t>paid</t>
        </is>
      </c>
      <c r="D325" t="inlineStr">
        <is>
          <t>2024-10-27 20:23:13 +0100</t>
        </is>
      </c>
      <c r="E325" t="inlineStr">
        <is>
          <t>fulfilled</t>
        </is>
      </c>
      <c r="F325" t="inlineStr">
        <is>
          <t>2024-11-02 09:11:12 +0100</t>
        </is>
      </c>
      <c r="G325" t="inlineStr">
        <is>
          <t>yes</t>
        </is>
      </c>
      <c r="H325" t="inlineStr">
        <is>
          <t>EUR</t>
        </is>
      </c>
      <c r="I325" t="n">
        <v>256</v>
      </c>
      <c r="J325" t="n">
        <v>0</v>
      </c>
      <c r="K325" t="n">
        <v>46.16</v>
      </c>
      <c r="L325" t="n">
        <v>256</v>
      </c>
      <c r="M325" t="inlineStr">
        <is>
          <t>GV20</t>
        </is>
      </c>
      <c r="N325" t="n">
        <v>64</v>
      </c>
      <c r="O325" t="inlineStr">
        <is>
          <t>Ups Standard Shipping</t>
        </is>
      </c>
      <c r="P325" t="inlineStr">
        <is>
          <t>2024-10-27 20:23:13 +0100</t>
        </is>
      </c>
      <c r="Q325" t="n">
        <v>1</v>
      </c>
      <c r="R325" t="inlineStr">
        <is>
          <t>Boys Tears Necklace - Yellow / 37cm</t>
        </is>
      </c>
      <c r="S325" t="n">
        <v>320</v>
      </c>
      <c r="U325" t="inlineStr">
        <is>
          <t>015790000009</t>
        </is>
      </c>
      <c r="V325" t="b">
        <v>1</v>
      </c>
      <c r="W325" t="b">
        <v>1</v>
      </c>
      <c r="X325" t="inlineStr">
        <is>
          <t>fulfilled</t>
        </is>
      </c>
      <c r="Y325" t="inlineStr">
        <is>
          <t>Marika Mendola</t>
        </is>
      </c>
      <c r="Z325" t="inlineStr">
        <is>
          <t>Via Aurelia 16</t>
        </is>
      </c>
      <c r="AA325" t="inlineStr">
        <is>
          <t>Via Aurelia 16</t>
        </is>
      </c>
      <c r="AD325" t="inlineStr">
        <is>
          <t>Gela</t>
        </is>
      </c>
      <c r="AE325" t="inlineStr">
        <is>
          <t>'93012</t>
        </is>
      </c>
      <c r="AF325" t="inlineStr">
        <is>
          <t>CL</t>
        </is>
      </c>
      <c r="AG325" t="inlineStr">
        <is>
          <t>IT</t>
        </is>
      </c>
      <c r="AH325" t="inlineStr">
        <is>
          <t>3491565162</t>
        </is>
      </c>
      <c r="AI325" t="inlineStr">
        <is>
          <t>Marika Mendola</t>
        </is>
      </c>
      <c r="AJ325" t="inlineStr">
        <is>
          <t>Via Aurelia 16</t>
        </is>
      </c>
      <c r="AK325" t="inlineStr">
        <is>
          <t>Via Aurelia 16</t>
        </is>
      </c>
      <c r="AN325" t="inlineStr">
        <is>
          <t>Gela</t>
        </is>
      </c>
      <c r="AO325" t="inlineStr">
        <is>
          <t>'93012</t>
        </is>
      </c>
      <c r="AP325" t="inlineStr">
        <is>
          <t>CL</t>
        </is>
      </c>
      <c r="AQ325" t="inlineStr">
        <is>
          <t>IT</t>
        </is>
      </c>
      <c r="AR325" t="inlineStr">
        <is>
          <t>3491565162</t>
        </is>
      </c>
      <c r="AT325" t="inlineStr">
        <is>
          <t>lang: it
Invoice Language: it
Do you need our ring sizer?: No
Popup Customer Country: IT</t>
        </is>
      </c>
      <c r="AV325" t="inlineStr">
        <is>
          <t>PayPal Express Checkout</t>
        </is>
      </c>
      <c r="AW325" t="inlineStr">
        <is>
          <t>rS6U5z5QbjHLOTx081iUikRl1</t>
        </is>
      </c>
      <c r="AX325" t="n">
        <v>0</v>
      </c>
      <c r="AY325" t="inlineStr">
        <is>
          <t>LIL Milan</t>
        </is>
      </c>
      <c r="AZ325" t="n">
        <v>0</v>
      </c>
      <c r="BB325" t="inlineStr">
        <is>
          <t>Firgun House</t>
        </is>
      </c>
      <c r="BD325" t="n">
        <v>6369955840349</v>
      </c>
      <c r="BF325" t="inlineStr">
        <is>
          <t>Low</t>
        </is>
      </c>
      <c r="BG325" t="inlineStr">
        <is>
          <t>web</t>
        </is>
      </c>
      <c r="BH325" t="n">
        <v>0</v>
      </c>
      <c r="BI325" t="inlineStr">
        <is>
          <t>IT IVA 22%</t>
        </is>
      </c>
      <c r="BJ325" t="n">
        <v>46.16</v>
      </c>
      <c r="BV325" t="inlineStr">
        <is>
          <t>Caltanissetta</t>
        </is>
      </c>
      <c r="BW325" t="inlineStr">
        <is>
          <t>Caltanissetta</t>
        </is>
      </c>
      <c r="BX325" t="inlineStr">
        <is>
          <t>rS6U5z5QbjHLOTx081iUikRl1</t>
        </is>
      </c>
      <c r="CA325" t="inlineStr">
        <is>
          <t>rS6U5z5QbjHLOTx081iUikRl1</t>
        </is>
      </c>
      <c r="CB325" t="inlineStr">
        <is>
          <t>Ordini LIL</t>
        </is>
      </c>
    </row>
    <row r="326">
      <c r="A326" t="inlineStr">
        <is>
          <t>#42891</t>
        </is>
      </c>
      <c r="B326" t="inlineStr">
        <is>
          <t>valemaretto@gmail.com</t>
        </is>
      </c>
      <c r="C326" t="inlineStr">
        <is>
          <t>paid</t>
        </is>
      </c>
      <c r="D326" t="inlineStr">
        <is>
          <t>2024-10-27 20:26:07 +0100</t>
        </is>
      </c>
      <c r="E326" t="inlineStr">
        <is>
          <t>unfulfilled</t>
        </is>
      </c>
      <c r="G326" t="inlineStr">
        <is>
          <t>yes</t>
        </is>
      </c>
      <c r="H326" t="inlineStr">
        <is>
          <t>EUR</t>
        </is>
      </c>
      <c r="I326" t="n">
        <v>224</v>
      </c>
      <c r="J326" t="n">
        <v>0</v>
      </c>
      <c r="K326" t="n">
        <v>40.4</v>
      </c>
      <c r="L326" t="n">
        <v>224</v>
      </c>
      <c r="M326" t="inlineStr">
        <is>
          <t>GV20</t>
        </is>
      </c>
      <c r="N326" t="n">
        <v>56</v>
      </c>
      <c r="O326" t="inlineStr">
        <is>
          <t>Ups Standard Shipping</t>
        </is>
      </c>
      <c r="P326" t="inlineStr">
        <is>
          <t>2024-10-27 20:26:07 +0100</t>
        </is>
      </c>
      <c r="Q326" t="n">
        <v>1</v>
      </c>
      <c r="R326" t="inlineStr">
        <is>
          <t>Boys Tears Ring - White / 15</t>
        </is>
      </c>
      <c r="S326" t="n">
        <v>140</v>
      </c>
      <c r="U326" t="inlineStr">
        <is>
          <t>015790001408</t>
        </is>
      </c>
      <c r="V326" t="b">
        <v>1</v>
      </c>
      <c r="W326" t="b">
        <v>1</v>
      </c>
      <c r="X326" t="inlineStr">
        <is>
          <t>pending</t>
        </is>
      </c>
      <c r="Y326" t="inlineStr">
        <is>
          <t>Valentina Maretto</t>
        </is>
      </c>
      <c r="Z326" t="inlineStr">
        <is>
          <t>Via Don Sante Ferronato 45</t>
        </is>
      </c>
      <c r="AA326" t="inlineStr">
        <is>
          <t>Via Don Sante Ferronato 45</t>
        </is>
      </c>
      <c r="AD326" t="inlineStr">
        <is>
          <t>Pianiga</t>
        </is>
      </c>
      <c r="AE326" t="inlineStr">
        <is>
          <t>'30030</t>
        </is>
      </c>
      <c r="AF326" t="inlineStr">
        <is>
          <t>VE</t>
        </is>
      </c>
      <c r="AG326" t="inlineStr">
        <is>
          <t>IT</t>
        </is>
      </c>
      <c r="AH326" t="inlineStr">
        <is>
          <t>+393382240355</t>
        </is>
      </c>
      <c r="AI326" t="inlineStr">
        <is>
          <t>Valentina Maretto</t>
        </is>
      </c>
      <c r="AJ326" t="inlineStr">
        <is>
          <t>Via Don Sante Ferronato 45</t>
        </is>
      </c>
      <c r="AK326" t="inlineStr">
        <is>
          <t>Via Don Sante Ferronato 45</t>
        </is>
      </c>
      <c r="AN326" t="inlineStr">
        <is>
          <t>Pianiga</t>
        </is>
      </c>
      <c r="AO326" t="inlineStr">
        <is>
          <t>'30030</t>
        </is>
      </c>
      <c r="AP326" t="inlineStr">
        <is>
          <t>VE</t>
        </is>
      </c>
      <c r="AQ326" t="inlineStr">
        <is>
          <t>IT</t>
        </is>
      </c>
      <c r="AR326" t="inlineStr">
        <is>
          <t>+393382240355</t>
        </is>
      </c>
      <c r="AT326" t="inlineStr">
        <is>
          <t>lang: en
Invoice Language: en
Do you need our ring sizer?: No
Popup Customer Country: IT</t>
        </is>
      </c>
      <c r="AV326" t="inlineStr">
        <is>
          <t>PayPal Express Checkout</t>
        </is>
      </c>
      <c r="AW326" t="inlineStr">
        <is>
          <t>rKSmv62twyK44MeaslaNdhOpB</t>
        </is>
      </c>
      <c r="AX326" t="n">
        <v>0</v>
      </c>
      <c r="AY326" t="inlineStr">
        <is>
          <t>LIL Milan</t>
        </is>
      </c>
      <c r="AZ326" t="n">
        <v>0</v>
      </c>
      <c r="BB326" t="inlineStr">
        <is>
          <t>Firgun House</t>
        </is>
      </c>
      <c r="BD326" t="n">
        <v>6369961312605</v>
      </c>
      <c r="BF326" t="inlineStr">
        <is>
          <t>Low</t>
        </is>
      </c>
      <c r="BG326" t="inlineStr">
        <is>
          <t>web</t>
        </is>
      </c>
      <c r="BH326" t="n">
        <v>0</v>
      </c>
      <c r="BI326" t="inlineStr">
        <is>
          <t>IT IVA 22%</t>
        </is>
      </c>
      <c r="BJ326" t="n">
        <v>40.4</v>
      </c>
      <c r="BV326" t="inlineStr">
        <is>
          <t>Venice</t>
        </is>
      </c>
      <c r="BW326" t="inlineStr">
        <is>
          <t>Venice</t>
        </is>
      </c>
      <c r="BX326" t="inlineStr">
        <is>
          <t>rKSmv62twyK44MeaslaNdhOpB</t>
        </is>
      </c>
      <c r="CA326" t="inlineStr">
        <is>
          <t>rKSmv62twyK44MeaslaNdhOpB</t>
        </is>
      </c>
      <c r="CB326" t="inlineStr">
        <is>
          <t>Ordini LIL</t>
        </is>
      </c>
    </row>
    <row r="327">
      <c r="A327" t="inlineStr">
        <is>
          <t>#42891</t>
        </is>
      </c>
      <c r="B327" t="inlineStr">
        <is>
          <t>valemaretto@gmail.com</t>
        </is>
      </c>
      <c r="C327" t="inlineStr">
        <is>
          <t>paid</t>
        </is>
      </c>
      <c r="D327" t="inlineStr">
        <is>
          <t>2024-10-27 20:26:07 +0100</t>
        </is>
      </c>
      <c r="E327" t="inlineStr">
        <is>
          <t>unfulfilled</t>
        </is>
      </c>
      <c r="G327" t="inlineStr">
        <is>
          <t>yes</t>
        </is>
      </c>
      <c r="H327" t="inlineStr">
        <is>
          <t>EUR</t>
        </is>
      </c>
      <c r="I327" t="n">
        <v>224</v>
      </c>
      <c r="J327" t="n">
        <v>0</v>
      </c>
      <c r="K327" t="n">
        <v>40.4</v>
      </c>
      <c r="M327" t="inlineStr">
        <is>
          <t>GV20</t>
        </is>
      </c>
      <c r="N327" t="n">
        <v>56</v>
      </c>
      <c r="O327" t="inlineStr">
        <is>
          <t>Ups Standard Shipping</t>
        </is>
      </c>
      <c r="P327" t="inlineStr">
        <is>
          <t>2024-10-27 20:26:07 +0100</t>
        </is>
      </c>
      <c r="Q327" t="n">
        <v>1</v>
      </c>
      <c r="R327" t="inlineStr">
        <is>
          <t>Insieme Ring - Yellow / onesize (10-17)</t>
        </is>
      </c>
      <c r="S327" t="n">
        <v>140</v>
      </c>
      <c r="U327" t="inlineStr">
        <is>
          <t>015790001254</t>
        </is>
      </c>
      <c r="V327" t="b">
        <v>1</v>
      </c>
      <c r="W327" t="b">
        <v>1</v>
      </c>
      <c r="X327" t="inlineStr">
        <is>
          <t>pending</t>
        </is>
      </c>
      <c r="Y327" t="inlineStr">
        <is>
          <t>Valentina Maretto</t>
        </is>
      </c>
      <c r="Z327" t="inlineStr">
        <is>
          <t>Via Don Sante Ferronato 45</t>
        </is>
      </c>
      <c r="AA327" t="inlineStr">
        <is>
          <t>Via Don Sante Ferronato 45</t>
        </is>
      </c>
      <c r="AD327" t="inlineStr">
        <is>
          <t>Pianiga</t>
        </is>
      </c>
      <c r="AE327" t="inlineStr">
        <is>
          <t>'30030</t>
        </is>
      </c>
      <c r="AF327" t="inlineStr">
        <is>
          <t>VE</t>
        </is>
      </c>
      <c r="AG327" t="inlineStr">
        <is>
          <t>IT</t>
        </is>
      </c>
      <c r="AH327" t="inlineStr">
        <is>
          <t>+393382240355</t>
        </is>
      </c>
      <c r="AI327" t="inlineStr">
        <is>
          <t>Valentina Maretto</t>
        </is>
      </c>
      <c r="AJ327" t="inlineStr">
        <is>
          <t>Via Don Sante Ferronato 45</t>
        </is>
      </c>
      <c r="AK327" t="inlineStr">
        <is>
          <t>Via Don Sante Ferronato 45</t>
        </is>
      </c>
      <c r="AN327" t="inlineStr">
        <is>
          <t>Pianiga</t>
        </is>
      </c>
      <c r="AO327" t="inlineStr">
        <is>
          <t>'30030</t>
        </is>
      </c>
      <c r="AP327" t="inlineStr">
        <is>
          <t>VE</t>
        </is>
      </c>
      <c r="AQ327" t="inlineStr">
        <is>
          <t>IT</t>
        </is>
      </c>
      <c r="AR327" t="inlineStr">
        <is>
          <t>+393382240355</t>
        </is>
      </c>
      <c r="AT327" t="inlineStr">
        <is>
          <t>lang: en
Invoice Language: en
Do you need our ring sizer?: No
Popup Customer Country: IT</t>
        </is>
      </c>
      <c r="AV327" t="inlineStr">
        <is>
          <t>PayPal Express Checkout</t>
        </is>
      </c>
      <c r="AW327" t="inlineStr">
        <is>
          <t>rKSmv62twyK44MeaslaNdhOpB</t>
        </is>
      </c>
      <c r="AX327" t="n">
        <v>0</v>
      </c>
      <c r="AY327" t="inlineStr">
        <is>
          <t>LIL Milan</t>
        </is>
      </c>
      <c r="AZ327" t="n">
        <v>0</v>
      </c>
      <c r="BB327" t="inlineStr">
        <is>
          <t>Firgun House</t>
        </is>
      </c>
      <c r="BD327" t="n">
        <v>6369961312605</v>
      </c>
      <c r="BF327" t="inlineStr">
        <is>
          <t>Low</t>
        </is>
      </c>
      <c r="BG327" t="inlineStr">
        <is>
          <t>web</t>
        </is>
      </c>
      <c r="BH327" t="n">
        <v>0</v>
      </c>
      <c r="BI327" t="inlineStr">
        <is>
          <t>IT IVA 22%</t>
        </is>
      </c>
      <c r="BJ327" t="n">
        <v>40.4</v>
      </c>
      <c r="BV327" t="inlineStr">
        <is>
          <t>Venice</t>
        </is>
      </c>
      <c r="BW327" t="inlineStr">
        <is>
          <t>Venice</t>
        </is>
      </c>
      <c r="BX327" t="inlineStr">
        <is>
          <t>rKSmv62twyK44MeaslaNdhOpB</t>
        </is>
      </c>
      <c r="CA327" t="inlineStr">
        <is>
          <t>rKSmv62twyK44MeaslaNdhOpB</t>
        </is>
      </c>
      <c r="CB327" t="inlineStr">
        <is>
          <t>Ordini LIL</t>
        </is>
      </c>
    </row>
    <row r="328">
      <c r="A328" t="inlineStr">
        <is>
          <t>#42892</t>
        </is>
      </c>
      <c r="B328" t="inlineStr">
        <is>
          <t>nancygencarelli1@icloud.com</t>
        </is>
      </c>
      <c r="C328" t="inlineStr">
        <is>
          <t>paid</t>
        </is>
      </c>
      <c r="D328" t="inlineStr">
        <is>
          <t>2024-10-27 20:30:25 +0100</t>
        </is>
      </c>
      <c r="E328" t="inlineStr">
        <is>
          <t>fulfilled</t>
        </is>
      </c>
      <c r="F328" t="inlineStr">
        <is>
          <t>2024-10-27 20:52:13 +0100</t>
        </is>
      </c>
      <c r="G328" t="inlineStr">
        <is>
          <t>yes</t>
        </is>
      </c>
      <c r="H328" t="inlineStr">
        <is>
          <t>EUR</t>
        </is>
      </c>
      <c r="I328" t="n">
        <v>80</v>
      </c>
      <c r="J328" t="n">
        <v>10</v>
      </c>
      <c r="K328" t="n">
        <v>16.23</v>
      </c>
      <c r="L328" t="n">
        <v>90</v>
      </c>
      <c r="M328" t="inlineStr">
        <is>
          <t>GV20</t>
        </is>
      </c>
      <c r="N328" t="n">
        <v>20</v>
      </c>
      <c r="O328" t="inlineStr">
        <is>
          <t>Ups Standard Shipping</t>
        </is>
      </c>
      <c r="P328" t="inlineStr">
        <is>
          <t>2024-10-27 20:30:25 +0100</t>
        </is>
      </c>
      <c r="Q328" t="n">
        <v>1</v>
      </c>
      <c r="R328" t="inlineStr">
        <is>
          <t>Giotto Ring - Yellow / 15</t>
        </is>
      </c>
      <c r="S328" t="n">
        <v>100</v>
      </c>
      <c r="U328" t="inlineStr">
        <is>
          <t>015790000149</t>
        </is>
      </c>
      <c r="V328" t="b">
        <v>1</v>
      </c>
      <c r="W328" t="b">
        <v>1</v>
      </c>
      <c r="X328" t="inlineStr">
        <is>
          <t>fulfilled</t>
        </is>
      </c>
      <c r="Y328" t="inlineStr">
        <is>
          <t>Nancy Gencarelli</t>
        </is>
      </c>
      <c r="Z328" t="inlineStr">
        <is>
          <t>Via Giacomo Brodolini 16, ARGO DIGITALE</t>
        </is>
      </c>
      <c r="AA328" t="inlineStr">
        <is>
          <t>Via Giacomo Brodolini 16</t>
        </is>
      </c>
      <c r="AB328" t="inlineStr">
        <is>
          <t>ARGO DIGITALE</t>
        </is>
      </c>
      <c r="AD328" t="inlineStr">
        <is>
          <t>Calcinaia</t>
        </is>
      </c>
      <c r="AE328" t="inlineStr">
        <is>
          <t>'56012</t>
        </is>
      </c>
      <c r="AF328" t="inlineStr">
        <is>
          <t>PI</t>
        </is>
      </c>
      <c r="AG328" t="inlineStr">
        <is>
          <t>IT</t>
        </is>
      </c>
      <c r="AH328" t="inlineStr">
        <is>
          <t>+393335032497</t>
        </is>
      </c>
      <c r="AI328" t="inlineStr">
        <is>
          <t>Nancy Gencarelli</t>
        </is>
      </c>
      <c r="AJ328" t="inlineStr">
        <is>
          <t>Via Giacomo Brodolini 16, ARGO DIGITALE</t>
        </is>
      </c>
      <c r="AK328" t="inlineStr">
        <is>
          <t>Via Giacomo Brodolini 16</t>
        </is>
      </c>
      <c r="AL328" t="inlineStr">
        <is>
          <t>ARGO DIGITALE</t>
        </is>
      </c>
      <c r="AN328" t="inlineStr">
        <is>
          <t>Calcinaia</t>
        </is>
      </c>
      <c r="AO328" t="inlineStr">
        <is>
          <t>'56012</t>
        </is>
      </c>
      <c r="AP328" t="inlineStr">
        <is>
          <t>PI</t>
        </is>
      </c>
      <c r="AQ328" t="inlineStr">
        <is>
          <t>IT</t>
        </is>
      </c>
      <c r="AR328" t="inlineStr">
        <is>
          <t>+393335032497</t>
        </is>
      </c>
      <c r="AT328" t="inlineStr">
        <is>
          <t>lang: en
Invoice Language: en
Do you need our ring sizer?: No
Popup Customer Country: IT</t>
        </is>
      </c>
      <c r="AV328" t="inlineStr">
        <is>
          <t>PayPal Express Checkout</t>
        </is>
      </c>
      <c r="AW328" t="inlineStr">
        <is>
          <t>rEqaVRTH8v7gi3DrEV8E2s2lR</t>
        </is>
      </c>
      <c r="AX328" t="n">
        <v>0</v>
      </c>
      <c r="AY328" t="inlineStr">
        <is>
          <t>LIL Milan</t>
        </is>
      </c>
      <c r="AZ328" t="n">
        <v>0</v>
      </c>
      <c r="BB328" t="inlineStr">
        <is>
          <t>Firgun House</t>
        </is>
      </c>
      <c r="BD328" t="n">
        <v>6369968816477</v>
      </c>
      <c r="BF328" t="inlineStr">
        <is>
          <t>Low</t>
        </is>
      </c>
      <c r="BG328" t="inlineStr">
        <is>
          <t>web</t>
        </is>
      </c>
      <c r="BH328" t="n">
        <v>0</v>
      </c>
      <c r="BI328" t="inlineStr">
        <is>
          <t>IT IVA 22%</t>
        </is>
      </c>
      <c r="BJ328" t="n">
        <v>16.23</v>
      </c>
      <c r="BV328" t="inlineStr">
        <is>
          <t>Pisa</t>
        </is>
      </c>
      <c r="BW328" t="inlineStr">
        <is>
          <t>Pisa</t>
        </is>
      </c>
      <c r="BX328" t="inlineStr">
        <is>
          <t>rEqaVRTH8v7gi3DrEV8E2s2lR</t>
        </is>
      </c>
      <c r="CA328" t="inlineStr">
        <is>
          <t>rEqaVRTH8v7gi3DrEV8E2s2lR</t>
        </is>
      </c>
      <c r="CB328" t="inlineStr">
        <is>
          <t>Ordini LIL</t>
        </is>
      </c>
    </row>
    <row r="329">
      <c r="A329" t="inlineStr">
        <is>
          <t>#42902</t>
        </is>
      </c>
      <c r="B329" t="inlineStr">
        <is>
          <t>spugnetta86@hotmail.com</t>
        </is>
      </c>
      <c r="C329" t="inlineStr">
        <is>
          <t>paid</t>
        </is>
      </c>
      <c r="D329" t="inlineStr">
        <is>
          <t>2024-10-27 21:20:55 +0100</t>
        </is>
      </c>
      <c r="E329" t="inlineStr">
        <is>
          <t>unfulfilled</t>
        </is>
      </c>
      <c r="G329" t="inlineStr">
        <is>
          <t>yes</t>
        </is>
      </c>
      <c r="H329" t="inlineStr">
        <is>
          <t>EUR</t>
        </is>
      </c>
      <c r="I329" t="n">
        <v>270</v>
      </c>
      <c r="J329" t="n">
        <v>0</v>
      </c>
      <c r="K329" t="n">
        <v>48.69</v>
      </c>
      <c r="M329" t="inlineStr">
        <is>
          <t>GV20</t>
        </is>
      </c>
      <c r="N329" t="n">
        <v>60</v>
      </c>
      <c r="O329" t="inlineStr">
        <is>
          <t>Ups Standard Shipping</t>
        </is>
      </c>
      <c r="P329" t="inlineStr">
        <is>
          <t>2024-10-27 21:20:55 +0100</t>
        </is>
      </c>
      <c r="Q329" t="n">
        <v>1</v>
      </c>
      <c r="R329" t="inlineStr">
        <is>
          <t>Forever Ring - Yellow / 10</t>
        </is>
      </c>
      <c r="S329" t="n">
        <v>300</v>
      </c>
      <c r="U329" t="inlineStr">
        <is>
          <t>015790001331</t>
        </is>
      </c>
      <c r="V329" t="b">
        <v>1</v>
      </c>
      <c r="W329" t="b">
        <v>1</v>
      </c>
      <c r="X329" t="inlineStr">
        <is>
          <t>pending</t>
        </is>
      </c>
      <c r="Y329" t="inlineStr">
        <is>
          <t>Cinzia Foti</t>
        </is>
      </c>
      <c r="Z329" t="inlineStr">
        <is>
          <t>Via Pastrengo 4</t>
        </is>
      </c>
      <c r="AA329" t="inlineStr">
        <is>
          <t>Via Pastrengo 4</t>
        </is>
      </c>
      <c r="AD329" t="inlineStr">
        <is>
          <t>Muggiò</t>
        </is>
      </c>
      <c r="AE329" t="inlineStr">
        <is>
          <t>'20835</t>
        </is>
      </c>
      <c r="AF329" t="inlineStr">
        <is>
          <t>MB</t>
        </is>
      </c>
      <c r="AG329" t="inlineStr">
        <is>
          <t>IT</t>
        </is>
      </c>
      <c r="AH329" t="inlineStr">
        <is>
          <t>3206846357</t>
        </is>
      </c>
      <c r="AI329" t="inlineStr">
        <is>
          <t>Cinzia Foti</t>
        </is>
      </c>
      <c r="AJ329" t="inlineStr">
        <is>
          <t>Via Pastrengo 4</t>
        </is>
      </c>
      <c r="AK329" t="inlineStr">
        <is>
          <t>Via Pastrengo 4</t>
        </is>
      </c>
      <c r="AN329" t="inlineStr">
        <is>
          <t>Muggiò</t>
        </is>
      </c>
      <c r="AO329" t="inlineStr">
        <is>
          <t>'20835</t>
        </is>
      </c>
      <c r="AP329" t="inlineStr">
        <is>
          <t>MB</t>
        </is>
      </c>
      <c r="AQ329" t="inlineStr">
        <is>
          <t>IT</t>
        </is>
      </c>
      <c r="AR329" t="inlineStr">
        <is>
          <t>3206846357</t>
        </is>
      </c>
      <c r="AT329" t="inlineStr">
        <is>
          <t>lang: it
Invoice Language: it
Do you need our ring sizer?: No
Popup Customer Country: IT</t>
        </is>
      </c>
      <c r="AV329" t="inlineStr">
        <is>
          <t>PayPal Express Checkout</t>
        </is>
      </c>
      <c r="AW329" t="inlineStr">
        <is>
          <t>rIUZekctJ77vvRPedzjRutspp</t>
        </is>
      </c>
      <c r="AX329" t="n">
        <v>0</v>
      </c>
      <c r="AY329" t="inlineStr">
        <is>
          <t>LIL Milan</t>
        </is>
      </c>
      <c r="AZ329" t="n">
        <v>0</v>
      </c>
      <c r="BB329" t="inlineStr">
        <is>
          <t>Firgun House</t>
        </is>
      </c>
      <c r="BD329" t="n">
        <v>6370053620061</v>
      </c>
      <c r="BF329" t="inlineStr">
        <is>
          <t>Low</t>
        </is>
      </c>
      <c r="BG329" t="inlineStr">
        <is>
          <t>web</t>
        </is>
      </c>
      <c r="BH329" t="n">
        <v>0</v>
      </c>
      <c r="BI329" t="inlineStr">
        <is>
          <t>IT IVA 22%</t>
        </is>
      </c>
      <c r="BJ329" t="n">
        <v>48.69</v>
      </c>
      <c r="BV329" t="inlineStr">
        <is>
          <t>Monza and Brianza</t>
        </is>
      </c>
      <c r="BW329" t="inlineStr">
        <is>
          <t>Monza and Brianza</t>
        </is>
      </c>
      <c r="BX329" t="inlineStr">
        <is>
          <t>rIUZekctJ77vvRPedzjRutspp</t>
        </is>
      </c>
      <c r="CA329" t="inlineStr">
        <is>
          <t>rIUZekctJ77vvRPedzjRutspp</t>
        </is>
      </c>
      <c r="CB329" t="inlineStr">
        <is>
          <t>Ordini LIL</t>
        </is>
      </c>
    </row>
    <row r="330">
      <c r="A330" t="inlineStr">
        <is>
          <t>#42902</t>
        </is>
      </c>
      <c r="B330" t="inlineStr">
        <is>
          <t>spugnetta86@hotmail.com</t>
        </is>
      </c>
      <c r="C330" t="inlineStr">
        <is>
          <t>paid</t>
        </is>
      </c>
      <c r="D330" t="inlineStr">
        <is>
          <t>2024-10-27 21:20:55 +0100</t>
        </is>
      </c>
      <c r="E330" t="inlineStr">
        <is>
          <t>unfulfilled</t>
        </is>
      </c>
      <c r="G330" t="inlineStr">
        <is>
          <t>yes</t>
        </is>
      </c>
      <c r="H330" t="inlineStr">
        <is>
          <t>EUR</t>
        </is>
      </c>
      <c r="I330" t="n">
        <v>270</v>
      </c>
      <c r="J330" t="n">
        <v>0</v>
      </c>
      <c r="K330" t="n">
        <v>48.69</v>
      </c>
      <c r="M330" t="inlineStr">
        <is>
          <t>GV20</t>
        </is>
      </c>
      <c r="N330" t="n">
        <v>60</v>
      </c>
      <c r="O330" t="inlineStr">
        <is>
          <t>Ups Standard Shipping</t>
        </is>
      </c>
      <c r="P330" t="inlineStr">
        <is>
          <t>2024-10-27 21:20:55 +0100</t>
        </is>
      </c>
      <c r="Q330" t="n">
        <v>1</v>
      </c>
      <c r="R330" t="inlineStr">
        <is>
          <t>Luxury Pack + LIL Bag</t>
        </is>
      </c>
      <c r="S330" t="n">
        <v>10</v>
      </c>
      <c r="U330" t="inlineStr">
        <is>
          <t>015790000687</t>
        </is>
      </c>
      <c r="V330" t="b">
        <v>1</v>
      </c>
      <c r="W330" t="b">
        <v>1</v>
      </c>
      <c r="X330" t="inlineStr">
        <is>
          <t>pending</t>
        </is>
      </c>
      <c r="Y330" t="inlineStr">
        <is>
          <t>Cinzia Foti</t>
        </is>
      </c>
      <c r="Z330" t="inlineStr">
        <is>
          <t>Via Pastrengo 4</t>
        </is>
      </c>
      <c r="AA330" t="inlineStr">
        <is>
          <t>Via Pastrengo 4</t>
        </is>
      </c>
      <c r="AD330" t="inlineStr">
        <is>
          <t>Muggiò</t>
        </is>
      </c>
      <c r="AE330" t="inlineStr">
        <is>
          <t>'20835</t>
        </is>
      </c>
      <c r="AF330" t="inlineStr">
        <is>
          <t>MB</t>
        </is>
      </c>
      <c r="AG330" t="inlineStr">
        <is>
          <t>IT</t>
        </is>
      </c>
      <c r="AH330" t="inlineStr">
        <is>
          <t>3206846357</t>
        </is>
      </c>
      <c r="AI330" t="inlineStr">
        <is>
          <t>Cinzia Foti</t>
        </is>
      </c>
      <c r="AJ330" t="inlineStr">
        <is>
          <t>Via Pastrengo 4</t>
        </is>
      </c>
      <c r="AK330" t="inlineStr">
        <is>
          <t>Via Pastrengo 4</t>
        </is>
      </c>
      <c r="AN330" t="inlineStr">
        <is>
          <t>Muggiò</t>
        </is>
      </c>
      <c r="AO330" t="inlineStr">
        <is>
          <t>'20835</t>
        </is>
      </c>
      <c r="AP330" t="inlineStr">
        <is>
          <t>MB</t>
        </is>
      </c>
      <c r="AQ330" t="inlineStr">
        <is>
          <t>IT</t>
        </is>
      </c>
      <c r="AR330" t="inlineStr">
        <is>
          <t>3206846357</t>
        </is>
      </c>
      <c r="AT330" t="inlineStr">
        <is>
          <t>lang: it
Invoice Language: it
Do you need our ring sizer?: No
Popup Customer Country: IT</t>
        </is>
      </c>
      <c r="AV330" t="inlineStr">
        <is>
          <t>PayPal Express Checkout</t>
        </is>
      </c>
      <c r="AW330" t="inlineStr">
        <is>
          <t>rIUZekctJ77vvRPedzjRutspp</t>
        </is>
      </c>
      <c r="AX330" t="n">
        <v>0</v>
      </c>
      <c r="AY330" t="inlineStr">
        <is>
          <t>LIL Milan</t>
        </is>
      </c>
      <c r="AZ330" t="n">
        <v>0</v>
      </c>
      <c r="BB330" t="inlineStr">
        <is>
          <t>Firgun House</t>
        </is>
      </c>
      <c r="BD330" t="n">
        <v>6370053620061</v>
      </c>
      <c r="BF330" t="inlineStr">
        <is>
          <t>Low</t>
        </is>
      </c>
      <c r="BG330" t="inlineStr">
        <is>
          <t>web</t>
        </is>
      </c>
      <c r="BH330" t="n">
        <v>0</v>
      </c>
      <c r="BI330" t="inlineStr">
        <is>
          <t>IT IVA 22%</t>
        </is>
      </c>
      <c r="BJ330" t="n">
        <v>48.69</v>
      </c>
      <c r="BV330" t="inlineStr">
        <is>
          <t>Monza and Brianza</t>
        </is>
      </c>
      <c r="BW330" t="inlineStr">
        <is>
          <t>Monza and Brianza</t>
        </is>
      </c>
      <c r="BX330" t="inlineStr">
        <is>
          <t>rIUZekctJ77vvRPedzjRutspp</t>
        </is>
      </c>
      <c r="CA330" t="inlineStr">
        <is>
          <t>rIUZekctJ77vvRPedzjRutspp</t>
        </is>
      </c>
      <c r="CB330" t="inlineStr">
        <is>
          <t>Ordini LIL</t>
        </is>
      </c>
    </row>
    <row r="331">
      <c r="A331" t="inlineStr">
        <is>
          <t>#42901</t>
        </is>
      </c>
      <c r="B331" t="inlineStr">
        <is>
          <t>silvia.zorzi1@gmail.com</t>
        </is>
      </c>
      <c r="C331" t="inlineStr">
        <is>
          <t>paid</t>
        </is>
      </c>
      <c r="D331" t="inlineStr">
        <is>
          <t>2024-10-27 21:18:17 +0100</t>
        </is>
      </c>
      <c r="E331" t="inlineStr">
        <is>
          <t>fulfilled</t>
        </is>
      </c>
      <c r="F331" t="inlineStr">
        <is>
          <t>2024-10-28 19:38:31 +0100</t>
        </is>
      </c>
      <c r="G331" t="inlineStr">
        <is>
          <t>yes</t>
        </is>
      </c>
      <c r="H331" t="inlineStr">
        <is>
          <t>EUR</t>
        </is>
      </c>
      <c r="I331" t="n">
        <v>224</v>
      </c>
      <c r="J331" t="n">
        <v>0</v>
      </c>
      <c r="K331" t="n">
        <v>40.39</v>
      </c>
      <c r="L331" t="n">
        <v>224</v>
      </c>
      <c r="M331" t="inlineStr">
        <is>
          <t>GV20</t>
        </is>
      </c>
      <c r="N331" t="n">
        <v>56</v>
      </c>
      <c r="O331" t="inlineStr">
        <is>
          <t>Ups Standard Shipping</t>
        </is>
      </c>
      <c r="P331" t="inlineStr">
        <is>
          <t>2024-10-27 21:18:17 +0100</t>
        </is>
      </c>
      <c r="Q331" t="n">
        <v>1</v>
      </c>
      <c r="R331" t="inlineStr">
        <is>
          <t>Balmy Necklace - Yellow / 45cm</t>
        </is>
      </c>
      <c r="S331" t="n">
        <v>280</v>
      </c>
      <c r="U331" t="inlineStr">
        <is>
          <t>015790000998</t>
        </is>
      </c>
      <c r="V331" t="b">
        <v>1</v>
      </c>
      <c r="W331" t="b">
        <v>1</v>
      </c>
      <c r="X331" t="inlineStr">
        <is>
          <t>fulfilled</t>
        </is>
      </c>
      <c r="Y331" t="inlineStr">
        <is>
          <t>Silvia Zorzi</t>
        </is>
      </c>
      <c r="Z331" t="inlineStr">
        <is>
          <t>VIA CROCE 10/2</t>
        </is>
      </c>
      <c r="AA331" t="inlineStr">
        <is>
          <t>VIA CROCE 10/2</t>
        </is>
      </c>
      <c r="AD331" t="inlineStr">
        <is>
          <t>COGOLLO DEL CENGIO</t>
        </is>
      </c>
      <c r="AE331" t="inlineStr">
        <is>
          <t>'36010</t>
        </is>
      </c>
      <c r="AF331" t="inlineStr">
        <is>
          <t>VI</t>
        </is>
      </c>
      <c r="AG331" t="inlineStr">
        <is>
          <t>IT</t>
        </is>
      </c>
      <c r="AH331" t="inlineStr">
        <is>
          <t>340/7947035</t>
        </is>
      </c>
      <c r="AI331" t="inlineStr">
        <is>
          <t>Silvia Zorzi</t>
        </is>
      </c>
      <c r="AJ331" t="inlineStr">
        <is>
          <t>VIA CROCE 10/2</t>
        </is>
      </c>
      <c r="AK331" t="inlineStr">
        <is>
          <t>VIA CROCE 10/2</t>
        </is>
      </c>
      <c r="AN331" t="inlineStr">
        <is>
          <t>COGOLLO DEL CENGIO</t>
        </is>
      </c>
      <c r="AO331" t="inlineStr">
        <is>
          <t>'36010</t>
        </is>
      </c>
      <c r="AP331" t="inlineStr">
        <is>
          <t>VI</t>
        </is>
      </c>
      <c r="AQ331" t="inlineStr">
        <is>
          <t>IT</t>
        </is>
      </c>
      <c r="AR331" t="inlineStr">
        <is>
          <t>340/7947035</t>
        </is>
      </c>
      <c r="AT331" t="inlineStr">
        <is>
          <t>lang: it
Invoice Language: it
Do you need our ring sizer?: Yes
Popup Customer Country: IT</t>
        </is>
      </c>
      <c r="AV331" t="inlineStr">
        <is>
          <t>Shopify Payments</t>
        </is>
      </c>
      <c r="AW331" t="inlineStr">
        <is>
          <t>rajf5nYNPROu7a5bOL3haeSKv</t>
        </is>
      </c>
      <c r="AX331" t="n">
        <v>0</v>
      </c>
      <c r="AY331" t="inlineStr">
        <is>
          <t>LIL Milan</t>
        </is>
      </c>
      <c r="AZ331" t="n">
        <v>0</v>
      </c>
      <c r="BB331" t="inlineStr">
        <is>
          <t>Firgun House</t>
        </is>
      </c>
      <c r="BD331" t="n">
        <v>6370049458525</v>
      </c>
      <c r="BF331" t="inlineStr">
        <is>
          <t>Low</t>
        </is>
      </c>
      <c r="BG331" t="inlineStr">
        <is>
          <t>web</t>
        </is>
      </c>
      <c r="BH331" t="n">
        <v>0</v>
      </c>
      <c r="BI331" t="inlineStr">
        <is>
          <t>IT IVA 22%</t>
        </is>
      </c>
      <c r="BJ331" t="n">
        <v>40.39</v>
      </c>
      <c r="BV331" t="inlineStr">
        <is>
          <t>Vicenza</t>
        </is>
      </c>
      <c r="BW331" t="inlineStr">
        <is>
          <t>Vicenza</t>
        </is>
      </c>
      <c r="BX331" t="inlineStr">
        <is>
          <t>rajf5nYNPROu7a5bOL3haeSKv</t>
        </is>
      </c>
      <c r="CA331" t="inlineStr">
        <is>
          <t>rajf5nYNPROu7a5bOL3haeSKv</t>
        </is>
      </c>
      <c r="CB331" t="inlineStr">
        <is>
          <t>Ordini LIL</t>
        </is>
      </c>
    </row>
    <row r="332">
      <c r="A332" t="inlineStr">
        <is>
          <t>#42900</t>
        </is>
      </c>
      <c r="B332" t="inlineStr">
        <is>
          <t>matpinta86@hotmail.it</t>
        </is>
      </c>
      <c r="C332" t="inlineStr">
        <is>
          <t>paid</t>
        </is>
      </c>
      <c r="D332" t="inlineStr">
        <is>
          <t>2024-10-27 21:14:26 +0100</t>
        </is>
      </c>
      <c r="E332" t="inlineStr">
        <is>
          <t>unfulfilled</t>
        </is>
      </c>
      <c r="G332" t="inlineStr">
        <is>
          <t>yes</t>
        </is>
      </c>
      <c r="H332" t="inlineStr">
        <is>
          <t>EUR</t>
        </is>
      </c>
      <c r="I332" t="n">
        <v>256</v>
      </c>
      <c r="J332" t="n">
        <v>0</v>
      </c>
      <c r="K332" t="n">
        <v>46.17</v>
      </c>
      <c r="L332" t="n">
        <v>256</v>
      </c>
      <c r="M332" t="inlineStr">
        <is>
          <t>GV20</t>
        </is>
      </c>
      <c r="N332" t="n">
        <v>64</v>
      </c>
      <c r="O332" t="inlineStr">
        <is>
          <t>Ups Standard Shipping</t>
        </is>
      </c>
      <c r="P332" t="inlineStr">
        <is>
          <t>2024-10-27 21:14:26 +0100</t>
        </is>
      </c>
      <c r="Q332" t="n">
        <v>1</v>
      </c>
      <c r="R332" t="inlineStr">
        <is>
          <t>Richiamami Earring - Yellow / Single</t>
        </is>
      </c>
      <c r="S332" t="n">
        <v>180</v>
      </c>
      <c r="U332" t="inlineStr">
        <is>
          <t>015790001252</t>
        </is>
      </c>
      <c r="V332" t="b">
        <v>1</v>
      </c>
      <c r="W332" t="b">
        <v>1</v>
      </c>
      <c r="X332" t="inlineStr">
        <is>
          <t>pending</t>
        </is>
      </c>
      <c r="Y332" t="inlineStr">
        <is>
          <t>Emanuela Cofano</t>
        </is>
      </c>
      <c r="Z332" t="inlineStr">
        <is>
          <t>Via Don L. Pellegretti 4</t>
        </is>
      </c>
      <c r="AA332" t="inlineStr">
        <is>
          <t>Via Don L. Pellegretti 4</t>
        </is>
      </c>
      <c r="AD332" t="inlineStr">
        <is>
          <t>Castiglione delle Stiviere</t>
        </is>
      </c>
      <c r="AE332" t="inlineStr">
        <is>
          <t>'46043</t>
        </is>
      </c>
      <c r="AF332" t="inlineStr">
        <is>
          <t>MN</t>
        </is>
      </c>
      <c r="AG332" t="inlineStr">
        <is>
          <t>IT</t>
        </is>
      </c>
      <c r="AH332" t="inlineStr">
        <is>
          <t>347 335 9574</t>
        </is>
      </c>
      <c r="AI332" t="inlineStr">
        <is>
          <t>Emanuela Cofano</t>
        </is>
      </c>
      <c r="AJ332" t="inlineStr">
        <is>
          <t>Via Don L. Pellegretti 4</t>
        </is>
      </c>
      <c r="AK332" t="inlineStr">
        <is>
          <t>Via Don L. Pellegretti 4</t>
        </is>
      </c>
      <c r="AN332" t="inlineStr">
        <is>
          <t>Castiglione delle Stiviere</t>
        </is>
      </c>
      <c r="AO332" t="inlineStr">
        <is>
          <t>'46043</t>
        </is>
      </c>
      <c r="AP332" t="inlineStr">
        <is>
          <t>MN</t>
        </is>
      </c>
      <c r="AQ332" t="inlineStr">
        <is>
          <t>IT</t>
        </is>
      </c>
      <c r="AR332" t="inlineStr">
        <is>
          <t>347 335 9574</t>
        </is>
      </c>
      <c r="AT332" t="inlineStr">
        <is>
          <t>lang: it
Invoice Language: it
Do you need our ring sizer?: No
Popup Customer Country: IT</t>
        </is>
      </c>
      <c r="AV332" t="inlineStr">
        <is>
          <t>PayPal Express Checkout</t>
        </is>
      </c>
      <c r="AW332" t="inlineStr">
        <is>
          <t>rg6CTSXMTzQZfhjHLhVeuphji</t>
        </is>
      </c>
      <c r="AX332" t="n">
        <v>0</v>
      </c>
      <c r="AY332" t="inlineStr">
        <is>
          <t>LIL Milan</t>
        </is>
      </c>
      <c r="AZ332" t="n">
        <v>0</v>
      </c>
      <c r="BB332" t="inlineStr">
        <is>
          <t>Firgun House</t>
        </is>
      </c>
      <c r="BD332" t="n">
        <v>6370043429213</v>
      </c>
      <c r="BF332" t="inlineStr">
        <is>
          <t>Low</t>
        </is>
      </c>
      <c r="BG332" t="inlineStr">
        <is>
          <t>web</t>
        </is>
      </c>
      <c r="BH332" t="n">
        <v>0</v>
      </c>
      <c r="BI332" t="inlineStr">
        <is>
          <t>IT IVA 22%</t>
        </is>
      </c>
      <c r="BJ332" t="n">
        <v>46.17</v>
      </c>
      <c r="BV332" t="inlineStr">
        <is>
          <t>Mantua</t>
        </is>
      </c>
      <c r="BW332" t="inlineStr">
        <is>
          <t>Mantua</t>
        </is>
      </c>
      <c r="BX332" t="inlineStr">
        <is>
          <t>rg6CTSXMTzQZfhjHLhVeuphji</t>
        </is>
      </c>
      <c r="CA332" t="inlineStr">
        <is>
          <t>rg6CTSXMTzQZfhjHLhVeuphji</t>
        </is>
      </c>
      <c r="CB332" t="inlineStr">
        <is>
          <t>Ordini LIL</t>
        </is>
      </c>
    </row>
    <row r="333">
      <c r="A333" t="inlineStr">
        <is>
          <t>#42900</t>
        </is>
      </c>
      <c r="B333" t="inlineStr">
        <is>
          <t>matpinta86@hotmail.it</t>
        </is>
      </c>
      <c r="C333" t="inlineStr">
        <is>
          <t>paid</t>
        </is>
      </c>
      <c r="D333" t="inlineStr">
        <is>
          <t>2024-10-27 21:14:26 +0100</t>
        </is>
      </c>
      <c r="E333" t="inlineStr">
        <is>
          <t>unfulfilled</t>
        </is>
      </c>
      <c r="G333" t="inlineStr">
        <is>
          <t>yes</t>
        </is>
      </c>
      <c r="H333" t="inlineStr">
        <is>
          <t>EUR</t>
        </is>
      </c>
      <c r="I333" t="n">
        <v>256</v>
      </c>
      <c r="J333" t="n">
        <v>0</v>
      </c>
      <c r="K333" t="n">
        <v>46.17</v>
      </c>
      <c r="M333" t="inlineStr">
        <is>
          <t>GV20</t>
        </is>
      </c>
      <c r="N333" t="n">
        <v>64</v>
      </c>
      <c r="O333" t="inlineStr">
        <is>
          <t>Ups Standard Shipping</t>
        </is>
      </c>
      <c r="P333" t="inlineStr">
        <is>
          <t>2024-10-27 21:14:26 +0100</t>
        </is>
      </c>
      <c r="Q333" t="n">
        <v>1</v>
      </c>
      <c r="R333" t="inlineStr">
        <is>
          <t>Insieme Ring - Yellow / onesize (10-17)</t>
        </is>
      </c>
      <c r="S333" t="n">
        <v>140</v>
      </c>
      <c r="U333" t="inlineStr">
        <is>
          <t>015790001254</t>
        </is>
      </c>
      <c r="V333" t="b">
        <v>1</v>
      </c>
      <c r="W333" t="b">
        <v>1</v>
      </c>
      <c r="X333" t="inlineStr">
        <is>
          <t>pending</t>
        </is>
      </c>
      <c r="Y333" t="inlineStr">
        <is>
          <t>Emanuela Cofano</t>
        </is>
      </c>
      <c r="Z333" t="inlineStr">
        <is>
          <t>Via Don L. Pellegretti 4</t>
        </is>
      </c>
      <c r="AA333" t="inlineStr">
        <is>
          <t>Via Don L. Pellegretti 4</t>
        </is>
      </c>
      <c r="AD333" t="inlineStr">
        <is>
          <t>Castiglione delle Stiviere</t>
        </is>
      </c>
      <c r="AE333" t="inlineStr">
        <is>
          <t>'46043</t>
        </is>
      </c>
      <c r="AF333" t="inlineStr">
        <is>
          <t>MN</t>
        </is>
      </c>
      <c r="AG333" t="inlineStr">
        <is>
          <t>IT</t>
        </is>
      </c>
      <c r="AH333" t="inlineStr">
        <is>
          <t>347 335 9574</t>
        </is>
      </c>
      <c r="AI333" t="inlineStr">
        <is>
          <t>Emanuela Cofano</t>
        </is>
      </c>
      <c r="AJ333" t="inlineStr">
        <is>
          <t>Via Don L. Pellegretti 4</t>
        </is>
      </c>
      <c r="AK333" t="inlineStr">
        <is>
          <t>Via Don L. Pellegretti 4</t>
        </is>
      </c>
      <c r="AN333" t="inlineStr">
        <is>
          <t>Castiglione delle Stiviere</t>
        </is>
      </c>
      <c r="AO333" t="inlineStr">
        <is>
          <t>'46043</t>
        </is>
      </c>
      <c r="AP333" t="inlineStr">
        <is>
          <t>MN</t>
        </is>
      </c>
      <c r="AQ333" t="inlineStr">
        <is>
          <t>IT</t>
        </is>
      </c>
      <c r="AR333" t="inlineStr">
        <is>
          <t>347 335 9574</t>
        </is>
      </c>
      <c r="AT333" t="inlineStr">
        <is>
          <t>lang: it
Invoice Language: it
Do you need our ring sizer?: No
Popup Customer Country: IT</t>
        </is>
      </c>
      <c r="AV333" t="inlineStr">
        <is>
          <t>PayPal Express Checkout</t>
        </is>
      </c>
      <c r="AW333" t="inlineStr">
        <is>
          <t>rg6CTSXMTzQZfhjHLhVeuphji</t>
        </is>
      </c>
      <c r="AX333" t="n">
        <v>0</v>
      </c>
      <c r="AY333" t="inlineStr">
        <is>
          <t>LIL Milan</t>
        </is>
      </c>
      <c r="AZ333" t="n">
        <v>0</v>
      </c>
      <c r="BB333" t="inlineStr">
        <is>
          <t>Firgun House</t>
        </is>
      </c>
      <c r="BD333" t="n">
        <v>6370043429213</v>
      </c>
      <c r="BF333" t="inlineStr">
        <is>
          <t>Low</t>
        </is>
      </c>
      <c r="BG333" t="inlineStr">
        <is>
          <t>web</t>
        </is>
      </c>
      <c r="BH333" t="n">
        <v>0</v>
      </c>
      <c r="BI333" t="inlineStr">
        <is>
          <t>IT IVA 22%</t>
        </is>
      </c>
      <c r="BJ333" t="n">
        <v>46.17</v>
      </c>
      <c r="BV333" t="inlineStr">
        <is>
          <t>Mantua</t>
        </is>
      </c>
      <c r="BW333" t="inlineStr">
        <is>
          <t>Mantua</t>
        </is>
      </c>
      <c r="BX333" t="inlineStr">
        <is>
          <t>rg6CTSXMTzQZfhjHLhVeuphji</t>
        </is>
      </c>
      <c r="CA333" t="inlineStr">
        <is>
          <t>rg6CTSXMTzQZfhjHLhVeuphji</t>
        </is>
      </c>
      <c r="CB333" t="inlineStr">
        <is>
          <t>Ordini LIL</t>
        </is>
      </c>
    </row>
    <row r="334">
      <c r="A334" t="inlineStr">
        <is>
          <t>#42899</t>
        </is>
      </c>
      <c r="B334" t="inlineStr">
        <is>
          <t>valy02@hotmail.it</t>
        </is>
      </c>
      <c r="C334" t="inlineStr">
        <is>
          <t>paid</t>
        </is>
      </c>
      <c r="D334" t="inlineStr">
        <is>
          <t>2024-10-27 21:11:42 +0100</t>
        </is>
      </c>
      <c r="E334" t="inlineStr">
        <is>
          <t>unfulfilled</t>
        </is>
      </c>
      <c r="G334" t="inlineStr">
        <is>
          <t>yes</t>
        </is>
      </c>
      <c r="H334" t="inlineStr">
        <is>
          <t>EUR</t>
        </is>
      </c>
      <c r="I334" t="n">
        <v>208</v>
      </c>
      <c r="J334" t="n">
        <v>0</v>
      </c>
      <c r="K334" t="n">
        <v>37.51</v>
      </c>
      <c r="L334" t="n">
        <v>208</v>
      </c>
      <c r="M334" t="inlineStr">
        <is>
          <t>GV20</t>
        </is>
      </c>
      <c r="N334" t="n">
        <v>52</v>
      </c>
      <c r="O334" t="inlineStr">
        <is>
          <t>Ups Standard Shipping</t>
        </is>
      </c>
      <c r="P334" t="inlineStr">
        <is>
          <t>2024-10-27 21:11:42 +0100</t>
        </is>
      </c>
      <c r="Q334" t="n">
        <v>1</v>
      </c>
      <c r="R334" t="inlineStr">
        <is>
          <t>Portami a Ballare Necklace - Yellow / onesize</t>
        </is>
      </c>
      <c r="S334" t="n">
        <v>260</v>
      </c>
      <c r="U334" t="inlineStr">
        <is>
          <t>015790001250</t>
        </is>
      </c>
      <c r="V334" t="b">
        <v>1</v>
      </c>
      <c r="W334" t="b">
        <v>1</v>
      </c>
      <c r="X334" t="inlineStr">
        <is>
          <t>pending</t>
        </is>
      </c>
      <c r="Y334" t="inlineStr">
        <is>
          <t>Valentina Berzieri</t>
        </is>
      </c>
      <c r="Z334" t="inlineStr">
        <is>
          <t>Via Brianti E. 18</t>
        </is>
      </c>
      <c r="AA334" t="inlineStr">
        <is>
          <t>Via Brianti E. 18</t>
        </is>
      </c>
      <c r="AD334" t="inlineStr">
        <is>
          <t>Parola</t>
        </is>
      </c>
      <c r="AE334" t="inlineStr">
        <is>
          <t>'43012</t>
        </is>
      </c>
      <c r="AF334" t="inlineStr">
        <is>
          <t>PR</t>
        </is>
      </c>
      <c r="AG334" t="inlineStr">
        <is>
          <t>IT</t>
        </is>
      </c>
      <c r="AH334" t="inlineStr">
        <is>
          <t>+393356532086</t>
        </is>
      </c>
      <c r="AI334" t="inlineStr">
        <is>
          <t>Valentina Berzieri</t>
        </is>
      </c>
      <c r="AJ334" t="inlineStr">
        <is>
          <t>Via Brianti E. 18</t>
        </is>
      </c>
      <c r="AK334" t="inlineStr">
        <is>
          <t>Via Brianti E. 18</t>
        </is>
      </c>
      <c r="AN334" t="inlineStr">
        <is>
          <t>Parola</t>
        </is>
      </c>
      <c r="AO334" t="inlineStr">
        <is>
          <t>'43012</t>
        </is>
      </c>
      <c r="AP334" t="inlineStr">
        <is>
          <t>PR</t>
        </is>
      </c>
      <c r="AQ334" t="inlineStr">
        <is>
          <t>IT</t>
        </is>
      </c>
      <c r="AR334" t="inlineStr">
        <is>
          <t>+393356532086</t>
        </is>
      </c>
      <c r="AT334" t="inlineStr">
        <is>
          <t>lang: it
Invoice Language: it
Do you need our ring sizer?: Yes
Popup Customer Country: IT</t>
        </is>
      </c>
      <c r="AV334" t="inlineStr">
        <is>
          <t>Shopify Payments</t>
        </is>
      </c>
      <c r="AW334" t="inlineStr">
        <is>
          <t>rmDbaIt8f58avApF1zKOaCtQp</t>
        </is>
      </c>
      <c r="AX334" t="n">
        <v>0</v>
      </c>
      <c r="AY334" t="inlineStr">
        <is>
          <t>LIL Milan</t>
        </is>
      </c>
      <c r="AZ334" t="n">
        <v>0</v>
      </c>
      <c r="BB334" t="inlineStr">
        <is>
          <t>Firgun House</t>
        </is>
      </c>
      <c r="BD334" t="n">
        <v>6370039431517</v>
      </c>
      <c r="BF334" t="inlineStr">
        <is>
          <t>Low</t>
        </is>
      </c>
      <c r="BG334" t="inlineStr">
        <is>
          <t>web</t>
        </is>
      </c>
      <c r="BH334" t="n">
        <v>0</v>
      </c>
      <c r="BI334" t="inlineStr">
        <is>
          <t>IT IVA 22%</t>
        </is>
      </c>
      <c r="BJ334" t="n">
        <v>37.51</v>
      </c>
      <c r="BV334" t="inlineStr">
        <is>
          <t>Parma</t>
        </is>
      </c>
      <c r="BW334" t="inlineStr">
        <is>
          <t>Parma</t>
        </is>
      </c>
      <c r="BX334" t="inlineStr">
        <is>
          <t>rmDbaIt8f58avApF1zKOaCtQp</t>
        </is>
      </c>
      <c r="CA334" t="inlineStr">
        <is>
          <t>rmDbaIt8f58avApF1zKOaCtQp</t>
        </is>
      </c>
      <c r="CB334" t="inlineStr">
        <is>
          <t>Ordini LIL</t>
        </is>
      </c>
    </row>
    <row r="335">
      <c r="A335" t="inlineStr">
        <is>
          <t>#42932</t>
        </is>
      </c>
      <c r="B335" t="inlineStr">
        <is>
          <t>maddiegi@icloud.com</t>
        </is>
      </c>
      <c r="C335" t="inlineStr">
        <is>
          <t>pending</t>
        </is>
      </c>
      <c r="E335" t="inlineStr">
        <is>
          <t>unfulfilled</t>
        </is>
      </c>
      <c r="G335" t="inlineStr">
        <is>
          <t>yes</t>
        </is>
      </c>
      <c r="H335" t="inlineStr">
        <is>
          <t>EUR</t>
        </is>
      </c>
      <c r="I335" t="n">
        <v>112</v>
      </c>
      <c r="J335" t="n">
        <v>10</v>
      </c>
      <c r="K335" t="n">
        <v>22</v>
      </c>
      <c r="L335" t="n">
        <v>0</v>
      </c>
      <c r="M335" t="inlineStr">
        <is>
          <t>GV20</t>
        </is>
      </c>
      <c r="N335" t="n">
        <v>28</v>
      </c>
      <c r="O335" t="inlineStr">
        <is>
          <t>Ups Standard Shipping</t>
        </is>
      </c>
      <c r="P335" t="inlineStr">
        <is>
          <t>2024-10-27 22:57:17 +0100</t>
        </is>
      </c>
      <c r="Q335" t="n">
        <v>0</v>
      </c>
      <c r="R335" t="inlineStr">
        <is>
          <t>Rainbow Earring - Yellow / Single / None</t>
        </is>
      </c>
      <c r="S335" t="n">
        <v>140</v>
      </c>
      <c r="U335" t="inlineStr">
        <is>
          <t>015790000616</t>
        </is>
      </c>
      <c r="V335" t="b">
        <v>1</v>
      </c>
      <c r="W335" t="b">
        <v>1</v>
      </c>
      <c r="X335" t="inlineStr">
        <is>
          <t>pending</t>
        </is>
      </c>
      <c r="Y335" t="inlineStr">
        <is>
          <t>Maddalena Gitti</t>
        </is>
      </c>
      <c r="Z335" t="inlineStr">
        <is>
          <t>Via G. Matteotti 327, c/o Sevat piano terra</t>
        </is>
      </c>
      <c r="AA335" t="inlineStr">
        <is>
          <t>Via G. Matteotti 327</t>
        </is>
      </c>
      <c r="AB335" t="inlineStr">
        <is>
          <t>c/o Sevat piano terra</t>
        </is>
      </c>
      <c r="AD335" t="inlineStr">
        <is>
          <t>Gardone VT</t>
        </is>
      </c>
      <c r="AE335" t="inlineStr">
        <is>
          <t>'25063</t>
        </is>
      </c>
      <c r="AF335" t="inlineStr">
        <is>
          <t>BS</t>
        </is>
      </c>
      <c r="AG335" t="inlineStr">
        <is>
          <t>IT</t>
        </is>
      </c>
      <c r="AH335" t="inlineStr">
        <is>
          <t>3495357079</t>
        </is>
      </c>
      <c r="AI335" t="inlineStr">
        <is>
          <t>Maddalena Gitti</t>
        </is>
      </c>
      <c r="AJ335" t="inlineStr">
        <is>
          <t>Via G. Matteotti 327, c/o Sevat piano terra</t>
        </is>
      </c>
      <c r="AK335" t="inlineStr">
        <is>
          <t>Via G. Matteotti 327</t>
        </is>
      </c>
      <c r="AL335" t="inlineStr">
        <is>
          <t>c/o Sevat piano terra</t>
        </is>
      </c>
      <c r="AN335" t="inlineStr">
        <is>
          <t>Gardone VT</t>
        </is>
      </c>
      <c r="AO335" t="inlineStr">
        <is>
          <t>'25063</t>
        </is>
      </c>
      <c r="AP335" t="inlineStr">
        <is>
          <t>BS</t>
        </is>
      </c>
      <c r="AQ335" t="inlineStr">
        <is>
          <t>IT</t>
        </is>
      </c>
      <c r="AR335" t="inlineStr">
        <is>
          <t>3495357079</t>
        </is>
      </c>
      <c r="AT335" t="inlineStr">
        <is>
          <t>lang: it
Invoice Language: it
Do you need our ring sizer?: Yes
Popup Customer Country: IT</t>
        </is>
      </c>
      <c r="AV335" t="inlineStr">
        <is>
          <t>Bonifico</t>
        </is>
      </c>
      <c r="AX335" t="n">
        <v>0</v>
      </c>
      <c r="AY335" t="inlineStr">
        <is>
          <t>LIL Milan</t>
        </is>
      </c>
      <c r="AZ335" t="n">
        <v>122</v>
      </c>
      <c r="BB335" t="inlineStr">
        <is>
          <t>Firgun House</t>
        </is>
      </c>
      <c r="BD335" t="n">
        <v>6370188001629</v>
      </c>
      <c r="BF335" t="inlineStr">
        <is>
          <t>Low</t>
        </is>
      </c>
      <c r="BG335" t="inlineStr">
        <is>
          <t>web</t>
        </is>
      </c>
      <c r="BH335" t="n">
        <v>0</v>
      </c>
      <c r="BI335" t="inlineStr">
        <is>
          <t>IT IVA 22%</t>
        </is>
      </c>
      <c r="BJ335" t="n">
        <v>22</v>
      </c>
      <c r="BV335" t="inlineStr">
        <is>
          <t>Brescia</t>
        </is>
      </c>
      <c r="BW335" t="inlineStr">
        <is>
          <t>Brescia</t>
        </is>
      </c>
      <c r="BX335" t="inlineStr">
        <is>
          <t>rYoWP4sKzDXpdNN40xxCPpWN2</t>
        </is>
      </c>
      <c r="CA335" t="inlineStr">
        <is>
          <t>rYoWP4sKzDXpdNN40xxCPpWN2</t>
        </is>
      </c>
      <c r="CB335" t="inlineStr">
        <is>
          <t>Ordini LIL</t>
        </is>
      </c>
    </row>
    <row r="336">
      <c r="A336" t="inlineStr">
        <is>
          <t>#42898</t>
        </is>
      </c>
      <c r="B336" t="inlineStr">
        <is>
          <t>sara.siglienti@icloud.com</t>
        </is>
      </c>
      <c r="C336" t="inlineStr">
        <is>
          <t>paid</t>
        </is>
      </c>
      <c r="D336" t="inlineStr">
        <is>
          <t>2024-10-27 20:59:56 +0100</t>
        </is>
      </c>
      <c r="E336" t="inlineStr">
        <is>
          <t>unfulfilled</t>
        </is>
      </c>
      <c r="G336" t="inlineStr">
        <is>
          <t>no</t>
        </is>
      </c>
      <c r="H336" t="inlineStr">
        <is>
          <t>EUR</t>
        </is>
      </c>
      <c r="I336" t="n">
        <v>112</v>
      </c>
      <c r="J336" t="n">
        <v>10</v>
      </c>
      <c r="K336" t="n">
        <v>22</v>
      </c>
      <c r="L336" t="n">
        <v>122</v>
      </c>
      <c r="M336" t="inlineStr">
        <is>
          <t>GV20</t>
        </is>
      </c>
      <c r="N336" t="n">
        <v>28</v>
      </c>
      <c r="O336" t="inlineStr">
        <is>
          <t>Eco Bike Delivery</t>
        </is>
      </c>
      <c r="P336" t="inlineStr">
        <is>
          <t>2024-10-27 20:59:56 +0100</t>
        </is>
      </c>
      <c r="Q336" t="n">
        <v>1</v>
      </c>
      <c r="R336" t="inlineStr">
        <is>
          <t>Pensavo fosse amore - Yellow / 2</t>
        </is>
      </c>
      <c r="S336" t="n">
        <v>140</v>
      </c>
      <c r="U336" t="inlineStr">
        <is>
          <t>015790001163</t>
        </is>
      </c>
      <c r="V336" t="b">
        <v>1</v>
      </c>
      <c r="W336" t="b">
        <v>1</v>
      </c>
      <c r="X336" t="inlineStr">
        <is>
          <t>pending</t>
        </is>
      </c>
      <c r="Y336" t="inlineStr">
        <is>
          <t>Sara Siglienti</t>
        </is>
      </c>
      <c r="Z336" t="inlineStr">
        <is>
          <t>Via Lusardi 2</t>
        </is>
      </c>
      <c r="AA336" t="inlineStr">
        <is>
          <t>Via Lusardi 2</t>
        </is>
      </c>
      <c r="AD336" t="inlineStr">
        <is>
          <t>Milano</t>
        </is>
      </c>
      <c r="AE336" t="inlineStr">
        <is>
          <t>'20122</t>
        </is>
      </c>
      <c r="AF336" t="inlineStr">
        <is>
          <t>MI</t>
        </is>
      </c>
      <c r="AG336" t="inlineStr">
        <is>
          <t>IT</t>
        </is>
      </c>
      <c r="AH336" t="inlineStr">
        <is>
          <t>+393387729889</t>
        </is>
      </c>
      <c r="AI336" t="inlineStr">
        <is>
          <t>Sara Siglienti</t>
        </is>
      </c>
      <c r="AJ336" t="inlineStr">
        <is>
          <t>Via Lusardi 2</t>
        </is>
      </c>
      <c r="AK336" t="inlineStr">
        <is>
          <t>Via Lusardi 2</t>
        </is>
      </c>
      <c r="AN336" t="inlineStr">
        <is>
          <t>Milano</t>
        </is>
      </c>
      <c r="AO336" t="inlineStr">
        <is>
          <t>'20122</t>
        </is>
      </c>
      <c r="AP336" t="inlineStr">
        <is>
          <t>MI</t>
        </is>
      </c>
      <c r="AQ336" t="inlineStr">
        <is>
          <t>IT</t>
        </is>
      </c>
      <c r="AR336" t="inlineStr">
        <is>
          <t>+393387729889</t>
        </is>
      </c>
      <c r="AT336" t="inlineStr">
        <is>
          <t>lang: en
Invoice Language: en
Do you need our ring sizer?: Yes
Popup Customer Country: IT</t>
        </is>
      </c>
      <c r="AV336" t="inlineStr">
        <is>
          <t>Shopify Payments</t>
        </is>
      </c>
      <c r="AW336" t="inlineStr">
        <is>
          <t>rSeLhbdaVhncLDOGVFmsyhMib</t>
        </is>
      </c>
      <c r="AX336" t="n">
        <v>0</v>
      </c>
      <c r="AY336" t="inlineStr">
        <is>
          <t>LIL Milan</t>
        </is>
      </c>
      <c r="AZ336" t="n">
        <v>0</v>
      </c>
      <c r="BB336" t="inlineStr">
        <is>
          <t>Firgun House</t>
        </is>
      </c>
      <c r="BD336" t="n">
        <v>6370020655453</v>
      </c>
      <c r="BF336" t="inlineStr">
        <is>
          <t>Low</t>
        </is>
      </c>
      <c r="BG336" t="inlineStr">
        <is>
          <t>web</t>
        </is>
      </c>
      <c r="BH336" t="n">
        <v>0</v>
      </c>
      <c r="BI336" t="inlineStr">
        <is>
          <t>IT IVA 22%</t>
        </is>
      </c>
      <c r="BJ336" t="n">
        <v>22</v>
      </c>
      <c r="BV336" t="inlineStr">
        <is>
          <t>Milan</t>
        </is>
      </c>
      <c r="BW336" t="inlineStr">
        <is>
          <t>Milan</t>
        </is>
      </c>
      <c r="BX336" t="inlineStr">
        <is>
          <t>rSeLhbdaVhncLDOGVFmsyhMib</t>
        </is>
      </c>
      <c r="CA336" t="inlineStr">
        <is>
          <t>rSeLhbdaVhncLDOGVFmsyhMib</t>
        </is>
      </c>
      <c r="CB336" t="inlineStr">
        <is>
          <t>Ordini LIL</t>
        </is>
      </c>
    </row>
    <row r="337">
      <c r="A337" t="inlineStr">
        <is>
          <t>#42896</t>
        </is>
      </c>
      <c r="B337" t="inlineStr">
        <is>
          <t>anita-amatruda@hotmail.com</t>
        </is>
      </c>
      <c r="C337" t="inlineStr">
        <is>
          <t>paid</t>
        </is>
      </c>
      <c r="D337" t="inlineStr">
        <is>
          <t>2024-10-27 20:32:17 +0100</t>
        </is>
      </c>
      <c r="E337" t="inlineStr">
        <is>
          <t>fulfilled</t>
        </is>
      </c>
      <c r="F337" t="inlineStr">
        <is>
          <t>2024-10-27 20:56:51 +0100</t>
        </is>
      </c>
      <c r="G337" t="inlineStr">
        <is>
          <t>yes</t>
        </is>
      </c>
      <c r="H337" t="inlineStr">
        <is>
          <t>EUR</t>
        </is>
      </c>
      <c r="I337" t="n">
        <v>256</v>
      </c>
      <c r="J337" t="n">
        <v>0</v>
      </c>
      <c r="K337" t="n">
        <v>46.17</v>
      </c>
      <c r="L337" t="n">
        <v>256</v>
      </c>
      <c r="M337" t="inlineStr">
        <is>
          <t>GV20</t>
        </is>
      </c>
      <c r="N337" t="n">
        <v>64</v>
      </c>
      <c r="O337" t="inlineStr">
        <is>
          <t>Ups Standard Shipping</t>
        </is>
      </c>
      <c r="P337" t="inlineStr">
        <is>
          <t>2024-10-27 20:32:16 +0100</t>
        </is>
      </c>
      <c r="Q337" t="n">
        <v>1</v>
      </c>
      <c r="R337" t="inlineStr">
        <is>
          <t>Glow Ring - Yellow / 15</t>
        </is>
      </c>
      <c r="S337" t="n">
        <v>180</v>
      </c>
      <c r="U337" t="inlineStr">
        <is>
          <t>015790000341</t>
        </is>
      </c>
      <c r="V337" t="b">
        <v>1</v>
      </c>
      <c r="W337" t="b">
        <v>1</v>
      </c>
      <c r="X337" t="inlineStr">
        <is>
          <t>fulfilled</t>
        </is>
      </c>
      <c r="Y337" t="inlineStr">
        <is>
          <t>Patrizia Amatruda</t>
        </is>
      </c>
      <c r="Z337" t="inlineStr">
        <is>
          <t>Via Giovanni Amendola 18</t>
        </is>
      </c>
      <c r="AA337" t="inlineStr">
        <is>
          <t>Via Giovanni Amendola 18</t>
        </is>
      </c>
      <c r="AD337" t="inlineStr">
        <is>
          <t>Amalfi</t>
        </is>
      </c>
      <c r="AE337" t="inlineStr">
        <is>
          <t>'84011</t>
        </is>
      </c>
      <c r="AF337" t="inlineStr">
        <is>
          <t>SA</t>
        </is>
      </c>
      <c r="AG337" t="inlineStr">
        <is>
          <t>IT</t>
        </is>
      </c>
      <c r="AH337" t="inlineStr">
        <is>
          <t>3386143756</t>
        </is>
      </c>
      <c r="AI337" t="inlineStr">
        <is>
          <t>Patrizia Amatruda</t>
        </is>
      </c>
      <c r="AJ337" t="inlineStr">
        <is>
          <t>Via Giovanni Amendola 18</t>
        </is>
      </c>
      <c r="AK337" t="inlineStr">
        <is>
          <t>Via Giovanni Amendola 18</t>
        </is>
      </c>
      <c r="AN337" t="inlineStr">
        <is>
          <t>Amalfi</t>
        </is>
      </c>
      <c r="AO337" t="inlineStr">
        <is>
          <t>'84011</t>
        </is>
      </c>
      <c r="AP337" t="inlineStr">
        <is>
          <t>SA</t>
        </is>
      </c>
      <c r="AQ337" t="inlineStr">
        <is>
          <t>IT</t>
        </is>
      </c>
      <c r="AR337" t="inlineStr">
        <is>
          <t>3386143756</t>
        </is>
      </c>
      <c r="AT337" t="inlineStr">
        <is>
          <t>lang: it
Invoice Language: it
Do you need our ring sizer?: Yes
Popup Customer Country: IT</t>
        </is>
      </c>
      <c r="AV337" t="inlineStr">
        <is>
          <t>PayPal Express Checkout</t>
        </is>
      </c>
      <c r="AW337" t="inlineStr">
        <is>
          <t>r9Ak1VaE8KQmXN3U5oss9dFef</t>
        </is>
      </c>
      <c r="AX337" t="n">
        <v>0</v>
      </c>
      <c r="AY337" t="inlineStr">
        <is>
          <t>LIL Milan</t>
        </is>
      </c>
      <c r="AZ337" t="n">
        <v>0</v>
      </c>
      <c r="BB337" t="inlineStr">
        <is>
          <t>Firgun House</t>
        </is>
      </c>
      <c r="BD337" t="n">
        <v>6369972126045</v>
      </c>
      <c r="BF337" t="inlineStr">
        <is>
          <t>Low</t>
        </is>
      </c>
      <c r="BG337" t="inlineStr">
        <is>
          <t>web</t>
        </is>
      </c>
      <c r="BH337" t="n">
        <v>0</v>
      </c>
      <c r="BI337" t="inlineStr">
        <is>
          <t>IT IVA 22%</t>
        </is>
      </c>
      <c r="BJ337" t="n">
        <v>46.17</v>
      </c>
      <c r="BV337" t="inlineStr">
        <is>
          <t>Salerno</t>
        </is>
      </c>
      <c r="BW337" t="inlineStr">
        <is>
          <t>Salerno</t>
        </is>
      </c>
      <c r="BX337" t="inlineStr">
        <is>
          <t>r9Ak1VaE8KQmXN3U5oss9dFef</t>
        </is>
      </c>
      <c r="CA337" t="inlineStr">
        <is>
          <t>r9Ak1VaE8KQmXN3U5oss9dFef</t>
        </is>
      </c>
      <c r="CB337" t="inlineStr">
        <is>
          <t>Ordini LIL</t>
        </is>
      </c>
    </row>
    <row r="338">
      <c r="A338" t="inlineStr">
        <is>
          <t>#42896</t>
        </is>
      </c>
      <c r="B338" t="inlineStr">
        <is>
          <t>anita-amatruda@hotmail.com</t>
        </is>
      </c>
      <c r="C338" t="inlineStr">
        <is>
          <t>paid</t>
        </is>
      </c>
      <c r="D338" t="inlineStr">
        <is>
          <t>2024-10-27 20:32:17 +0100</t>
        </is>
      </c>
      <c r="E338" t="inlineStr">
        <is>
          <t>fulfilled</t>
        </is>
      </c>
      <c r="F338" t="inlineStr">
        <is>
          <t>2024-10-27 20:56:51 +0100</t>
        </is>
      </c>
      <c r="G338" t="inlineStr">
        <is>
          <t>yes</t>
        </is>
      </c>
      <c r="H338" t="inlineStr">
        <is>
          <t>EUR</t>
        </is>
      </c>
      <c r="I338" t="n">
        <v>256</v>
      </c>
      <c r="J338" t="n">
        <v>0</v>
      </c>
      <c r="K338" t="n">
        <v>46.17</v>
      </c>
      <c r="M338" t="inlineStr">
        <is>
          <t>GV20</t>
        </is>
      </c>
      <c r="N338" t="n">
        <v>64</v>
      </c>
      <c r="O338" t="inlineStr">
        <is>
          <t>Ups Standard Shipping</t>
        </is>
      </c>
      <c r="P338" t="inlineStr">
        <is>
          <t>2024-10-27 20:32:16 +0100</t>
        </is>
      </c>
      <c r="Q338" t="n">
        <v>1</v>
      </c>
      <c r="R338" t="inlineStr">
        <is>
          <t>Blink XXL Ring - Yellow / 19</t>
        </is>
      </c>
      <c r="S338" t="n">
        <v>140</v>
      </c>
      <c r="U338" t="inlineStr">
        <is>
          <t>015790001127</t>
        </is>
      </c>
      <c r="V338" t="b">
        <v>1</v>
      </c>
      <c r="W338" t="b">
        <v>1</v>
      </c>
      <c r="X338" t="inlineStr">
        <is>
          <t>fulfilled</t>
        </is>
      </c>
      <c r="Y338" t="inlineStr">
        <is>
          <t>Patrizia Amatruda</t>
        </is>
      </c>
      <c r="Z338" t="inlineStr">
        <is>
          <t>Via Giovanni Amendola 18</t>
        </is>
      </c>
      <c r="AA338" t="inlineStr">
        <is>
          <t>Via Giovanni Amendola 18</t>
        </is>
      </c>
      <c r="AD338" t="inlineStr">
        <is>
          <t>Amalfi</t>
        </is>
      </c>
      <c r="AE338" t="inlineStr">
        <is>
          <t>'84011</t>
        </is>
      </c>
      <c r="AF338" t="inlineStr">
        <is>
          <t>SA</t>
        </is>
      </c>
      <c r="AG338" t="inlineStr">
        <is>
          <t>IT</t>
        </is>
      </c>
      <c r="AH338" t="inlineStr">
        <is>
          <t>3386143756</t>
        </is>
      </c>
      <c r="AI338" t="inlineStr">
        <is>
          <t>Patrizia Amatruda</t>
        </is>
      </c>
      <c r="AJ338" t="inlineStr">
        <is>
          <t>Via Giovanni Amendola 18</t>
        </is>
      </c>
      <c r="AK338" t="inlineStr">
        <is>
          <t>Via Giovanni Amendola 18</t>
        </is>
      </c>
      <c r="AN338" t="inlineStr">
        <is>
          <t>Amalfi</t>
        </is>
      </c>
      <c r="AO338" t="inlineStr">
        <is>
          <t>'84011</t>
        </is>
      </c>
      <c r="AP338" t="inlineStr">
        <is>
          <t>SA</t>
        </is>
      </c>
      <c r="AQ338" t="inlineStr">
        <is>
          <t>IT</t>
        </is>
      </c>
      <c r="AR338" t="inlineStr">
        <is>
          <t>3386143756</t>
        </is>
      </c>
      <c r="AT338" t="inlineStr">
        <is>
          <t>lang: it
Invoice Language: it
Do you need our ring sizer?: Yes
Popup Customer Country: IT</t>
        </is>
      </c>
      <c r="AV338" t="inlineStr">
        <is>
          <t>PayPal Express Checkout</t>
        </is>
      </c>
      <c r="AW338" t="inlineStr">
        <is>
          <t>r9Ak1VaE8KQmXN3U5oss9dFef</t>
        </is>
      </c>
      <c r="AX338" t="n">
        <v>0</v>
      </c>
      <c r="AY338" t="inlineStr">
        <is>
          <t>LIL Milan</t>
        </is>
      </c>
      <c r="AZ338" t="n">
        <v>0</v>
      </c>
      <c r="BB338" t="inlineStr">
        <is>
          <t>Firgun House</t>
        </is>
      </c>
      <c r="BD338" t="n">
        <v>6369972126045</v>
      </c>
      <c r="BF338" t="inlineStr">
        <is>
          <t>Low</t>
        </is>
      </c>
      <c r="BG338" t="inlineStr">
        <is>
          <t>web</t>
        </is>
      </c>
      <c r="BH338" t="n">
        <v>0</v>
      </c>
      <c r="BI338" t="inlineStr">
        <is>
          <t>IT IVA 22%</t>
        </is>
      </c>
      <c r="BJ338" t="n">
        <v>46.17</v>
      </c>
      <c r="BV338" t="inlineStr">
        <is>
          <t>Salerno</t>
        </is>
      </c>
      <c r="BW338" t="inlineStr">
        <is>
          <t>Salerno</t>
        </is>
      </c>
      <c r="BX338" t="inlineStr">
        <is>
          <t>r9Ak1VaE8KQmXN3U5oss9dFef</t>
        </is>
      </c>
      <c r="CA338" t="inlineStr">
        <is>
          <t>r9Ak1VaE8KQmXN3U5oss9dFef</t>
        </is>
      </c>
      <c r="CB338" t="inlineStr">
        <is>
          <t>Ordini LIL</t>
        </is>
      </c>
    </row>
    <row r="339">
      <c r="A339" t="inlineStr">
        <is>
          <t>#42895</t>
        </is>
      </c>
      <c r="B339" t="inlineStr">
        <is>
          <t>danyefra84@yahoo.it</t>
        </is>
      </c>
      <c r="C339" t="inlineStr">
        <is>
          <t>paid</t>
        </is>
      </c>
      <c r="D339" t="inlineStr">
        <is>
          <t>2024-10-27 20:32:07 +0100</t>
        </is>
      </c>
      <c r="E339" t="inlineStr">
        <is>
          <t>unfulfilled</t>
        </is>
      </c>
      <c r="G339" t="inlineStr">
        <is>
          <t>yes</t>
        </is>
      </c>
      <c r="H339" t="inlineStr">
        <is>
          <t>EUR</t>
        </is>
      </c>
      <c r="I339" t="n">
        <v>208</v>
      </c>
      <c r="J339" t="n">
        <v>0</v>
      </c>
      <c r="K339" t="n">
        <v>37.51</v>
      </c>
      <c r="L339" t="n">
        <v>208</v>
      </c>
      <c r="M339" t="inlineStr">
        <is>
          <t>GV20</t>
        </is>
      </c>
      <c r="N339" t="n">
        <v>52</v>
      </c>
      <c r="O339" t="inlineStr">
        <is>
          <t>Firgun House</t>
        </is>
      </c>
      <c r="P339" t="inlineStr">
        <is>
          <t>2024-10-27 20:32:06 +0100</t>
        </is>
      </c>
      <c r="Q339" t="n">
        <v>1</v>
      </c>
      <c r="R339" t="inlineStr">
        <is>
          <t>Portami a Ballare Necklace - Yellow / onesize</t>
        </is>
      </c>
      <c r="S339" t="n">
        <v>260</v>
      </c>
      <c r="U339" t="inlineStr">
        <is>
          <t>015790001250</t>
        </is>
      </c>
      <c r="V339" t="b">
        <v>1</v>
      </c>
      <c r="W339" t="b">
        <v>1</v>
      </c>
      <c r="X339" t="inlineStr">
        <is>
          <t>pending</t>
        </is>
      </c>
      <c r="Y339" t="inlineStr">
        <is>
          <t>Daniela Cocea</t>
        </is>
      </c>
      <c r="Z339" t="inlineStr">
        <is>
          <t>Via Ugo la Malfa9</t>
        </is>
      </c>
      <c r="AA339" t="inlineStr">
        <is>
          <t>Via Ugo la Malfa9</t>
        </is>
      </c>
      <c r="AD339" t="inlineStr">
        <is>
          <t>Godiasco</t>
        </is>
      </c>
      <c r="AE339" t="inlineStr">
        <is>
          <t>'27052</t>
        </is>
      </c>
      <c r="AF339" t="inlineStr">
        <is>
          <t>PV</t>
        </is>
      </c>
      <c r="AG339" t="inlineStr">
        <is>
          <t>IT</t>
        </is>
      </c>
      <c r="AH339" t="inlineStr">
        <is>
          <t>3461413993</t>
        </is>
      </c>
      <c r="AQ339" t="inlineStr">
        <is>
          <t>IT</t>
        </is>
      </c>
      <c r="AT339" t="inlineStr">
        <is>
          <t>lang: it
Invoice Language: it
Do you need our ring sizer?: Yes
Popup Customer Country: IT</t>
        </is>
      </c>
      <c r="AV339" t="inlineStr">
        <is>
          <t>PayPal Express Checkout</t>
        </is>
      </c>
      <c r="AW339" t="inlineStr">
        <is>
          <t>rjAGlQ5gqKurW5EMmRbLGuh2I</t>
        </is>
      </c>
      <c r="AX339" t="n">
        <v>0</v>
      </c>
      <c r="AY339" t="inlineStr">
        <is>
          <t>LIL Milan</t>
        </is>
      </c>
      <c r="AZ339" t="n">
        <v>0</v>
      </c>
      <c r="BB339" t="inlineStr">
        <is>
          <t>Firgun House</t>
        </is>
      </c>
      <c r="BD339" t="n">
        <v>6369971765597</v>
      </c>
      <c r="BF339" t="inlineStr">
        <is>
          <t>Low</t>
        </is>
      </c>
      <c r="BG339" t="inlineStr">
        <is>
          <t>web</t>
        </is>
      </c>
      <c r="BH339" t="n">
        <v>0</v>
      </c>
      <c r="BI339" t="inlineStr">
        <is>
          <t>IT IVA 22%</t>
        </is>
      </c>
      <c r="BJ339" t="n">
        <v>37.51</v>
      </c>
      <c r="BV339" t="inlineStr">
        <is>
          <t>Pavia</t>
        </is>
      </c>
      <c r="BX339" t="inlineStr">
        <is>
          <t>rjAGlQ5gqKurW5EMmRbLGuh2I</t>
        </is>
      </c>
      <c r="CA339" t="inlineStr">
        <is>
          <t>rRgM7pdfiqJSrHlUCvFAF5aA4 + rScH74qBJdy0TKZ0TOExiiWbF + rNgyT8lmzJXAhcEEi1uIXLQcW + rYxwKpVeSblWVePNkr0yP4Oq3 + rJ4hFJ0eyw9jIMjpq2YfEWWOF + rzDQ5WrE4sQnM1OoCmF5Xj1RR + rBdp0v45cj3cngHj8puVcccl1 + ruKAtsjy7zPRkMIbrb51BfssT + rJYYjerEGU8CoChyOUJyZqb1U + reSZQbdLiDd9xpChkGBAQMpt2 + r0K88jIcjiy9UHURpNcGnUgQz + rjAGlQ5gqKurW5EMmRbLGuh2I</t>
        </is>
      </c>
      <c r="CB339" t="inlineStr">
        <is>
          <t>Ordini LIL</t>
        </is>
      </c>
    </row>
    <row r="340">
      <c r="A340" t="inlineStr">
        <is>
          <t>#42894</t>
        </is>
      </c>
      <c r="B340" t="inlineStr">
        <is>
          <t>criri_87@yahoo.it</t>
        </is>
      </c>
      <c r="C340" t="inlineStr">
        <is>
          <t>paid</t>
        </is>
      </c>
      <c r="D340" t="inlineStr">
        <is>
          <t>2024-10-27 20:32:06 +0100</t>
        </is>
      </c>
      <c r="E340" t="inlineStr">
        <is>
          <t>unfulfilled</t>
        </is>
      </c>
      <c r="G340" t="inlineStr">
        <is>
          <t>yes</t>
        </is>
      </c>
      <c r="H340" t="inlineStr">
        <is>
          <t>EUR</t>
        </is>
      </c>
      <c r="I340" t="n">
        <v>308</v>
      </c>
      <c r="J340" t="n">
        <v>0</v>
      </c>
      <c r="K340" t="n">
        <v>55.55</v>
      </c>
      <c r="L340" t="n">
        <v>308</v>
      </c>
      <c r="M340" t="inlineStr">
        <is>
          <t>GV20</t>
        </is>
      </c>
      <c r="N340" t="n">
        <v>72</v>
      </c>
      <c r="O340" t="inlineStr">
        <is>
          <t>Ups Standard Shipping</t>
        </is>
      </c>
      <c r="P340" t="inlineStr">
        <is>
          <t>2024-10-27 20:32:06 +0100</t>
        </is>
      </c>
      <c r="Q340" t="n">
        <v>2</v>
      </c>
      <c r="R340" t="inlineStr">
        <is>
          <t>Engraving</t>
        </is>
      </c>
      <c r="S340" t="n">
        <v>10</v>
      </c>
      <c r="U340" t="inlineStr">
        <is>
          <t>015790001502</t>
        </is>
      </c>
      <c r="V340" t="b">
        <v>0</v>
      </c>
      <c r="W340" t="b">
        <v>1</v>
      </c>
      <c r="X340" t="inlineStr">
        <is>
          <t>pending</t>
        </is>
      </c>
      <c r="Y340" t="inlineStr">
        <is>
          <t>Cristina Momich</t>
        </is>
      </c>
      <c r="Z340" t="inlineStr">
        <is>
          <t>Via A. Aliprandi 24</t>
        </is>
      </c>
      <c r="AA340" t="inlineStr">
        <is>
          <t>Via A. Aliprandi 24</t>
        </is>
      </c>
      <c r="AD340" t="inlineStr">
        <is>
          <t>Conegliano</t>
        </is>
      </c>
      <c r="AE340" t="inlineStr">
        <is>
          <t>'31015</t>
        </is>
      </c>
      <c r="AF340" t="inlineStr">
        <is>
          <t>TV</t>
        </is>
      </c>
      <c r="AG340" t="inlineStr">
        <is>
          <t>IT</t>
        </is>
      </c>
      <c r="AH340" t="inlineStr">
        <is>
          <t>3493573360</t>
        </is>
      </c>
      <c r="AI340" t="inlineStr">
        <is>
          <t>Cristina Momich</t>
        </is>
      </c>
      <c r="AJ340" t="inlineStr">
        <is>
          <t>Via Antonio Aliprandi 24</t>
        </is>
      </c>
      <c r="AK340" t="inlineStr">
        <is>
          <t>Via Antonio Aliprandi 24</t>
        </is>
      </c>
      <c r="AN340" t="inlineStr">
        <is>
          <t>Conegliano</t>
        </is>
      </c>
      <c r="AO340" t="inlineStr">
        <is>
          <t>'31015</t>
        </is>
      </c>
      <c r="AP340" t="inlineStr">
        <is>
          <t>TV</t>
        </is>
      </c>
      <c r="AQ340" t="inlineStr">
        <is>
          <t>IT</t>
        </is>
      </c>
      <c r="AR340" t="inlineStr">
        <is>
          <t>3493573360</t>
        </is>
      </c>
      <c r="AT340" t="inlineStr">
        <is>
          <t>lang: it
Invoice Language: it
Do you need our ring sizer?: No
Popup Customer Country: IT</t>
        </is>
      </c>
      <c r="AV340" t="inlineStr">
        <is>
          <t>Shopify Payments</t>
        </is>
      </c>
      <c r="AW340" t="inlineStr">
        <is>
          <t>rmbYMtxHQfurIbqC4k78G8XkB</t>
        </is>
      </c>
      <c r="AX340" t="n">
        <v>0</v>
      </c>
      <c r="AY340" t="inlineStr">
        <is>
          <t>LIL Milan</t>
        </is>
      </c>
      <c r="AZ340" t="n">
        <v>0</v>
      </c>
      <c r="BB340" t="inlineStr">
        <is>
          <t>Firgun House</t>
        </is>
      </c>
      <c r="BD340" t="n">
        <v>6369971700061</v>
      </c>
      <c r="BF340" t="inlineStr">
        <is>
          <t>Low</t>
        </is>
      </c>
      <c r="BG340" t="inlineStr">
        <is>
          <t>web</t>
        </is>
      </c>
      <c r="BH340" t="n">
        <v>0</v>
      </c>
      <c r="BI340" t="inlineStr">
        <is>
          <t>IT IVA 22%</t>
        </is>
      </c>
      <c r="BJ340" t="n">
        <v>55.55</v>
      </c>
      <c r="BV340" t="inlineStr">
        <is>
          <t>Treviso</t>
        </is>
      </c>
      <c r="BW340" t="inlineStr">
        <is>
          <t>Treviso</t>
        </is>
      </c>
      <c r="BX340" t="inlineStr">
        <is>
          <t>rmbYMtxHQfurIbqC4k78G8XkB</t>
        </is>
      </c>
      <c r="CA340" t="inlineStr">
        <is>
          <t>rmbYMtxHQfurIbqC4k78G8XkB</t>
        </is>
      </c>
      <c r="CB340" t="inlineStr">
        <is>
          <t>Ordini LIL</t>
        </is>
      </c>
    </row>
    <row r="341">
      <c r="A341" t="inlineStr">
        <is>
          <t>#42894</t>
        </is>
      </c>
      <c r="B341" t="inlineStr">
        <is>
          <t>criri_87@yahoo.it</t>
        </is>
      </c>
      <c r="C341" t="inlineStr">
        <is>
          <t>paid</t>
        </is>
      </c>
      <c r="D341" t="inlineStr">
        <is>
          <t>2024-10-27 20:32:06 +0100</t>
        </is>
      </c>
      <c r="E341" t="inlineStr">
        <is>
          <t>unfulfilled</t>
        </is>
      </c>
      <c r="G341" t="inlineStr">
        <is>
          <t>yes</t>
        </is>
      </c>
      <c r="H341" t="inlineStr">
        <is>
          <t>EUR</t>
        </is>
      </c>
      <c r="I341" t="n">
        <v>308</v>
      </c>
      <c r="J341" t="n">
        <v>0</v>
      </c>
      <c r="K341" t="n">
        <v>55.55</v>
      </c>
      <c r="M341" t="inlineStr">
        <is>
          <t>GV20</t>
        </is>
      </c>
      <c r="N341" t="n">
        <v>72</v>
      </c>
      <c r="O341" t="inlineStr">
        <is>
          <t>Ups Standard Shipping</t>
        </is>
      </c>
      <c r="P341" t="inlineStr">
        <is>
          <t>2024-10-27 20:32:06 +0100</t>
        </is>
      </c>
      <c r="Q341" t="n">
        <v>1</v>
      </c>
      <c r="R341" t="inlineStr">
        <is>
          <t>Baby - White</t>
        </is>
      </c>
      <c r="S341" t="n">
        <v>180</v>
      </c>
      <c r="U341" t="inlineStr">
        <is>
          <t>015790001500</t>
        </is>
      </c>
      <c r="V341" t="b">
        <v>1</v>
      </c>
      <c r="W341" t="b">
        <v>1</v>
      </c>
      <c r="X341" t="inlineStr">
        <is>
          <t>pending</t>
        </is>
      </c>
      <c r="Y341" t="inlineStr">
        <is>
          <t>Cristina Momich</t>
        </is>
      </c>
      <c r="Z341" t="inlineStr">
        <is>
          <t>Via A. Aliprandi 24</t>
        </is>
      </c>
      <c r="AA341" t="inlineStr">
        <is>
          <t>Via A. Aliprandi 24</t>
        </is>
      </c>
      <c r="AD341" t="inlineStr">
        <is>
          <t>Conegliano</t>
        </is>
      </c>
      <c r="AE341" t="inlineStr">
        <is>
          <t>'31015</t>
        </is>
      </c>
      <c r="AF341" t="inlineStr">
        <is>
          <t>TV</t>
        </is>
      </c>
      <c r="AG341" t="inlineStr">
        <is>
          <t>IT</t>
        </is>
      </c>
      <c r="AH341" t="inlineStr">
        <is>
          <t>3493573360</t>
        </is>
      </c>
      <c r="AI341" t="inlineStr">
        <is>
          <t>Cristina Momich</t>
        </is>
      </c>
      <c r="AJ341" t="inlineStr">
        <is>
          <t>Via Antonio Aliprandi 24</t>
        </is>
      </c>
      <c r="AK341" t="inlineStr">
        <is>
          <t>Via Antonio Aliprandi 24</t>
        </is>
      </c>
      <c r="AN341" t="inlineStr">
        <is>
          <t>Conegliano</t>
        </is>
      </c>
      <c r="AO341" t="inlineStr">
        <is>
          <t>'31015</t>
        </is>
      </c>
      <c r="AP341" t="inlineStr">
        <is>
          <t>TV</t>
        </is>
      </c>
      <c r="AQ341" t="inlineStr">
        <is>
          <t>IT</t>
        </is>
      </c>
      <c r="AR341" t="inlineStr">
        <is>
          <t>3493573360</t>
        </is>
      </c>
      <c r="AT341" t="inlineStr">
        <is>
          <t>lang: it
Invoice Language: it
Do you need our ring sizer?: No
Popup Customer Country: IT</t>
        </is>
      </c>
      <c r="AV341" t="inlineStr">
        <is>
          <t>Shopify Payments</t>
        </is>
      </c>
      <c r="AW341" t="inlineStr">
        <is>
          <t>rmbYMtxHQfurIbqC4k78G8XkB</t>
        </is>
      </c>
      <c r="AX341" t="n">
        <v>0</v>
      </c>
      <c r="AY341" t="inlineStr">
        <is>
          <t>LIL Milan</t>
        </is>
      </c>
      <c r="AZ341" t="n">
        <v>0</v>
      </c>
      <c r="BB341" t="inlineStr">
        <is>
          <t>Firgun House</t>
        </is>
      </c>
      <c r="BD341" t="n">
        <v>6369971700061</v>
      </c>
      <c r="BF341" t="inlineStr">
        <is>
          <t>Low</t>
        </is>
      </c>
      <c r="BG341" t="inlineStr">
        <is>
          <t>web</t>
        </is>
      </c>
      <c r="BH341" t="n">
        <v>0</v>
      </c>
      <c r="BI341" t="inlineStr">
        <is>
          <t>IT IVA 22%</t>
        </is>
      </c>
      <c r="BJ341" t="n">
        <v>55.55</v>
      </c>
      <c r="BV341" t="inlineStr">
        <is>
          <t>Treviso</t>
        </is>
      </c>
      <c r="BW341" t="inlineStr">
        <is>
          <t>Treviso</t>
        </is>
      </c>
      <c r="BX341" t="inlineStr">
        <is>
          <t>rmbYMtxHQfurIbqC4k78G8XkB</t>
        </is>
      </c>
      <c r="CA341" t="inlineStr">
        <is>
          <t>rmbYMtxHQfurIbqC4k78G8XkB</t>
        </is>
      </c>
      <c r="CB341" t="inlineStr">
        <is>
          <t>Ordini LIL</t>
        </is>
      </c>
    </row>
    <row r="342">
      <c r="A342" t="inlineStr">
        <is>
          <t>#42893</t>
        </is>
      </c>
      <c r="B342" t="inlineStr">
        <is>
          <t>giorgia.minotto@gmail.com</t>
        </is>
      </c>
      <c r="C342" t="inlineStr">
        <is>
          <t>paid</t>
        </is>
      </c>
      <c r="D342" t="inlineStr">
        <is>
          <t>2024-10-27 20:30:30 +0100</t>
        </is>
      </c>
      <c r="E342" t="inlineStr">
        <is>
          <t>fulfilled</t>
        </is>
      </c>
      <c r="F342" t="inlineStr">
        <is>
          <t>2024-10-30 20:04:23 +0100</t>
        </is>
      </c>
      <c r="G342" t="inlineStr">
        <is>
          <t>yes</t>
        </is>
      </c>
      <c r="H342" t="inlineStr">
        <is>
          <t>EUR</t>
        </is>
      </c>
      <c r="I342" t="n">
        <v>112</v>
      </c>
      <c r="J342" t="n">
        <v>10</v>
      </c>
      <c r="K342" t="n">
        <v>22</v>
      </c>
      <c r="L342" t="n">
        <v>122</v>
      </c>
      <c r="M342" t="inlineStr">
        <is>
          <t>GV20</t>
        </is>
      </c>
      <c r="N342" t="n">
        <v>28</v>
      </c>
      <c r="O342" t="inlineStr">
        <is>
          <t>Eco Bike Delivery</t>
        </is>
      </c>
      <c r="P342" t="inlineStr">
        <is>
          <t>2024-10-27 20:30:29 +0100</t>
        </is>
      </c>
      <c r="Q342" t="n">
        <v>1</v>
      </c>
      <c r="R342" t="inlineStr">
        <is>
          <t>Pensavo fosse amore - Yellow / 2</t>
        </is>
      </c>
      <c r="S342" t="n">
        <v>140</v>
      </c>
      <c r="U342" t="inlineStr">
        <is>
          <t>015790001163</t>
        </is>
      </c>
      <c r="V342" t="b">
        <v>1</v>
      </c>
      <c r="W342" t="b">
        <v>1</v>
      </c>
      <c r="X342" t="inlineStr">
        <is>
          <t>fulfilled</t>
        </is>
      </c>
      <c r="Y342" t="inlineStr">
        <is>
          <t>Giorgia Minotto</t>
        </is>
      </c>
      <c r="Z342" t="inlineStr">
        <is>
          <t>Via S. Maria 11, Citofono 1</t>
        </is>
      </c>
      <c r="AA342" t="inlineStr">
        <is>
          <t>Via S. Maria 11</t>
        </is>
      </c>
      <c r="AB342" t="inlineStr">
        <is>
          <t>Citofono 1</t>
        </is>
      </c>
      <c r="AD342" t="inlineStr">
        <is>
          <t>Carugate</t>
        </is>
      </c>
      <c r="AE342" t="inlineStr">
        <is>
          <t>'20061</t>
        </is>
      </c>
      <c r="AF342" t="inlineStr">
        <is>
          <t>MI</t>
        </is>
      </c>
      <c r="AG342" t="inlineStr">
        <is>
          <t>IT</t>
        </is>
      </c>
      <c r="AH342" t="inlineStr">
        <is>
          <t>+393934338556</t>
        </is>
      </c>
      <c r="AI342" t="inlineStr">
        <is>
          <t>Giorgia Minotto</t>
        </is>
      </c>
      <c r="AJ342" t="inlineStr">
        <is>
          <t>Via S. Maria 11, Citofono 1</t>
        </is>
      </c>
      <c r="AK342" t="inlineStr">
        <is>
          <t>Via S. Maria 11</t>
        </is>
      </c>
      <c r="AL342" t="inlineStr">
        <is>
          <t>Citofono 1</t>
        </is>
      </c>
      <c r="AN342" t="inlineStr">
        <is>
          <t>Carugate</t>
        </is>
      </c>
      <c r="AO342" t="inlineStr">
        <is>
          <t>'20061</t>
        </is>
      </c>
      <c r="AP342" t="inlineStr">
        <is>
          <t>MI</t>
        </is>
      </c>
      <c r="AQ342" t="inlineStr">
        <is>
          <t>IT</t>
        </is>
      </c>
      <c r="AR342" t="inlineStr">
        <is>
          <t>+393934338556</t>
        </is>
      </c>
      <c r="AT342" t="inlineStr">
        <is>
          <t>lang: it
Invoice Language: it
Do you need our ring sizer?: No
Popup Customer Country: IT</t>
        </is>
      </c>
      <c r="AV342" t="inlineStr">
        <is>
          <t>PayPal Express Checkout</t>
        </is>
      </c>
      <c r="AW342" t="inlineStr">
        <is>
          <t>rkrUBoxqDz2tbQREYWbDQOkb1</t>
        </is>
      </c>
      <c r="AX342" t="n">
        <v>0</v>
      </c>
      <c r="AY342" t="inlineStr">
        <is>
          <t>LIL Milan</t>
        </is>
      </c>
      <c r="AZ342" t="n">
        <v>0</v>
      </c>
      <c r="BB342" t="inlineStr">
        <is>
          <t>Firgun House</t>
        </is>
      </c>
      <c r="BD342" t="n">
        <v>6369969111389</v>
      </c>
      <c r="BF342" t="inlineStr">
        <is>
          <t>Low</t>
        </is>
      </c>
      <c r="BG342" t="inlineStr">
        <is>
          <t>web</t>
        </is>
      </c>
      <c r="BH342" t="n">
        <v>0</v>
      </c>
      <c r="BI342" t="inlineStr">
        <is>
          <t>IT IVA 22%</t>
        </is>
      </c>
      <c r="BJ342" t="n">
        <v>22</v>
      </c>
      <c r="BV342" t="inlineStr">
        <is>
          <t>Milan</t>
        </is>
      </c>
      <c r="BW342" t="inlineStr">
        <is>
          <t>Milan</t>
        </is>
      </c>
      <c r="BX342" t="inlineStr">
        <is>
          <t>rkrUBoxqDz2tbQREYWbDQOkb1</t>
        </is>
      </c>
      <c r="CA342" t="inlineStr">
        <is>
          <t>rkrUBoxqDz2tbQREYWbDQOkb1</t>
        </is>
      </c>
      <c r="CB342" t="inlineStr">
        <is>
          <t>Ordini LIL</t>
        </is>
      </c>
    </row>
    <row r="343">
      <c r="A343" t="inlineStr">
        <is>
          <t>#42897</t>
        </is>
      </c>
      <c r="B343" t="inlineStr">
        <is>
          <t>debonisofia95@gmail.com</t>
        </is>
      </c>
      <c r="C343" t="inlineStr">
        <is>
          <t>paid</t>
        </is>
      </c>
      <c r="D343" t="inlineStr">
        <is>
          <t>2024-10-27 20:56:26 +0100</t>
        </is>
      </c>
      <c r="E343" t="inlineStr">
        <is>
          <t>unfulfilled</t>
        </is>
      </c>
      <c r="G343" t="inlineStr">
        <is>
          <t>yes</t>
        </is>
      </c>
      <c r="H343" t="inlineStr">
        <is>
          <t>EUR</t>
        </is>
      </c>
      <c r="I343" t="n">
        <v>112</v>
      </c>
      <c r="J343" t="n">
        <v>10</v>
      </c>
      <c r="K343" t="n">
        <v>22</v>
      </c>
      <c r="L343" t="n">
        <v>122</v>
      </c>
      <c r="M343" t="inlineStr">
        <is>
          <t>GV20</t>
        </is>
      </c>
      <c r="N343" t="n">
        <v>28</v>
      </c>
      <c r="O343" t="inlineStr">
        <is>
          <t>Ups Standard Shipping</t>
        </is>
      </c>
      <c r="P343" t="inlineStr">
        <is>
          <t>2024-10-27 20:56:25 +0100</t>
        </is>
      </c>
      <c r="Q343" t="n">
        <v>1</v>
      </c>
      <c r="R343" t="inlineStr">
        <is>
          <t>Insieme Ring - Yellow / onesize (10-17)</t>
        </is>
      </c>
      <c r="S343" t="n">
        <v>140</v>
      </c>
      <c r="U343" t="inlineStr">
        <is>
          <t>015790001254</t>
        </is>
      </c>
      <c r="V343" t="b">
        <v>1</v>
      </c>
      <c r="W343" t="b">
        <v>1</v>
      </c>
      <c r="X343" t="inlineStr">
        <is>
          <t>pending</t>
        </is>
      </c>
      <c r="Y343" t="inlineStr">
        <is>
          <t>Sofia De Boni</t>
        </is>
      </c>
      <c r="Z343" t="inlineStr">
        <is>
          <t>Viale Europa 1402B</t>
        </is>
      </c>
      <c r="AA343" t="inlineStr">
        <is>
          <t>Viale Europa 1402B</t>
        </is>
      </c>
      <c r="AD343" t="inlineStr">
        <is>
          <t>Samolaco</t>
        </is>
      </c>
      <c r="AE343" t="inlineStr">
        <is>
          <t>'23027</t>
        </is>
      </c>
      <c r="AF343" t="inlineStr">
        <is>
          <t>SO</t>
        </is>
      </c>
      <c r="AG343" t="inlineStr">
        <is>
          <t>IT</t>
        </is>
      </c>
      <c r="AH343" t="inlineStr">
        <is>
          <t>+393478918598</t>
        </is>
      </c>
      <c r="AI343" t="inlineStr">
        <is>
          <t>Sofia De Boni</t>
        </is>
      </c>
      <c r="AJ343" t="inlineStr">
        <is>
          <t>Viale Europa 1402B</t>
        </is>
      </c>
      <c r="AK343" t="inlineStr">
        <is>
          <t>Viale Europa 1402B</t>
        </is>
      </c>
      <c r="AN343" t="inlineStr">
        <is>
          <t>Samolaco</t>
        </is>
      </c>
      <c r="AO343" t="inlineStr">
        <is>
          <t>'23027</t>
        </is>
      </c>
      <c r="AP343" t="inlineStr">
        <is>
          <t>SO</t>
        </is>
      </c>
      <c r="AQ343" t="inlineStr">
        <is>
          <t>IT</t>
        </is>
      </c>
      <c r="AR343" t="inlineStr">
        <is>
          <t>+393478918598</t>
        </is>
      </c>
      <c r="AT343" t="inlineStr">
        <is>
          <t>lang: it
Invoice Language: it
Do you need our ring sizer?: No
Popup Customer Country: IT</t>
        </is>
      </c>
      <c r="AV343" t="inlineStr">
        <is>
          <t>Shopify Payments</t>
        </is>
      </c>
      <c r="AW343" t="inlineStr">
        <is>
          <t>rhZ1KD0CIfmejFJ1Tnxbt9uog</t>
        </is>
      </c>
      <c r="AX343" t="n">
        <v>0</v>
      </c>
      <c r="AY343" t="inlineStr">
        <is>
          <t>LIL Milan</t>
        </is>
      </c>
      <c r="AZ343" t="n">
        <v>0</v>
      </c>
      <c r="BB343" t="inlineStr">
        <is>
          <t>Firgun House</t>
        </is>
      </c>
      <c r="BD343" t="n">
        <v>6370015215965</v>
      </c>
      <c r="BF343" t="inlineStr">
        <is>
          <t>Low</t>
        </is>
      </c>
      <c r="BG343" t="inlineStr">
        <is>
          <t>web</t>
        </is>
      </c>
      <c r="BH343" t="n">
        <v>0</v>
      </c>
      <c r="BI343" t="inlineStr">
        <is>
          <t>IT IVA 22%</t>
        </is>
      </c>
      <c r="BJ343" t="n">
        <v>22</v>
      </c>
      <c r="BV343" t="inlineStr">
        <is>
          <t>Sondrio</t>
        </is>
      </c>
      <c r="BW343" t="inlineStr">
        <is>
          <t>Sondrio</t>
        </is>
      </c>
      <c r="BX343" t="inlineStr">
        <is>
          <t>rhZ1KD0CIfmejFJ1Tnxbt9uog</t>
        </is>
      </c>
      <c r="CA343" t="inlineStr">
        <is>
          <t>rhZ1KD0CIfmejFJ1Tnxbt9uog</t>
        </is>
      </c>
      <c r="CB343" t="inlineStr">
        <is>
          <t>Ordini LIL</t>
        </is>
      </c>
    </row>
    <row r="344">
      <c r="A344" t="inlineStr">
        <is>
          <t>#42881</t>
        </is>
      </c>
      <c r="B344" t="inlineStr">
        <is>
          <t>chiaramagrin94@gmail.com</t>
        </is>
      </c>
      <c r="C344" t="inlineStr">
        <is>
          <t>paid</t>
        </is>
      </c>
      <c r="D344" t="inlineStr">
        <is>
          <t>2024-10-27 19:42:25 +0100</t>
        </is>
      </c>
      <c r="E344" t="inlineStr">
        <is>
          <t>fulfilled</t>
        </is>
      </c>
      <c r="F344" t="inlineStr">
        <is>
          <t>2024-10-27 20:32:19 +0100</t>
        </is>
      </c>
      <c r="G344" t="inlineStr">
        <is>
          <t>yes</t>
        </is>
      </c>
      <c r="H344" t="inlineStr">
        <is>
          <t>EUR</t>
        </is>
      </c>
      <c r="I344" t="n">
        <v>192</v>
      </c>
      <c r="J344" t="n">
        <v>0</v>
      </c>
      <c r="K344" t="n">
        <v>34.62</v>
      </c>
      <c r="L344" t="n">
        <v>192</v>
      </c>
      <c r="M344" t="inlineStr">
        <is>
          <t>GV20</t>
        </is>
      </c>
      <c r="N344" t="n">
        <v>48</v>
      </c>
      <c r="O344" t="inlineStr">
        <is>
          <t>Ups Standard Shipping</t>
        </is>
      </c>
      <c r="P344" t="inlineStr">
        <is>
          <t>2024-10-27 19:42:24 +0100</t>
        </is>
      </c>
      <c r="Q344" t="n">
        <v>1</v>
      </c>
      <c r="R344" t="inlineStr">
        <is>
          <t>Glimmer Ring Pink Ruby - Yellow / 19</t>
        </is>
      </c>
      <c r="S344" t="n">
        <v>240</v>
      </c>
      <c r="U344" t="inlineStr">
        <is>
          <t>015790001376</t>
        </is>
      </c>
      <c r="V344" t="b">
        <v>1</v>
      </c>
      <c r="W344" t="b">
        <v>1</v>
      </c>
      <c r="X344" t="inlineStr">
        <is>
          <t>fulfilled</t>
        </is>
      </c>
      <c r="Y344" t="inlineStr">
        <is>
          <t>Chiara Magrin</t>
        </is>
      </c>
      <c r="Z344" t="inlineStr">
        <is>
          <t>Via Giorgione 6</t>
        </is>
      </c>
      <c r="AA344" t="inlineStr">
        <is>
          <t>Via Giorgione 6</t>
        </is>
      </c>
      <c r="AD344" t="inlineStr">
        <is>
          <t>Cervarese Santa Croce</t>
        </is>
      </c>
      <c r="AE344" t="inlineStr">
        <is>
          <t>'35030</t>
        </is>
      </c>
      <c r="AF344" t="inlineStr">
        <is>
          <t>PD</t>
        </is>
      </c>
      <c r="AG344" t="inlineStr">
        <is>
          <t>IT</t>
        </is>
      </c>
      <c r="AH344" t="inlineStr">
        <is>
          <t>3400698672</t>
        </is>
      </c>
      <c r="AI344" t="inlineStr">
        <is>
          <t>Chiara Magrin</t>
        </is>
      </c>
      <c r="AJ344" t="inlineStr">
        <is>
          <t>Via Giorgione 6</t>
        </is>
      </c>
      <c r="AK344" t="inlineStr">
        <is>
          <t>Via Giorgione 6</t>
        </is>
      </c>
      <c r="AN344" t="inlineStr">
        <is>
          <t>Cervarese Santa Croce</t>
        </is>
      </c>
      <c r="AO344" t="inlineStr">
        <is>
          <t>'35030</t>
        </is>
      </c>
      <c r="AP344" t="inlineStr">
        <is>
          <t>PD</t>
        </is>
      </c>
      <c r="AQ344" t="inlineStr">
        <is>
          <t>IT</t>
        </is>
      </c>
      <c r="AR344" t="inlineStr">
        <is>
          <t>3400698672</t>
        </is>
      </c>
      <c r="AT344" t="inlineStr">
        <is>
          <t>lang: en
Invoice Language: en
Do you need our ring sizer?: No
Popup Customer Country: IT</t>
        </is>
      </c>
      <c r="AV344" t="inlineStr">
        <is>
          <t>PayPal Express Checkout</t>
        </is>
      </c>
      <c r="AW344" t="inlineStr">
        <is>
          <t>rtRMcvly6JZSLQ0p2V4CJgp6G</t>
        </is>
      </c>
      <c r="AX344" t="n">
        <v>0</v>
      </c>
      <c r="AY344" t="inlineStr">
        <is>
          <t>LIL Milan</t>
        </is>
      </c>
      <c r="AZ344" t="n">
        <v>0</v>
      </c>
      <c r="BB344" t="inlineStr">
        <is>
          <t>Firgun House</t>
        </is>
      </c>
      <c r="BD344" t="n">
        <v>6369880867165</v>
      </c>
      <c r="BF344" t="inlineStr">
        <is>
          <t>Low</t>
        </is>
      </c>
      <c r="BG344" t="inlineStr">
        <is>
          <t>web</t>
        </is>
      </c>
      <c r="BH344" t="n">
        <v>0</v>
      </c>
      <c r="BI344" t="inlineStr">
        <is>
          <t>IT IVA 22%</t>
        </is>
      </c>
      <c r="BJ344" t="n">
        <v>34.62</v>
      </c>
      <c r="BV344" t="inlineStr">
        <is>
          <t>Padua</t>
        </is>
      </c>
      <c r="BW344" t="inlineStr">
        <is>
          <t>Padua</t>
        </is>
      </c>
      <c r="BX344" t="inlineStr">
        <is>
          <t>rtRMcvly6JZSLQ0p2V4CJgp6G</t>
        </is>
      </c>
      <c r="CA344" t="inlineStr">
        <is>
          <t>rtRMcvly6JZSLQ0p2V4CJgp6G</t>
        </is>
      </c>
      <c r="CB344" t="inlineStr">
        <is>
          <t>Ordini LIL</t>
        </is>
      </c>
    </row>
    <row r="345">
      <c r="A345" t="inlineStr">
        <is>
          <t>#42933</t>
        </is>
      </c>
      <c r="B345" t="inlineStr">
        <is>
          <t>greta.lagana@ausl.re.it</t>
        </is>
      </c>
      <c r="C345" t="inlineStr">
        <is>
          <t>paid</t>
        </is>
      </c>
      <c r="D345" t="inlineStr">
        <is>
          <t>2024-10-27 23:01:02 +0100</t>
        </is>
      </c>
      <c r="E345" t="inlineStr">
        <is>
          <t>unfulfilled</t>
        </is>
      </c>
      <c r="G345" t="inlineStr">
        <is>
          <t>no</t>
        </is>
      </c>
      <c r="H345" t="inlineStr">
        <is>
          <t>EUR</t>
        </is>
      </c>
      <c r="I345" t="n">
        <v>96</v>
      </c>
      <c r="J345" t="n">
        <v>0</v>
      </c>
      <c r="K345" t="n">
        <v>17.31</v>
      </c>
      <c r="L345" t="n">
        <v>96</v>
      </c>
      <c r="M345" t="inlineStr">
        <is>
          <t>GV20</t>
        </is>
      </c>
      <c r="N345" t="n">
        <v>24</v>
      </c>
      <c r="O345" t="inlineStr">
        <is>
          <t>Firgun House</t>
        </is>
      </c>
      <c r="P345" t="inlineStr">
        <is>
          <t>2024-10-27 23:01:02 +0100</t>
        </is>
      </c>
      <c r="Q345" t="n">
        <v>1</v>
      </c>
      <c r="R345" t="inlineStr">
        <is>
          <t>Pensavo fosse amore - Yellow / C</t>
        </is>
      </c>
      <c r="S345" t="n">
        <v>120</v>
      </c>
      <c r="U345" t="inlineStr">
        <is>
          <t>015790001001</t>
        </is>
      </c>
      <c r="V345" t="b">
        <v>1</v>
      </c>
      <c r="W345" t="b">
        <v>1</v>
      </c>
      <c r="X345" t="inlineStr">
        <is>
          <t>pending</t>
        </is>
      </c>
      <c r="Y345" t="inlineStr">
        <is>
          <t>Greta Lagana'</t>
        </is>
      </c>
      <c r="Z345" t="inlineStr">
        <is>
          <t>Via Ermete Novelli 7</t>
        </is>
      </c>
      <c r="AA345" t="inlineStr">
        <is>
          <t>Via Ermete Novelli 7</t>
        </is>
      </c>
      <c r="AD345" t="inlineStr">
        <is>
          <t>Reggio Emilia</t>
        </is>
      </c>
      <c r="AE345" t="inlineStr">
        <is>
          <t>'42122</t>
        </is>
      </c>
      <c r="AF345" t="inlineStr">
        <is>
          <t>RE</t>
        </is>
      </c>
      <c r="AG345" t="inlineStr">
        <is>
          <t>IT</t>
        </is>
      </c>
      <c r="AH345" t="inlineStr">
        <is>
          <t>3343017560</t>
        </is>
      </c>
      <c r="AQ345" t="inlineStr">
        <is>
          <t>IT</t>
        </is>
      </c>
      <c r="AT345" t="inlineStr">
        <is>
          <t>lang: it
Invoice Language: it
Do you need our ring sizer?: No
Popup Customer Country: IT</t>
        </is>
      </c>
      <c r="AV345" t="inlineStr">
        <is>
          <t>Shopify Payments</t>
        </is>
      </c>
      <c r="AW345" t="inlineStr">
        <is>
          <t>rvLuqqQcvnOgyN4x5hSZxdZCc</t>
        </is>
      </c>
      <c r="AX345" t="n">
        <v>0</v>
      </c>
      <c r="AY345" t="inlineStr">
        <is>
          <t>LIL Milan</t>
        </is>
      </c>
      <c r="AZ345" t="n">
        <v>0</v>
      </c>
      <c r="BB345" t="inlineStr">
        <is>
          <t>Firgun House</t>
        </is>
      </c>
      <c r="BD345" t="n">
        <v>6370191835485</v>
      </c>
      <c r="BF345" t="inlineStr">
        <is>
          <t>Low</t>
        </is>
      </c>
      <c r="BG345" t="inlineStr">
        <is>
          <t>web</t>
        </is>
      </c>
      <c r="BH345" t="n">
        <v>0</v>
      </c>
      <c r="BI345" t="inlineStr">
        <is>
          <t>IT IVA 22%</t>
        </is>
      </c>
      <c r="BJ345" t="n">
        <v>17.31</v>
      </c>
      <c r="BV345" t="inlineStr">
        <is>
          <t>Reggio Emilia</t>
        </is>
      </c>
      <c r="BX345" t="inlineStr">
        <is>
          <t>rvLuqqQcvnOgyN4x5hSZxdZCc</t>
        </is>
      </c>
      <c r="CA345" t="inlineStr">
        <is>
          <t>rvLuqqQcvnOgyN4x5hSZxdZCc</t>
        </is>
      </c>
      <c r="CB345" t="inlineStr">
        <is>
          <t>Ordini LIL</t>
        </is>
      </c>
    </row>
    <row r="346">
      <c r="A346" t="inlineStr">
        <is>
          <t>#42935</t>
        </is>
      </c>
      <c r="B346" t="inlineStr">
        <is>
          <t>ale01.cacciola@gmail.com</t>
        </is>
      </c>
      <c r="C346" t="inlineStr">
        <is>
          <t>paid</t>
        </is>
      </c>
      <c r="D346" t="inlineStr">
        <is>
          <t>2024-10-27 23:02:22 +0100</t>
        </is>
      </c>
      <c r="E346" t="inlineStr">
        <is>
          <t>fulfilled</t>
        </is>
      </c>
      <c r="F346" t="inlineStr">
        <is>
          <t>2024-10-30 19:24:53 +0100</t>
        </is>
      </c>
      <c r="G346" t="inlineStr">
        <is>
          <t>yes</t>
        </is>
      </c>
      <c r="H346" t="inlineStr">
        <is>
          <t>EUR</t>
        </is>
      </c>
      <c r="I346" t="n">
        <v>234</v>
      </c>
      <c r="J346" t="n">
        <v>0</v>
      </c>
      <c r="K346" t="n">
        <v>42.19</v>
      </c>
      <c r="L346" t="n">
        <v>234</v>
      </c>
      <c r="M346" t="inlineStr">
        <is>
          <t>GV20</t>
        </is>
      </c>
      <c r="N346" t="n">
        <v>56</v>
      </c>
      <c r="O346" t="inlineStr">
        <is>
          <t>Eco Bike Delivery</t>
        </is>
      </c>
      <c r="P346" t="inlineStr">
        <is>
          <t>2024-10-27 23:02:22 +0100</t>
        </is>
      </c>
      <c r="Q346" t="n">
        <v>1</v>
      </c>
      <c r="R346" t="inlineStr">
        <is>
          <t>Sweet Spot - Yellow / matte / White</t>
        </is>
      </c>
      <c r="S346" t="n">
        <v>280</v>
      </c>
      <c r="U346" t="inlineStr">
        <is>
          <t>015790000015</t>
        </is>
      </c>
      <c r="V346" t="b">
        <v>1</v>
      </c>
      <c r="W346" t="b">
        <v>1</v>
      </c>
      <c r="X346" t="inlineStr">
        <is>
          <t>fulfilled</t>
        </is>
      </c>
      <c r="Y346" t="inlineStr">
        <is>
          <t>Alessandra Cacciola</t>
        </is>
      </c>
      <c r="Z346" t="inlineStr">
        <is>
          <t>Via Bullona 8, Portineria</t>
        </is>
      </c>
      <c r="AA346" t="inlineStr">
        <is>
          <t>Via Bullona 8</t>
        </is>
      </c>
      <c r="AB346" t="inlineStr">
        <is>
          <t>Portineria</t>
        </is>
      </c>
      <c r="AD346" t="inlineStr">
        <is>
          <t>Milano</t>
        </is>
      </c>
      <c r="AE346" t="inlineStr">
        <is>
          <t>'20154</t>
        </is>
      </c>
      <c r="AF346" t="inlineStr">
        <is>
          <t>MI</t>
        </is>
      </c>
      <c r="AG346" t="inlineStr">
        <is>
          <t>IT</t>
        </is>
      </c>
      <c r="AH346" t="inlineStr">
        <is>
          <t>3313769840</t>
        </is>
      </c>
      <c r="AI346" t="inlineStr">
        <is>
          <t>Alessandra Cacciola</t>
        </is>
      </c>
      <c r="AJ346" t="inlineStr">
        <is>
          <t>Via Bullona 8, Portineria</t>
        </is>
      </c>
      <c r="AK346" t="inlineStr">
        <is>
          <t>Via Bullona 8</t>
        </is>
      </c>
      <c r="AL346" t="inlineStr">
        <is>
          <t>Portineria</t>
        </is>
      </c>
      <c r="AN346" t="inlineStr">
        <is>
          <t>Milano</t>
        </is>
      </c>
      <c r="AO346" t="inlineStr">
        <is>
          <t>'20154</t>
        </is>
      </c>
      <c r="AP346" t="inlineStr">
        <is>
          <t>MI</t>
        </is>
      </c>
      <c r="AQ346" t="inlineStr">
        <is>
          <t>IT</t>
        </is>
      </c>
      <c r="AR346" t="inlineStr">
        <is>
          <t>3313769840</t>
        </is>
      </c>
      <c r="AS346" t="inlineStr">
        <is>
          <t>Centrare il più possibile l’incisione, grazie</t>
        </is>
      </c>
      <c r="AT346" t="inlineStr">
        <is>
          <t>lang: it
Invoice Language: it
Do you need our ring sizer?: No
Popup Customer Country: IT</t>
        </is>
      </c>
      <c r="AV346" t="inlineStr">
        <is>
          <t>PayPal Express Checkout</t>
        </is>
      </c>
      <c r="AW346" t="inlineStr">
        <is>
          <t>r7NqW5gu9unszGCjBpulbFVXG</t>
        </is>
      </c>
      <c r="AX346" t="n">
        <v>0</v>
      </c>
      <c r="AY346" t="inlineStr">
        <is>
          <t>LIL Milan</t>
        </is>
      </c>
      <c r="AZ346" t="n">
        <v>0</v>
      </c>
      <c r="BB346" t="inlineStr">
        <is>
          <t>Firgun House</t>
        </is>
      </c>
      <c r="BD346" t="n">
        <v>6370193375581</v>
      </c>
      <c r="BF346" t="inlineStr">
        <is>
          <t>Low</t>
        </is>
      </c>
      <c r="BG346" t="inlineStr">
        <is>
          <t>web</t>
        </is>
      </c>
      <c r="BH346" t="n">
        <v>0</v>
      </c>
      <c r="BI346" t="inlineStr">
        <is>
          <t>IT IVA 22%</t>
        </is>
      </c>
      <c r="BJ346" t="n">
        <v>42.19</v>
      </c>
      <c r="BV346" t="inlineStr">
        <is>
          <t>Milan</t>
        </is>
      </c>
      <c r="BW346" t="inlineStr">
        <is>
          <t>Milan</t>
        </is>
      </c>
      <c r="BX346" t="inlineStr">
        <is>
          <t>r7NqW5gu9unszGCjBpulbFVXG</t>
        </is>
      </c>
      <c r="CA346" t="inlineStr">
        <is>
          <t>r7NqW5gu9unszGCjBpulbFVXG</t>
        </is>
      </c>
      <c r="CB346" t="inlineStr">
        <is>
          <t>Ordini LIL</t>
        </is>
      </c>
    </row>
    <row r="347">
      <c r="A347" t="inlineStr">
        <is>
          <t>#42963</t>
        </is>
      </c>
      <c r="B347" t="inlineStr">
        <is>
          <t>inesdamato@yahoo.it</t>
        </is>
      </c>
      <c r="C347" t="inlineStr">
        <is>
          <t>paid</t>
        </is>
      </c>
      <c r="D347" t="inlineStr">
        <is>
          <t>2024-10-28 18:19:47 +0100</t>
        </is>
      </c>
      <c r="E347" t="inlineStr">
        <is>
          <t>fulfilled</t>
        </is>
      </c>
      <c r="F347" t="inlineStr">
        <is>
          <t>2024-10-28 21:00:39 +0100</t>
        </is>
      </c>
      <c r="G347" t="inlineStr">
        <is>
          <t>yes</t>
        </is>
      </c>
      <c r="H347" t="inlineStr">
        <is>
          <t>EUR</t>
        </is>
      </c>
      <c r="I347" t="n">
        <v>100</v>
      </c>
      <c r="J347" t="n">
        <v>10</v>
      </c>
      <c r="K347" t="n">
        <v>19.83</v>
      </c>
      <c r="L347" t="n">
        <v>110</v>
      </c>
      <c r="N347" t="n">
        <v>0</v>
      </c>
      <c r="O347" t="inlineStr">
        <is>
          <t>Ups Standard Shipping</t>
        </is>
      </c>
      <c r="P347" t="inlineStr">
        <is>
          <t>2024-10-28 18:19:47 +0100</t>
        </is>
      </c>
      <c r="Q347" t="n">
        <v>1</v>
      </c>
      <c r="R347" t="inlineStr">
        <is>
          <t>Nude Ring - Yellow / 14</t>
        </is>
      </c>
      <c r="S347" t="n">
        <v>100</v>
      </c>
      <c r="U347" t="inlineStr">
        <is>
          <t>015790000210</t>
        </is>
      </c>
      <c r="V347" t="b">
        <v>1</v>
      </c>
      <c r="W347" t="b">
        <v>1</v>
      </c>
      <c r="X347" t="inlineStr">
        <is>
          <t>fulfilled</t>
        </is>
      </c>
      <c r="Y347" t="inlineStr">
        <is>
          <t>Ines Damato</t>
        </is>
      </c>
      <c r="Z347" t="inlineStr">
        <is>
          <t>Via Montessori 42, Presso Damato poste</t>
        </is>
      </c>
      <c r="AA347" t="inlineStr">
        <is>
          <t>Via Montessori 42</t>
        </is>
      </c>
      <c r="AB347" t="inlineStr">
        <is>
          <t>Presso Damato poste</t>
        </is>
      </c>
      <c r="AD347" t="inlineStr">
        <is>
          <t>San Giovanni Rotondo</t>
        </is>
      </c>
      <c r="AE347" t="inlineStr">
        <is>
          <t>'71013</t>
        </is>
      </c>
      <c r="AF347" t="inlineStr">
        <is>
          <t>FG</t>
        </is>
      </c>
      <c r="AG347" t="inlineStr">
        <is>
          <t>IT</t>
        </is>
      </c>
      <c r="AH347" t="inlineStr">
        <is>
          <t>+393273699211</t>
        </is>
      </c>
      <c r="AI347" t="inlineStr">
        <is>
          <t>Ines Damato</t>
        </is>
      </c>
      <c r="AJ347" t="inlineStr">
        <is>
          <t>Via Montessori 42, Presso Damato poste</t>
        </is>
      </c>
      <c r="AK347" t="inlineStr">
        <is>
          <t>Via Montessori 42</t>
        </is>
      </c>
      <c r="AL347" t="inlineStr">
        <is>
          <t>Presso Damato poste</t>
        </is>
      </c>
      <c r="AN347" t="inlineStr">
        <is>
          <t>San Giovanni Rotondo</t>
        </is>
      </c>
      <c r="AO347" t="inlineStr">
        <is>
          <t>'71013</t>
        </is>
      </c>
      <c r="AP347" t="inlineStr">
        <is>
          <t>FG</t>
        </is>
      </c>
      <c r="AQ347" t="inlineStr">
        <is>
          <t>IT</t>
        </is>
      </c>
      <c r="AR347" t="inlineStr">
        <is>
          <t>+393273699211</t>
        </is>
      </c>
      <c r="AT347" t="inlineStr">
        <is>
          <t>lang: it
Invoice Language: it</t>
        </is>
      </c>
      <c r="AV347" t="inlineStr">
        <is>
          <t>PayPal Express Checkout</t>
        </is>
      </c>
      <c r="AW347" t="inlineStr">
        <is>
          <t>rldtKZgOw1GdrMu2OCNxs8ZTw</t>
        </is>
      </c>
      <c r="AX347" t="n">
        <v>0</v>
      </c>
      <c r="AY347" t="inlineStr">
        <is>
          <t>LIL Milan</t>
        </is>
      </c>
      <c r="AZ347" t="n">
        <v>0</v>
      </c>
      <c r="BB347" t="inlineStr">
        <is>
          <t>Firgun House</t>
        </is>
      </c>
      <c r="BD347" t="n">
        <v>6371307028829</v>
      </c>
      <c r="BF347" t="inlineStr">
        <is>
          <t>Low</t>
        </is>
      </c>
      <c r="BG347" t="inlineStr">
        <is>
          <t>web</t>
        </is>
      </c>
      <c r="BH347" t="n">
        <v>0</v>
      </c>
      <c r="BI347" t="inlineStr">
        <is>
          <t>IT IVA 22%</t>
        </is>
      </c>
      <c r="BJ347" t="n">
        <v>19.83</v>
      </c>
      <c r="BV347" t="inlineStr">
        <is>
          <t>Foggia</t>
        </is>
      </c>
      <c r="BW347" t="inlineStr">
        <is>
          <t>Foggia</t>
        </is>
      </c>
      <c r="BX347" t="inlineStr">
        <is>
          <t>rldtKZgOw1GdrMu2OCNxs8ZTw</t>
        </is>
      </c>
      <c r="CA347" t="inlineStr">
        <is>
          <t>rldtKZgOw1GdrMu2OCNxs8ZTw</t>
        </is>
      </c>
      <c r="CB347" t="inlineStr">
        <is>
          <t>Ordini LIL</t>
        </is>
      </c>
    </row>
    <row r="348">
      <c r="A348" t="inlineStr">
        <is>
          <t>#42964</t>
        </is>
      </c>
      <c r="B348" t="inlineStr">
        <is>
          <t>eleonora.tamantini@virgilio.it</t>
        </is>
      </c>
      <c r="C348" t="inlineStr">
        <is>
          <t>paid</t>
        </is>
      </c>
      <c r="D348" t="inlineStr">
        <is>
          <t>2024-10-28 20:40:29 +0100</t>
        </is>
      </c>
      <c r="E348" t="inlineStr">
        <is>
          <t>fulfilled</t>
        </is>
      </c>
      <c r="F348" t="inlineStr">
        <is>
          <t>2024-10-28 21:04:02 +0100</t>
        </is>
      </c>
      <c r="G348" t="inlineStr">
        <is>
          <t>yes</t>
        </is>
      </c>
      <c r="H348" t="inlineStr">
        <is>
          <t>EUR</t>
        </is>
      </c>
      <c r="I348" t="n">
        <v>113</v>
      </c>
      <c r="J348" t="n">
        <v>10</v>
      </c>
      <c r="K348" t="n">
        <v>22.18</v>
      </c>
      <c r="L348" t="n">
        <v>123</v>
      </c>
      <c r="M348" t="inlineStr">
        <is>
          <t>LILGIRL</t>
        </is>
      </c>
      <c r="N348" t="n">
        <v>12</v>
      </c>
      <c r="O348" t="inlineStr">
        <is>
          <t>Ups Standard Shipping</t>
        </is>
      </c>
      <c r="P348" t="inlineStr">
        <is>
          <t>2024-10-28 20:40:29 +0100</t>
        </is>
      </c>
      <c r="Q348" t="n">
        <v>1</v>
      </c>
      <c r="R348" t="inlineStr">
        <is>
          <t>LIL Bag</t>
        </is>
      </c>
      <c r="S348" t="n">
        <v>5</v>
      </c>
      <c r="U348" t="inlineStr">
        <is>
          <t>015790000689</t>
        </is>
      </c>
      <c r="V348" t="b">
        <v>1</v>
      </c>
      <c r="W348" t="b">
        <v>1</v>
      </c>
      <c r="X348" t="inlineStr">
        <is>
          <t>fulfilled</t>
        </is>
      </c>
      <c r="Y348" t="inlineStr">
        <is>
          <t>Eleonora Tamantini</t>
        </is>
      </c>
      <c r="Z348" t="inlineStr">
        <is>
          <t>Frazione Aspio, 28/N</t>
        </is>
      </c>
      <c r="AA348" t="inlineStr">
        <is>
          <t>Frazione Aspio</t>
        </is>
      </c>
      <c r="AB348" t="inlineStr">
        <is>
          <t>28/N</t>
        </is>
      </c>
      <c r="AD348" t="inlineStr">
        <is>
          <t>Aspio</t>
        </is>
      </c>
      <c r="AE348" t="inlineStr">
        <is>
          <t>'60131</t>
        </is>
      </c>
      <c r="AF348" t="inlineStr">
        <is>
          <t>AN</t>
        </is>
      </c>
      <c r="AG348" t="inlineStr">
        <is>
          <t>IT</t>
        </is>
      </c>
      <c r="AI348" t="inlineStr">
        <is>
          <t>Eleonora Tamantini</t>
        </is>
      </c>
      <c r="AJ348" t="inlineStr">
        <is>
          <t>Via Luigi Albertini, 36 c/o Gross Ancona</t>
        </is>
      </c>
      <c r="AK348" t="inlineStr">
        <is>
          <t>Via Luigi Albertini</t>
        </is>
      </c>
      <c r="AL348" t="inlineStr">
        <is>
          <t>36 c/o Gross Ancona</t>
        </is>
      </c>
      <c r="AM348" t="inlineStr">
        <is>
          <t>C/o La Nef Spa</t>
        </is>
      </c>
      <c r="AN348" t="inlineStr">
        <is>
          <t>Ancona</t>
        </is>
      </c>
      <c r="AO348" t="inlineStr">
        <is>
          <t>'60131</t>
        </is>
      </c>
      <c r="AP348" t="inlineStr">
        <is>
          <t>AN</t>
        </is>
      </c>
      <c r="AQ348" t="inlineStr">
        <is>
          <t>IT</t>
        </is>
      </c>
      <c r="AR348" t="inlineStr">
        <is>
          <t>3397943556</t>
        </is>
      </c>
      <c r="AT348" t="inlineStr">
        <is>
          <t>lang: it
Invoice Language: it
Do you need our ring sizer?: No
Popup Customer Country: IT</t>
        </is>
      </c>
      <c r="AV348" t="inlineStr">
        <is>
          <t>PayPal Express Checkout</t>
        </is>
      </c>
      <c r="AW348" t="inlineStr">
        <is>
          <t>r1lkaCZuT1RMo0cAplarRzhGf</t>
        </is>
      </c>
      <c r="AX348" t="n">
        <v>0</v>
      </c>
      <c r="AY348" t="inlineStr">
        <is>
          <t>LIL Milan</t>
        </is>
      </c>
      <c r="AZ348" t="n">
        <v>0</v>
      </c>
      <c r="BB348" t="inlineStr">
        <is>
          <t>Firgun House</t>
        </is>
      </c>
      <c r="BD348" t="n">
        <v>6371500523869</v>
      </c>
      <c r="BF348" t="inlineStr">
        <is>
          <t>Low</t>
        </is>
      </c>
      <c r="BG348" t="inlineStr">
        <is>
          <t>web</t>
        </is>
      </c>
      <c r="BH348" t="n">
        <v>0</v>
      </c>
      <c r="BI348" t="inlineStr">
        <is>
          <t>IT IVA 22%</t>
        </is>
      </c>
      <c r="BJ348" t="n">
        <v>22.18</v>
      </c>
      <c r="BV348" t="inlineStr">
        <is>
          <t>Ancona</t>
        </is>
      </c>
      <c r="BW348" t="inlineStr">
        <is>
          <t>Ancona</t>
        </is>
      </c>
      <c r="BX348" t="inlineStr">
        <is>
          <t>r1lkaCZuT1RMo0cAplarRzhGf</t>
        </is>
      </c>
      <c r="CA348" t="inlineStr">
        <is>
          <t>r1lkaCZuT1RMo0cAplarRzhGf</t>
        </is>
      </c>
      <c r="CB348" t="inlineStr">
        <is>
          <t>Ordini LIL</t>
        </is>
      </c>
    </row>
    <row r="349">
      <c r="A349" t="inlineStr">
        <is>
          <t>#42964</t>
        </is>
      </c>
      <c r="B349" t="inlineStr">
        <is>
          <t>eleonora.tamantini@virgilio.it</t>
        </is>
      </c>
      <c r="C349" t="inlineStr">
        <is>
          <t>paid</t>
        </is>
      </c>
      <c r="D349" t="inlineStr">
        <is>
          <t>2024-10-28 20:40:29 +0100</t>
        </is>
      </c>
      <c r="E349" t="inlineStr">
        <is>
          <t>fulfilled</t>
        </is>
      </c>
      <c r="F349" t="inlineStr">
        <is>
          <t>2024-10-28 21:04:02 +0100</t>
        </is>
      </c>
      <c r="G349" t="inlineStr">
        <is>
          <t>yes</t>
        </is>
      </c>
      <c r="H349" t="inlineStr">
        <is>
          <t>EUR</t>
        </is>
      </c>
      <c r="I349" t="n">
        <v>113</v>
      </c>
      <c r="J349" t="n">
        <v>10</v>
      </c>
      <c r="K349" t="n">
        <v>22.18</v>
      </c>
      <c r="M349" t="inlineStr">
        <is>
          <t>LILGIRL</t>
        </is>
      </c>
      <c r="N349" t="n">
        <v>12</v>
      </c>
      <c r="O349" t="inlineStr">
        <is>
          <t>Ups Standard Shipping</t>
        </is>
      </c>
      <c r="P349" t="inlineStr">
        <is>
          <t>2024-10-28 20:40:29 +0100</t>
        </is>
      </c>
      <c r="Q349" t="n">
        <v>1</v>
      </c>
      <c r="R349" t="inlineStr">
        <is>
          <t>Pensavo fosse amore - Yellow / R</t>
        </is>
      </c>
      <c r="S349" t="n">
        <v>120</v>
      </c>
      <c r="U349" t="inlineStr">
        <is>
          <t>015790001016</t>
        </is>
      </c>
      <c r="V349" t="b">
        <v>1</v>
      </c>
      <c r="W349" t="b">
        <v>1</v>
      </c>
      <c r="X349" t="inlineStr">
        <is>
          <t>fulfilled</t>
        </is>
      </c>
      <c r="Y349" t="inlineStr">
        <is>
          <t>Eleonora Tamantini</t>
        </is>
      </c>
      <c r="Z349" t="inlineStr">
        <is>
          <t>Frazione Aspio, 28/N</t>
        </is>
      </c>
      <c r="AA349" t="inlineStr">
        <is>
          <t>Frazione Aspio</t>
        </is>
      </c>
      <c r="AB349" t="inlineStr">
        <is>
          <t>28/N</t>
        </is>
      </c>
      <c r="AD349" t="inlineStr">
        <is>
          <t>Aspio</t>
        </is>
      </c>
      <c r="AE349" t="inlineStr">
        <is>
          <t>'60131</t>
        </is>
      </c>
      <c r="AF349" t="inlineStr">
        <is>
          <t>AN</t>
        </is>
      </c>
      <c r="AG349" t="inlineStr">
        <is>
          <t>IT</t>
        </is>
      </c>
      <c r="AI349" t="inlineStr">
        <is>
          <t>Eleonora Tamantini</t>
        </is>
      </c>
      <c r="AJ349" t="inlineStr">
        <is>
          <t>Via Luigi Albertini, 36 c/o Gross Ancona</t>
        </is>
      </c>
      <c r="AK349" t="inlineStr">
        <is>
          <t>Via Luigi Albertini</t>
        </is>
      </c>
      <c r="AL349" t="inlineStr">
        <is>
          <t>36 c/o Gross Ancona</t>
        </is>
      </c>
      <c r="AM349" t="inlineStr">
        <is>
          <t>C/o La Nef Spa</t>
        </is>
      </c>
      <c r="AN349" t="inlineStr">
        <is>
          <t>Ancona</t>
        </is>
      </c>
      <c r="AO349" t="inlineStr">
        <is>
          <t>'60131</t>
        </is>
      </c>
      <c r="AP349" t="inlineStr">
        <is>
          <t>AN</t>
        </is>
      </c>
      <c r="AQ349" t="inlineStr">
        <is>
          <t>IT</t>
        </is>
      </c>
      <c r="AR349" t="inlineStr">
        <is>
          <t>3397943556</t>
        </is>
      </c>
      <c r="AT349" t="inlineStr">
        <is>
          <t>lang: it
Invoice Language: it
Do you need our ring sizer?: No
Popup Customer Country: IT</t>
        </is>
      </c>
      <c r="AV349" t="inlineStr">
        <is>
          <t>PayPal Express Checkout</t>
        </is>
      </c>
      <c r="AW349" t="inlineStr">
        <is>
          <t>r1lkaCZuT1RMo0cAplarRzhGf</t>
        </is>
      </c>
      <c r="AX349" t="n">
        <v>0</v>
      </c>
      <c r="AY349" t="inlineStr">
        <is>
          <t>LIL Milan</t>
        </is>
      </c>
      <c r="AZ349" t="n">
        <v>0</v>
      </c>
      <c r="BB349" t="inlineStr">
        <is>
          <t>Firgun House</t>
        </is>
      </c>
      <c r="BD349" t="n">
        <v>6371500523869</v>
      </c>
      <c r="BF349" t="inlineStr">
        <is>
          <t>Low</t>
        </is>
      </c>
      <c r="BG349" t="inlineStr">
        <is>
          <t>web</t>
        </is>
      </c>
      <c r="BH349" t="n">
        <v>0</v>
      </c>
      <c r="BI349" t="inlineStr">
        <is>
          <t>IT IVA 22%</t>
        </is>
      </c>
      <c r="BJ349" t="n">
        <v>22.18</v>
      </c>
      <c r="BV349" t="inlineStr">
        <is>
          <t>Ancona</t>
        </is>
      </c>
      <c r="BW349" t="inlineStr">
        <is>
          <t>Ancona</t>
        </is>
      </c>
      <c r="BX349" t="inlineStr">
        <is>
          <t>r1lkaCZuT1RMo0cAplarRzhGf</t>
        </is>
      </c>
      <c r="CA349" t="inlineStr">
        <is>
          <t>r1lkaCZuT1RMo0cAplarRzhGf</t>
        </is>
      </c>
      <c r="CB349" t="inlineStr">
        <is>
          <t>Ordini LIL</t>
        </is>
      </c>
    </row>
    <row r="350">
      <c r="A350" t="inlineStr">
        <is>
          <t>#42965</t>
        </is>
      </c>
      <c r="B350" t="inlineStr">
        <is>
          <t>vanessacrippa21@gmail.com</t>
        </is>
      </c>
      <c r="C350" t="inlineStr">
        <is>
          <t>paid</t>
        </is>
      </c>
      <c r="D350" t="inlineStr">
        <is>
          <t>2024-10-29 08:03:50 +0100</t>
        </is>
      </c>
      <c r="E350" t="inlineStr">
        <is>
          <t>fulfilled</t>
        </is>
      </c>
      <c r="F350" t="inlineStr">
        <is>
          <t>2024-10-29 08:28:57 +0100</t>
        </is>
      </c>
      <c r="G350" t="inlineStr">
        <is>
          <t>yes</t>
        </is>
      </c>
      <c r="H350" t="inlineStr">
        <is>
          <t>EUR</t>
        </is>
      </c>
      <c r="I350" t="n">
        <v>90</v>
      </c>
      <c r="J350" t="n">
        <v>10</v>
      </c>
      <c r="K350" t="n">
        <v>18.03</v>
      </c>
      <c r="L350" t="n">
        <v>100</v>
      </c>
      <c r="M350" t="inlineStr">
        <is>
          <t>LILGIRL</t>
        </is>
      </c>
      <c r="N350" t="n">
        <v>10</v>
      </c>
      <c r="O350" t="inlineStr">
        <is>
          <t>Ups Standard Shipping</t>
        </is>
      </c>
      <c r="P350" t="inlineStr">
        <is>
          <t>2024-10-29 08:03:49 +0100</t>
        </is>
      </c>
      <c r="Q350" t="n">
        <v>1</v>
      </c>
      <c r="R350" t="inlineStr">
        <is>
          <t>Lightly Ring - Yellow / 13</t>
        </is>
      </c>
      <c r="S350" t="n">
        <v>100</v>
      </c>
      <c r="U350" t="inlineStr">
        <is>
          <t>015790000376</t>
        </is>
      </c>
      <c r="V350" t="b">
        <v>1</v>
      </c>
      <c r="W350" t="b">
        <v>1</v>
      </c>
      <c r="X350" t="inlineStr">
        <is>
          <t>fulfilled</t>
        </is>
      </c>
      <c r="Y350" t="inlineStr">
        <is>
          <t>Vanessa Crippa</t>
        </is>
      </c>
      <c r="Z350" t="inlineStr">
        <is>
          <t>Via 1º Maggio, 23</t>
        </is>
      </c>
      <c r="AA350" t="inlineStr">
        <is>
          <t>Via 1º Maggio</t>
        </is>
      </c>
      <c r="AB350" t="inlineStr">
        <is>
          <t>23</t>
        </is>
      </c>
      <c r="AD350" t="inlineStr">
        <is>
          <t>Binago</t>
        </is>
      </c>
      <c r="AE350" t="inlineStr">
        <is>
          <t>'22070</t>
        </is>
      </c>
      <c r="AF350" t="inlineStr">
        <is>
          <t>CO</t>
        </is>
      </c>
      <c r="AG350" t="inlineStr">
        <is>
          <t>IT</t>
        </is>
      </c>
      <c r="AH350" t="inlineStr">
        <is>
          <t>+393396334029</t>
        </is>
      </c>
      <c r="AI350" t="inlineStr">
        <is>
          <t>Vanessa Crippa</t>
        </is>
      </c>
      <c r="AJ350" t="inlineStr">
        <is>
          <t>Via 1º Maggio, 23</t>
        </is>
      </c>
      <c r="AK350" t="inlineStr">
        <is>
          <t>Via 1º Maggio</t>
        </is>
      </c>
      <c r="AL350" t="inlineStr">
        <is>
          <t>23</t>
        </is>
      </c>
      <c r="AN350" t="inlineStr">
        <is>
          <t>Binago</t>
        </is>
      </c>
      <c r="AO350" t="inlineStr">
        <is>
          <t>'22070</t>
        </is>
      </c>
      <c r="AP350" t="inlineStr">
        <is>
          <t>CO</t>
        </is>
      </c>
      <c r="AQ350" t="inlineStr">
        <is>
          <t>IT</t>
        </is>
      </c>
      <c r="AR350" t="inlineStr">
        <is>
          <t>+393396334029</t>
        </is>
      </c>
      <c r="AT350" t="inlineStr">
        <is>
          <t>lang: it
Invoice Language: it
Do you need our ring sizer?: Yes
Popup Customer Country: IT</t>
        </is>
      </c>
      <c r="AV350" t="inlineStr">
        <is>
          <t>Shopify Payments</t>
        </is>
      </c>
      <c r="AW350" t="inlineStr">
        <is>
          <t>rJFhwRlBqBRzwEPKPGP81ajmn</t>
        </is>
      </c>
      <c r="AX350" t="n">
        <v>0</v>
      </c>
      <c r="AY350" t="inlineStr">
        <is>
          <t>LIL Milan</t>
        </is>
      </c>
      <c r="AZ350" t="n">
        <v>0</v>
      </c>
      <c r="BB350" t="inlineStr">
        <is>
          <t>Firgun House</t>
        </is>
      </c>
      <c r="BD350" t="n">
        <v>6372174594397</v>
      </c>
      <c r="BF350" t="inlineStr">
        <is>
          <t>Low</t>
        </is>
      </c>
      <c r="BG350" t="inlineStr">
        <is>
          <t>web</t>
        </is>
      </c>
      <c r="BH350" t="n">
        <v>0</v>
      </c>
      <c r="BI350" t="inlineStr">
        <is>
          <t>IT IVA 22%</t>
        </is>
      </c>
      <c r="BJ350" t="n">
        <v>18.03</v>
      </c>
      <c r="BV350" t="inlineStr">
        <is>
          <t>Como</t>
        </is>
      </c>
      <c r="BW350" t="inlineStr">
        <is>
          <t>Como</t>
        </is>
      </c>
      <c r="BX350" t="inlineStr">
        <is>
          <t>rJFhwRlBqBRzwEPKPGP81ajmn</t>
        </is>
      </c>
      <c r="CA350" t="inlineStr">
        <is>
          <t>rJFhwRlBqBRzwEPKPGP81ajmn</t>
        </is>
      </c>
      <c r="CB350" t="inlineStr">
        <is>
          <t>Ordini LIL</t>
        </is>
      </c>
    </row>
    <row r="351">
      <c r="A351" t="inlineStr">
        <is>
          <t>#42966</t>
        </is>
      </c>
      <c r="B351" t="inlineStr">
        <is>
          <t>nicolopaolo.np@gmail.com</t>
        </is>
      </c>
      <c r="C351" t="inlineStr">
        <is>
          <t>paid</t>
        </is>
      </c>
      <c r="D351" t="inlineStr">
        <is>
          <t>2024-10-29 08:08:18 +0100</t>
        </is>
      </c>
      <c r="E351" t="inlineStr">
        <is>
          <t>fulfilled</t>
        </is>
      </c>
      <c r="F351" t="inlineStr">
        <is>
          <t>2024-10-29 08:31:29 +0100</t>
        </is>
      </c>
      <c r="G351" t="inlineStr">
        <is>
          <t>no</t>
        </is>
      </c>
      <c r="H351" t="inlineStr">
        <is>
          <t>EUR</t>
        </is>
      </c>
      <c r="I351" t="n">
        <v>120</v>
      </c>
      <c r="J351" t="n">
        <v>10</v>
      </c>
      <c r="K351" t="n">
        <v>23.44</v>
      </c>
      <c r="L351" t="n">
        <v>130</v>
      </c>
      <c r="N351" t="n">
        <v>0</v>
      </c>
      <c r="O351" t="inlineStr">
        <is>
          <t>Ups Standard Shipping</t>
        </is>
      </c>
      <c r="P351" t="inlineStr">
        <is>
          <t>2024-10-29 08:08:18 +0100</t>
        </is>
      </c>
      <c r="Q351" t="n">
        <v>1</v>
      </c>
      <c r="R351" t="inlineStr">
        <is>
          <t>Pensavo fosse amore - Yellow / V</t>
        </is>
      </c>
      <c r="S351" t="n">
        <v>120</v>
      </c>
      <c r="U351" t="inlineStr">
        <is>
          <t>015790001020</t>
        </is>
      </c>
      <c r="V351" t="b">
        <v>1</v>
      </c>
      <c r="W351" t="b">
        <v>1</v>
      </c>
      <c r="X351" t="inlineStr">
        <is>
          <t>fulfilled</t>
        </is>
      </c>
      <c r="Y351" t="inlineStr">
        <is>
          <t>Nicolo Paolo</t>
        </is>
      </c>
      <c r="Z351" t="inlineStr">
        <is>
          <t>Via Jacopo della Quercia 65</t>
        </is>
      </c>
      <c r="AA351" t="inlineStr">
        <is>
          <t>Via Jacopo della Quercia 65</t>
        </is>
      </c>
      <c r="AD351" t="inlineStr">
        <is>
          <t>Padova</t>
        </is>
      </c>
      <c r="AE351" t="inlineStr">
        <is>
          <t>'35134</t>
        </is>
      </c>
      <c r="AF351" t="inlineStr">
        <is>
          <t>PD</t>
        </is>
      </c>
      <c r="AG351" t="inlineStr">
        <is>
          <t>IT</t>
        </is>
      </c>
      <c r="AH351" t="inlineStr">
        <is>
          <t>3466336075</t>
        </is>
      </c>
      <c r="AI351" t="inlineStr">
        <is>
          <t>Nicolo Paolo</t>
        </is>
      </c>
      <c r="AJ351" t="inlineStr">
        <is>
          <t>Via Jacopo della Quercia 65</t>
        </is>
      </c>
      <c r="AK351" t="inlineStr">
        <is>
          <t>Via Jacopo della Quercia 65</t>
        </is>
      </c>
      <c r="AN351" t="inlineStr">
        <is>
          <t>Padova</t>
        </is>
      </c>
      <c r="AO351" t="inlineStr">
        <is>
          <t>'35134</t>
        </is>
      </c>
      <c r="AP351" t="inlineStr">
        <is>
          <t>PD</t>
        </is>
      </c>
      <c r="AQ351" t="inlineStr">
        <is>
          <t>IT</t>
        </is>
      </c>
      <c r="AR351" t="inlineStr">
        <is>
          <t>3466336075</t>
        </is>
      </c>
      <c r="AT351" t="inlineStr">
        <is>
          <t>lang: it
Invoice Language: it
Do you need our ring sizer?: No
Popup Customer Country: IT</t>
        </is>
      </c>
      <c r="AV351" t="inlineStr">
        <is>
          <t>Shopify Payments</t>
        </is>
      </c>
      <c r="AW351" t="inlineStr">
        <is>
          <t>rcSrhi1IWnuGqDLt9cgPsVpfX</t>
        </is>
      </c>
      <c r="AX351" t="n">
        <v>0</v>
      </c>
      <c r="AY351" t="inlineStr">
        <is>
          <t>LIL Milan</t>
        </is>
      </c>
      <c r="AZ351" t="n">
        <v>0</v>
      </c>
      <c r="BB351" t="inlineStr">
        <is>
          <t>Firgun House</t>
        </is>
      </c>
      <c r="BD351" t="n">
        <v>6372178952541</v>
      </c>
      <c r="BF351" t="inlineStr">
        <is>
          <t>Low</t>
        </is>
      </c>
      <c r="BG351" t="inlineStr">
        <is>
          <t>web</t>
        </is>
      </c>
      <c r="BH351" t="n">
        <v>0</v>
      </c>
      <c r="BI351" t="inlineStr">
        <is>
          <t>IT IVA 22%</t>
        </is>
      </c>
      <c r="BJ351" t="n">
        <v>23.44</v>
      </c>
      <c r="BV351" t="inlineStr">
        <is>
          <t>Padua</t>
        </is>
      </c>
      <c r="BW351" t="inlineStr">
        <is>
          <t>Padua</t>
        </is>
      </c>
      <c r="BX351" t="inlineStr">
        <is>
          <t>rcSrhi1IWnuGqDLt9cgPsVpfX</t>
        </is>
      </c>
      <c r="CA351" t="inlineStr">
        <is>
          <t>rcSrhi1IWnuGqDLt9cgPsVpfX</t>
        </is>
      </c>
      <c r="CB351" t="inlineStr">
        <is>
          <t>Ordini LIL</t>
        </is>
      </c>
    </row>
    <row r="352">
      <c r="A352" t="inlineStr">
        <is>
          <t>#42967</t>
        </is>
      </c>
      <c r="B352" t="inlineStr">
        <is>
          <t>niky2997@gmail.com</t>
        </is>
      </c>
      <c r="C352" t="inlineStr">
        <is>
          <t>paid</t>
        </is>
      </c>
      <c r="D352" t="inlineStr">
        <is>
          <t>2024-10-29 08:12:17 +0100</t>
        </is>
      </c>
      <c r="E352" t="inlineStr">
        <is>
          <t>unfulfilled</t>
        </is>
      </c>
      <c r="G352" t="inlineStr">
        <is>
          <t>no</t>
        </is>
      </c>
      <c r="H352" t="inlineStr">
        <is>
          <t>EUR</t>
        </is>
      </c>
      <c r="I352" t="n">
        <v>140</v>
      </c>
      <c r="J352" t="n">
        <v>10</v>
      </c>
      <c r="K352" t="n">
        <v>27.05</v>
      </c>
      <c r="L352" t="n">
        <v>150</v>
      </c>
      <c r="N352" t="n">
        <v>0</v>
      </c>
      <c r="O352" t="inlineStr">
        <is>
          <t>Ups Standard Shipping</t>
        </is>
      </c>
      <c r="P352" t="inlineStr">
        <is>
          <t>2024-10-29 08:12:16 +0100</t>
        </is>
      </c>
      <c r="Q352" t="n">
        <v>1</v>
      </c>
      <c r="R352" t="inlineStr">
        <is>
          <t>Insieme Ring - Yellow / onesize (10-17)</t>
        </is>
      </c>
      <c r="S352" t="n">
        <v>140</v>
      </c>
      <c r="U352" t="inlineStr">
        <is>
          <t>015790001254</t>
        </is>
      </c>
      <c r="V352" t="b">
        <v>1</v>
      </c>
      <c r="W352" t="b">
        <v>1</v>
      </c>
      <c r="X352" t="inlineStr">
        <is>
          <t>pending</t>
        </is>
      </c>
      <c r="Y352" t="inlineStr">
        <is>
          <t>Nicoletta Signati</t>
        </is>
      </c>
      <c r="Z352" t="inlineStr">
        <is>
          <t>Via Martin Luther King 3</t>
        </is>
      </c>
      <c r="AA352" t="inlineStr">
        <is>
          <t>Via Martin Luther King 3</t>
        </is>
      </c>
      <c r="AD352" t="inlineStr">
        <is>
          <t>Soverato</t>
        </is>
      </c>
      <c r="AE352" t="inlineStr">
        <is>
          <t>'88068</t>
        </is>
      </c>
      <c r="AF352" t="inlineStr">
        <is>
          <t>CZ</t>
        </is>
      </c>
      <c r="AG352" t="inlineStr">
        <is>
          <t>IT</t>
        </is>
      </c>
      <c r="AH352" t="inlineStr">
        <is>
          <t>'+39 3287132466</t>
        </is>
      </c>
      <c r="AI352" t="inlineStr">
        <is>
          <t>Nicoletta Signati</t>
        </is>
      </c>
      <c r="AJ352" t="inlineStr">
        <is>
          <t>Via Martin Luther King 3</t>
        </is>
      </c>
      <c r="AK352" t="inlineStr">
        <is>
          <t>Via Martin Luther King 3</t>
        </is>
      </c>
      <c r="AN352" t="inlineStr">
        <is>
          <t>Soverato</t>
        </is>
      </c>
      <c r="AO352" t="inlineStr">
        <is>
          <t>'88068</t>
        </is>
      </c>
      <c r="AP352" t="inlineStr">
        <is>
          <t>CZ</t>
        </is>
      </c>
      <c r="AQ352" t="inlineStr">
        <is>
          <t>IT</t>
        </is>
      </c>
      <c r="AR352" t="inlineStr">
        <is>
          <t>'+39 3287132466</t>
        </is>
      </c>
      <c r="AT352" t="inlineStr">
        <is>
          <t>lang: it
Invoice Language: it
Do you need our ring sizer?: No
Popup Customer Country: IT</t>
        </is>
      </c>
      <c r="AV352" t="inlineStr">
        <is>
          <t>PayPal Express Checkout</t>
        </is>
      </c>
      <c r="AW352" t="inlineStr">
        <is>
          <t>rA9TG94E9ganxsLLC9oKoY9Rv</t>
        </is>
      </c>
      <c r="AX352" t="n">
        <v>0</v>
      </c>
      <c r="AY352" t="inlineStr">
        <is>
          <t>LIL Milan</t>
        </is>
      </c>
      <c r="AZ352" t="n">
        <v>0</v>
      </c>
      <c r="BB352" t="inlineStr">
        <is>
          <t>Firgun House</t>
        </is>
      </c>
      <c r="BD352" t="n">
        <v>6372182720861</v>
      </c>
      <c r="BF352" t="inlineStr">
        <is>
          <t>Low</t>
        </is>
      </c>
      <c r="BG352" t="inlineStr">
        <is>
          <t>web</t>
        </is>
      </c>
      <c r="BH352" t="n">
        <v>0</v>
      </c>
      <c r="BI352" t="inlineStr">
        <is>
          <t>IT IVA 22%</t>
        </is>
      </c>
      <c r="BJ352" t="n">
        <v>27.05</v>
      </c>
      <c r="BV352" t="inlineStr">
        <is>
          <t>Catanzaro</t>
        </is>
      </c>
      <c r="BW352" t="inlineStr">
        <is>
          <t>Catanzaro</t>
        </is>
      </c>
      <c r="BX352" t="inlineStr">
        <is>
          <t>rA9TG94E9ganxsLLC9oKoY9Rv</t>
        </is>
      </c>
      <c r="CA352" t="inlineStr">
        <is>
          <t>rA9TG94E9ganxsLLC9oKoY9Rv</t>
        </is>
      </c>
      <c r="CB352" t="inlineStr">
        <is>
          <t>Ordini LIL</t>
        </is>
      </c>
    </row>
    <row r="353">
      <c r="A353" t="inlineStr">
        <is>
          <t>#42968</t>
        </is>
      </c>
      <c r="B353" t="inlineStr">
        <is>
          <t>a.fedeli21@gmail.com</t>
        </is>
      </c>
      <c r="C353" t="inlineStr">
        <is>
          <t>paid</t>
        </is>
      </c>
      <c r="D353" t="inlineStr">
        <is>
          <t>2024-10-29 09:18:06 +0100</t>
        </is>
      </c>
      <c r="E353" t="inlineStr">
        <is>
          <t>unfulfilled</t>
        </is>
      </c>
      <c r="G353" t="inlineStr">
        <is>
          <t>yes</t>
        </is>
      </c>
      <c r="H353" t="inlineStr">
        <is>
          <t>EUR</t>
        </is>
      </c>
      <c r="I353" t="n">
        <v>190</v>
      </c>
      <c r="J353" t="n">
        <v>0</v>
      </c>
      <c r="K353" t="n">
        <v>34.26</v>
      </c>
      <c r="L353" t="n">
        <v>190</v>
      </c>
      <c r="N353" t="n">
        <v>0</v>
      </c>
      <c r="O353" t="inlineStr">
        <is>
          <t>Eco Bike Delivery</t>
        </is>
      </c>
      <c r="P353" t="inlineStr">
        <is>
          <t>2024-10-29 09:18:05 +0100</t>
        </is>
      </c>
      <c r="Q353" t="n">
        <v>1</v>
      </c>
      <c r="R353" t="inlineStr">
        <is>
          <t>Baby - Yellow</t>
        </is>
      </c>
      <c r="S353" t="n">
        <v>180</v>
      </c>
      <c r="U353" t="inlineStr">
        <is>
          <t>015790001199</t>
        </is>
      </c>
      <c r="V353" t="b">
        <v>1</v>
      </c>
      <c r="W353" t="b">
        <v>1</v>
      </c>
      <c r="X353" t="inlineStr">
        <is>
          <t>pending</t>
        </is>
      </c>
      <c r="Y353" t="inlineStr">
        <is>
          <t>Alessia Fedeli</t>
        </is>
      </c>
      <c r="Z353" t="inlineStr">
        <is>
          <t>Viale Fratelli Casiraghi 109</t>
        </is>
      </c>
      <c r="AA353" t="inlineStr">
        <is>
          <t>Viale Fratelli Casiraghi 109</t>
        </is>
      </c>
      <c r="AD353" t="inlineStr">
        <is>
          <t>Sesto San Giovanni</t>
        </is>
      </c>
      <c r="AE353" t="inlineStr">
        <is>
          <t>'20099</t>
        </is>
      </c>
      <c r="AF353" t="inlineStr">
        <is>
          <t>MI</t>
        </is>
      </c>
      <c r="AG353" t="inlineStr">
        <is>
          <t>IT</t>
        </is>
      </c>
      <c r="AH353" t="inlineStr">
        <is>
          <t>3495381823</t>
        </is>
      </c>
      <c r="AI353" t="inlineStr">
        <is>
          <t>Alessia Fedeli</t>
        </is>
      </c>
      <c r="AJ353" t="inlineStr">
        <is>
          <t>Viale Fratelli Casiraghi 109</t>
        </is>
      </c>
      <c r="AK353" t="inlineStr">
        <is>
          <t>Viale Fratelli Casiraghi 109</t>
        </is>
      </c>
      <c r="AN353" t="inlineStr">
        <is>
          <t>Sesto San Giovanni</t>
        </is>
      </c>
      <c r="AO353" t="inlineStr">
        <is>
          <t>'20099</t>
        </is>
      </c>
      <c r="AP353" t="inlineStr">
        <is>
          <t>MI</t>
        </is>
      </c>
      <c r="AQ353" t="inlineStr">
        <is>
          <t>IT</t>
        </is>
      </c>
      <c r="AR353" t="inlineStr">
        <is>
          <t>3495381823</t>
        </is>
      </c>
      <c r="AT353" t="inlineStr">
        <is>
          <t>lang: it
Invoice Language: it
Do you need our ring sizer?: No
Popup Customer Country: IT</t>
        </is>
      </c>
      <c r="AV353" t="inlineStr">
        <is>
          <t>PayPal Express Checkout</t>
        </is>
      </c>
      <c r="AW353" t="inlineStr">
        <is>
          <t>r3uz6YCENJNqheypm4TZ00tr1</t>
        </is>
      </c>
      <c r="AX353" t="n">
        <v>0</v>
      </c>
      <c r="AY353" t="inlineStr">
        <is>
          <t>LIL Milan</t>
        </is>
      </c>
      <c r="AZ353" t="n">
        <v>0</v>
      </c>
      <c r="BB353" t="inlineStr">
        <is>
          <t>Firgun House</t>
        </is>
      </c>
      <c r="BD353" t="n">
        <v>6372259823965</v>
      </c>
      <c r="BF353" t="inlineStr">
        <is>
          <t>Low</t>
        </is>
      </c>
      <c r="BG353" t="inlineStr">
        <is>
          <t>web</t>
        </is>
      </c>
      <c r="BH353" t="n">
        <v>0</v>
      </c>
      <c r="BI353" t="inlineStr">
        <is>
          <t>IT IVA 22%</t>
        </is>
      </c>
      <c r="BJ353" t="n">
        <v>34.26</v>
      </c>
      <c r="BV353" t="inlineStr">
        <is>
          <t>Milan</t>
        </is>
      </c>
      <c r="BW353" t="inlineStr">
        <is>
          <t>Milan</t>
        </is>
      </c>
      <c r="BX353" t="inlineStr">
        <is>
          <t>r3uz6YCENJNqheypm4TZ00tr1</t>
        </is>
      </c>
      <c r="CA353" t="inlineStr">
        <is>
          <t>r3uz6YCENJNqheypm4TZ00tr1</t>
        </is>
      </c>
      <c r="CB353" t="inlineStr">
        <is>
          <t>Ordini LIL</t>
        </is>
      </c>
    </row>
    <row r="354">
      <c r="A354" t="inlineStr">
        <is>
          <t>#42968</t>
        </is>
      </c>
      <c r="B354" t="inlineStr">
        <is>
          <t>a.fedeli21@gmail.com</t>
        </is>
      </c>
      <c r="C354" t="inlineStr">
        <is>
          <t>paid</t>
        </is>
      </c>
      <c r="D354" t="inlineStr">
        <is>
          <t>2024-10-29 09:18:06 +0100</t>
        </is>
      </c>
      <c r="E354" t="inlineStr">
        <is>
          <t>unfulfilled</t>
        </is>
      </c>
      <c r="G354" t="inlineStr">
        <is>
          <t>yes</t>
        </is>
      </c>
      <c r="H354" t="inlineStr">
        <is>
          <t>EUR</t>
        </is>
      </c>
      <c r="I354" t="n">
        <v>190</v>
      </c>
      <c r="J354" t="n">
        <v>0</v>
      </c>
      <c r="K354" t="n">
        <v>34.26</v>
      </c>
      <c r="N354" t="n">
        <v>0</v>
      </c>
      <c r="O354" t="inlineStr">
        <is>
          <t>Eco Bike Delivery</t>
        </is>
      </c>
      <c r="P354" t="inlineStr">
        <is>
          <t>2024-10-29 09:18:05 +0100</t>
        </is>
      </c>
      <c r="Q354" t="n">
        <v>1</v>
      </c>
      <c r="R354" t="inlineStr">
        <is>
          <t>Engraving</t>
        </is>
      </c>
      <c r="S354" t="n">
        <v>10</v>
      </c>
      <c r="U354" t="inlineStr">
        <is>
          <t>015790001502</t>
        </is>
      </c>
      <c r="V354" t="b">
        <v>0</v>
      </c>
      <c r="W354" t="b">
        <v>1</v>
      </c>
      <c r="X354" t="inlineStr">
        <is>
          <t>pending</t>
        </is>
      </c>
      <c r="Y354" t="inlineStr">
        <is>
          <t>Alessia Fedeli</t>
        </is>
      </c>
      <c r="Z354" t="inlineStr">
        <is>
          <t>Viale Fratelli Casiraghi 109</t>
        </is>
      </c>
      <c r="AA354" t="inlineStr">
        <is>
          <t>Viale Fratelli Casiraghi 109</t>
        </is>
      </c>
      <c r="AD354" t="inlineStr">
        <is>
          <t>Sesto San Giovanni</t>
        </is>
      </c>
      <c r="AE354" t="inlineStr">
        <is>
          <t>'20099</t>
        </is>
      </c>
      <c r="AF354" t="inlineStr">
        <is>
          <t>MI</t>
        </is>
      </c>
      <c r="AG354" t="inlineStr">
        <is>
          <t>IT</t>
        </is>
      </c>
      <c r="AH354" t="inlineStr">
        <is>
          <t>3495381823</t>
        </is>
      </c>
      <c r="AI354" t="inlineStr">
        <is>
          <t>Alessia Fedeli</t>
        </is>
      </c>
      <c r="AJ354" t="inlineStr">
        <is>
          <t>Viale Fratelli Casiraghi 109</t>
        </is>
      </c>
      <c r="AK354" t="inlineStr">
        <is>
          <t>Viale Fratelli Casiraghi 109</t>
        </is>
      </c>
      <c r="AN354" t="inlineStr">
        <is>
          <t>Sesto San Giovanni</t>
        </is>
      </c>
      <c r="AO354" t="inlineStr">
        <is>
          <t>'20099</t>
        </is>
      </c>
      <c r="AP354" t="inlineStr">
        <is>
          <t>MI</t>
        </is>
      </c>
      <c r="AQ354" t="inlineStr">
        <is>
          <t>IT</t>
        </is>
      </c>
      <c r="AR354" t="inlineStr">
        <is>
          <t>3495381823</t>
        </is>
      </c>
      <c r="AT354" t="inlineStr">
        <is>
          <t>lang: it
Invoice Language: it
Do you need our ring sizer?: No
Popup Customer Country: IT</t>
        </is>
      </c>
      <c r="AV354" t="inlineStr">
        <is>
          <t>PayPal Express Checkout</t>
        </is>
      </c>
      <c r="AW354" t="inlineStr">
        <is>
          <t>r3uz6YCENJNqheypm4TZ00tr1</t>
        </is>
      </c>
      <c r="AX354" t="n">
        <v>0</v>
      </c>
      <c r="AY354" t="inlineStr">
        <is>
          <t>LIL Milan</t>
        </is>
      </c>
      <c r="AZ354" t="n">
        <v>0</v>
      </c>
      <c r="BB354" t="inlineStr">
        <is>
          <t>Firgun House</t>
        </is>
      </c>
      <c r="BD354" t="n">
        <v>6372259823965</v>
      </c>
      <c r="BF354" t="inlineStr">
        <is>
          <t>Low</t>
        </is>
      </c>
      <c r="BG354" t="inlineStr">
        <is>
          <t>web</t>
        </is>
      </c>
      <c r="BH354" t="n">
        <v>0</v>
      </c>
      <c r="BI354" t="inlineStr">
        <is>
          <t>IT IVA 22%</t>
        </is>
      </c>
      <c r="BJ354" t="n">
        <v>34.26</v>
      </c>
      <c r="BV354" t="inlineStr">
        <is>
          <t>Milan</t>
        </is>
      </c>
      <c r="BW354" t="inlineStr">
        <is>
          <t>Milan</t>
        </is>
      </c>
      <c r="BX354" t="inlineStr">
        <is>
          <t>r3uz6YCENJNqheypm4TZ00tr1</t>
        </is>
      </c>
      <c r="CA354" t="inlineStr">
        <is>
          <t>r3uz6YCENJNqheypm4TZ00tr1</t>
        </is>
      </c>
      <c r="CB354" t="inlineStr">
        <is>
          <t>Ordini LIL</t>
        </is>
      </c>
    </row>
    <row r="355">
      <c r="A355" t="inlineStr">
        <is>
          <t>#42969</t>
        </is>
      </c>
      <c r="B355" t="inlineStr">
        <is>
          <t>imaggi82@gmail.com</t>
        </is>
      </c>
      <c r="C355" t="inlineStr">
        <is>
          <t>paid</t>
        </is>
      </c>
      <c r="D355" t="inlineStr">
        <is>
          <t>2024-10-29 11:06:47 +0100</t>
        </is>
      </c>
      <c r="E355" t="inlineStr">
        <is>
          <t>unfulfilled</t>
        </is>
      </c>
      <c r="G355" t="inlineStr">
        <is>
          <t>no</t>
        </is>
      </c>
      <c r="H355" t="inlineStr">
        <is>
          <t>EUR</t>
        </is>
      </c>
      <c r="I355" t="n">
        <v>323</v>
      </c>
      <c r="J355" t="n">
        <v>0</v>
      </c>
      <c r="K355" t="n">
        <v>58.25</v>
      </c>
      <c r="L355" t="n">
        <v>323</v>
      </c>
      <c r="M355" t="inlineStr">
        <is>
          <t>Sconto</t>
        </is>
      </c>
      <c r="N355" t="n">
        <v>57</v>
      </c>
      <c r="P355" t="inlineStr">
        <is>
          <t>2024-10-29 11:06:47 +0100</t>
        </is>
      </c>
      <c r="Q355" t="n">
        <v>1</v>
      </c>
      <c r="R355" t="inlineStr">
        <is>
          <t>Say My Name Ring - Yellow / White / A</t>
        </is>
      </c>
      <c r="S355" t="n">
        <v>380</v>
      </c>
      <c r="U355" t="inlineStr">
        <is>
          <t>015790000795</t>
        </is>
      </c>
      <c r="V355" t="b">
        <v>1</v>
      </c>
      <c r="W355" t="b">
        <v>1</v>
      </c>
      <c r="X355" t="inlineStr">
        <is>
          <t>pending</t>
        </is>
      </c>
      <c r="Y355" t="inlineStr">
        <is>
          <t>Ilaria Maggi</t>
        </is>
      </c>
      <c r="AQ355" t="inlineStr">
        <is>
          <t>IT</t>
        </is>
      </c>
      <c r="AS355" t="inlineStr">
        <is>
          <t>Co</t>
        </is>
      </c>
      <c r="AV355" t="inlineStr">
        <is>
          <t>Qromo</t>
        </is>
      </c>
      <c r="AW355" t="inlineStr">
        <is>
          <t>rkT7uNyFakSb2H5eQh0SrIXIv</t>
        </is>
      </c>
      <c r="AX355" t="n">
        <v>0</v>
      </c>
      <c r="AY355" t="inlineStr">
        <is>
          <t>LIL Milan</t>
        </is>
      </c>
      <c r="AZ355" t="n">
        <v>0</v>
      </c>
      <c r="BA355" t="inlineStr">
        <is>
          <t>Carlotta Trentin</t>
        </is>
      </c>
      <c r="BB355" t="inlineStr">
        <is>
          <t>LIL House</t>
        </is>
      </c>
      <c r="BC355" t="n">
        <v>22</v>
      </c>
      <c r="BD355" t="n">
        <v>6372491559261</v>
      </c>
      <c r="BF355" t="inlineStr">
        <is>
          <t>Low</t>
        </is>
      </c>
      <c r="BG355" t="inlineStr">
        <is>
          <t>pos</t>
        </is>
      </c>
      <c r="BH355" t="n">
        <v>0</v>
      </c>
      <c r="BI355" t="inlineStr">
        <is>
          <t>IT IVA 22%</t>
        </is>
      </c>
      <c r="BJ355" t="n">
        <v>58.25</v>
      </c>
      <c r="BT355" t="inlineStr">
        <is>
          <t>22-2729</t>
        </is>
      </c>
      <c r="BX355" t="inlineStr">
        <is>
          <t>rkT7uNyFakSb2H5eQh0SrIXIv</t>
        </is>
      </c>
      <c r="CA355" t="inlineStr">
        <is>
          <t>rkT7uNyFakSb2H5eQh0SrIXIv</t>
        </is>
      </c>
      <c r="CB355" t="inlineStr">
        <is>
          <t>Ordini LIL</t>
        </is>
      </c>
    </row>
    <row r="356">
      <c r="A356" t="inlineStr">
        <is>
          <t>#42972</t>
        </is>
      </c>
      <c r="B356" t="inlineStr">
        <is>
          <t>zannicecilia2284@gmail.com</t>
        </is>
      </c>
      <c r="C356" t="inlineStr">
        <is>
          <t>paid</t>
        </is>
      </c>
      <c r="D356" t="inlineStr">
        <is>
          <t>2024-10-29 11:59:19 +0100</t>
        </is>
      </c>
      <c r="E356" t="inlineStr">
        <is>
          <t>fulfilled</t>
        </is>
      </c>
      <c r="F356" t="inlineStr">
        <is>
          <t>2024-10-29 11:59:20 +0100</t>
        </is>
      </c>
      <c r="G356" t="inlineStr">
        <is>
          <t>no</t>
        </is>
      </c>
      <c r="H356" t="inlineStr">
        <is>
          <t>EUR</t>
        </is>
      </c>
      <c r="I356" t="n">
        <v>50</v>
      </c>
      <c r="J356" t="n">
        <v>0</v>
      </c>
      <c r="K356" t="n">
        <v>9.02</v>
      </c>
      <c r="L356" t="n">
        <v>50</v>
      </c>
      <c r="N356" t="n">
        <v>0</v>
      </c>
      <c r="P356" t="inlineStr">
        <is>
          <t>2024-10-29 11:59:19 +0100</t>
        </is>
      </c>
      <c r="Q356" t="n">
        <v>1</v>
      </c>
      <c r="R356" t="inlineStr">
        <is>
          <t>Repair Service LIL House - Pallina Piercing</t>
        </is>
      </c>
      <c r="S356" t="n">
        <v>50</v>
      </c>
      <c r="U356" t="inlineStr">
        <is>
          <t>015790001065</t>
        </is>
      </c>
      <c r="V356" t="b">
        <v>0</v>
      </c>
      <c r="W356" t="b">
        <v>1</v>
      </c>
      <c r="X356" t="inlineStr">
        <is>
          <t>fulfilled</t>
        </is>
      </c>
      <c r="Y356" t="inlineStr">
        <is>
          <t>Cecilia Zanni</t>
        </is>
      </c>
      <c r="AQ356" t="inlineStr">
        <is>
          <t>IT</t>
        </is>
      </c>
      <c r="AV356" t="inlineStr">
        <is>
          <t>Qromo</t>
        </is>
      </c>
      <c r="AW356" t="inlineStr">
        <is>
          <t>rDtRv7ubnaj8nkzIQGaL4imKP</t>
        </is>
      </c>
      <c r="AX356" t="n">
        <v>0</v>
      </c>
      <c r="AY356" t="inlineStr">
        <is>
          <t>LIL Milan</t>
        </is>
      </c>
      <c r="AZ356" t="n">
        <v>0</v>
      </c>
      <c r="BA356" t="inlineStr">
        <is>
          <t>Veronica Varetta</t>
        </is>
      </c>
      <c r="BB356" t="inlineStr">
        <is>
          <t>LIL House</t>
        </is>
      </c>
      <c r="BC356" t="n">
        <v>22</v>
      </c>
      <c r="BD356" t="n">
        <v>6372598612317</v>
      </c>
      <c r="BF356" t="inlineStr">
        <is>
          <t>Low</t>
        </is>
      </c>
      <c r="BG356" t="inlineStr">
        <is>
          <t>pos</t>
        </is>
      </c>
      <c r="BH356" t="n">
        <v>0</v>
      </c>
      <c r="BI356" t="inlineStr">
        <is>
          <t>IT IVA 22%</t>
        </is>
      </c>
      <c r="BJ356" t="n">
        <v>9.02</v>
      </c>
      <c r="BT356" t="inlineStr">
        <is>
          <t>22-2732</t>
        </is>
      </c>
      <c r="BX356" t="inlineStr">
        <is>
          <t>rDtRv7ubnaj8nkzIQGaL4imKP</t>
        </is>
      </c>
      <c r="CA356" t="inlineStr">
        <is>
          <t>rDtRv7ubnaj8nkzIQGaL4imKP</t>
        </is>
      </c>
      <c r="CB356" t="inlineStr">
        <is>
          <t>Ordini LIL</t>
        </is>
      </c>
    </row>
    <row r="357">
      <c r="A357" t="inlineStr">
        <is>
          <t>#42974</t>
        </is>
      </c>
      <c r="B357" t="inlineStr">
        <is>
          <t>lions29101976@gmail.com</t>
        </is>
      </c>
      <c r="C357" t="inlineStr">
        <is>
          <t>paid</t>
        </is>
      </c>
      <c r="D357" t="inlineStr">
        <is>
          <t>2024-10-29 12:36:28 +0100</t>
        </is>
      </c>
      <c r="E357" t="inlineStr">
        <is>
          <t>fulfilled</t>
        </is>
      </c>
      <c r="F357" t="inlineStr">
        <is>
          <t>2024-10-29 20:04:44 +0100</t>
        </is>
      </c>
      <c r="G357" t="inlineStr">
        <is>
          <t>yes</t>
        </is>
      </c>
      <c r="H357" t="inlineStr">
        <is>
          <t>EUR</t>
        </is>
      </c>
      <c r="I357" t="n">
        <v>320</v>
      </c>
      <c r="J357" t="n">
        <v>0</v>
      </c>
      <c r="K357" t="n">
        <v>57.7</v>
      </c>
      <c r="L357" t="n">
        <v>320</v>
      </c>
      <c r="N357" t="n">
        <v>0</v>
      </c>
      <c r="P357" t="inlineStr">
        <is>
          <t>2024-10-29 12:36:28 +0100</t>
        </is>
      </c>
      <c r="Q357" t="n">
        <v>1</v>
      </c>
      <c r="R357" t="inlineStr">
        <is>
          <t>Sunshine Ring - Yellow / 9 / White</t>
        </is>
      </c>
      <c r="S357" t="n">
        <v>320</v>
      </c>
      <c r="U357" t="inlineStr">
        <is>
          <t>015790000243</t>
        </is>
      </c>
      <c r="V357" t="b">
        <v>1</v>
      </c>
      <c r="W357" t="b">
        <v>1</v>
      </c>
      <c r="X357" t="inlineStr">
        <is>
          <t>fulfilled</t>
        </is>
      </c>
      <c r="Y357" t="inlineStr">
        <is>
          <t>Manuela Leoni</t>
        </is>
      </c>
      <c r="AI357" t="inlineStr">
        <is>
          <t>Manuela  Leoni</t>
        </is>
      </c>
      <c r="AJ357" t="inlineStr">
        <is>
          <t>Via Salvo D'acquino 15</t>
        </is>
      </c>
      <c r="AK357" t="inlineStr">
        <is>
          <t>Via Salvo D'acquino 15</t>
        </is>
      </c>
      <c r="AN357" t="inlineStr">
        <is>
          <t xml:space="preserve">Formigine </t>
        </is>
      </c>
      <c r="AO357" t="inlineStr">
        <is>
          <t>'41043</t>
        </is>
      </c>
      <c r="AP357" t="inlineStr">
        <is>
          <t>MO</t>
        </is>
      </c>
      <c r="AQ357" t="inlineStr">
        <is>
          <t>IT</t>
        </is>
      </c>
      <c r="AR357" t="inlineStr">
        <is>
          <t>+393381125786</t>
        </is>
      </c>
      <c r="AS357" t="inlineStr">
        <is>
          <t xml:space="preserve">Via Salvo D'acquisto 15, 41043 Formigione, Modena </t>
        </is>
      </c>
      <c r="AV357" t="inlineStr">
        <is>
          <t>Qromo</t>
        </is>
      </c>
      <c r="AW357" t="inlineStr">
        <is>
          <t>rmGAlp21673YHX7hXBNVPcDky</t>
        </is>
      </c>
      <c r="AX357" t="n">
        <v>0</v>
      </c>
      <c r="AY357" t="inlineStr">
        <is>
          <t>LIL Milan</t>
        </is>
      </c>
      <c r="AZ357" t="n">
        <v>0</v>
      </c>
      <c r="BA357" t="inlineStr">
        <is>
          <t>Veronica Varetta</t>
        </is>
      </c>
      <c r="BB357" t="inlineStr">
        <is>
          <t>LIL House</t>
        </is>
      </c>
      <c r="BC357" t="n">
        <v>22</v>
      </c>
      <c r="BD357" t="n">
        <v>6372674994525</v>
      </c>
      <c r="BF357" t="inlineStr">
        <is>
          <t>Low</t>
        </is>
      </c>
      <c r="BG357" t="inlineStr">
        <is>
          <t>pos</t>
        </is>
      </c>
      <c r="BH357" t="n">
        <v>0</v>
      </c>
      <c r="BI357" t="inlineStr">
        <is>
          <t>IT IVA 22%</t>
        </is>
      </c>
      <c r="BJ357" t="n">
        <v>57.7</v>
      </c>
      <c r="BT357" t="inlineStr">
        <is>
          <t>22-2734</t>
        </is>
      </c>
      <c r="BW357" t="inlineStr">
        <is>
          <t>Modena</t>
        </is>
      </c>
      <c r="BX357" t="inlineStr">
        <is>
          <t>rmGAlp21673YHX7hXBNVPcDky</t>
        </is>
      </c>
      <c r="CA357" t="inlineStr">
        <is>
          <t>rmGAlp21673YHX7hXBNVPcDky</t>
        </is>
      </c>
      <c r="CB357" t="inlineStr">
        <is>
          <t>Ordini LIL</t>
        </is>
      </c>
    </row>
    <row r="358">
      <c r="A358" t="inlineStr">
        <is>
          <t>#42975</t>
        </is>
      </c>
      <c r="B358" t="inlineStr">
        <is>
          <t>montibarb@gmail.com</t>
        </is>
      </c>
      <c r="C358" t="inlineStr">
        <is>
          <t>paid</t>
        </is>
      </c>
      <c r="D358" t="inlineStr">
        <is>
          <t>2024-10-29 13:38:45 +0100</t>
        </is>
      </c>
      <c r="E358" t="inlineStr">
        <is>
          <t>fulfilled</t>
        </is>
      </c>
      <c r="F358" t="inlineStr">
        <is>
          <t>2024-10-29 20:06:59 +0100</t>
        </is>
      </c>
      <c r="G358" t="inlineStr">
        <is>
          <t>no</t>
        </is>
      </c>
      <c r="H358" t="inlineStr">
        <is>
          <t>EUR</t>
        </is>
      </c>
      <c r="I358" t="n">
        <v>120</v>
      </c>
      <c r="J358" t="n">
        <v>10</v>
      </c>
      <c r="K358" t="n">
        <v>23.44</v>
      </c>
      <c r="L358" t="n">
        <v>130</v>
      </c>
      <c r="N358" t="n">
        <v>0</v>
      </c>
      <c r="O358" t="inlineStr">
        <is>
          <t>Ups Standard Shipping</t>
        </is>
      </c>
      <c r="P358" t="inlineStr">
        <is>
          <t>2024-10-29 13:38:44 +0100</t>
        </is>
      </c>
      <c r="Q358" t="n">
        <v>1</v>
      </c>
      <c r="R358" t="inlineStr">
        <is>
          <t>Pensavo fosse amore - Yellow / N</t>
        </is>
      </c>
      <c r="S358" t="n">
        <v>120</v>
      </c>
      <c r="U358" t="inlineStr">
        <is>
          <t>015790001012</t>
        </is>
      </c>
      <c r="V358" t="b">
        <v>1</v>
      </c>
      <c r="W358" t="b">
        <v>1</v>
      </c>
      <c r="X358" t="inlineStr">
        <is>
          <t>fulfilled</t>
        </is>
      </c>
      <c r="Y358" t="inlineStr">
        <is>
          <t>Barbara Monti</t>
        </is>
      </c>
      <c r="Z358" t="inlineStr">
        <is>
          <t>Via Cavallotti 9</t>
        </is>
      </c>
      <c r="AA358" t="inlineStr">
        <is>
          <t>Via Cavallotti 9</t>
        </is>
      </c>
      <c r="AD358" t="inlineStr">
        <is>
          <t>Cermenate</t>
        </is>
      </c>
      <c r="AE358" t="inlineStr">
        <is>
          <t>'22072</t>
        </is>
      </c>
      <c r="AF358" t="inlineStr">
        <is>
          <t>CO</t>
        </is>
      </c>
      <c r="AG358" t="inlineStr">
        <is>
          <t>IT</t>
        </is>
      </c>
      <c r="AH358" t="inlineStr">
        <is>
          <t>3282136305</t>
        </is>
      </c>
      <c r="AI358" t="inlineStr">
        <is>
          <t>Barbara Monti</t>
        </is>
      </c>
      <c r="AJ358" t="inlineStr">
        <is>
          <t>Via Cavallotti 9</t>
        </is>
      </c>
      <c r="AK358" t="inlineStr">
        <is>
          <t>Via Cavallotti 9</t>
        </is>
      </c>
      <c r="AN358" t="inlineStr">
        <is>
          <t>Cermenate</t>
        </is>
      </c>
      <c r="AO358" t="inlineStr">
        <is>
          <t>'22072</t>
        </is>
      </c>
      <c r="AP358" t="inlineStr">
        <is>
          <t>CO</t>
        </is>
      </c>
      <c r="AQ358" t="inlineStr">
        <is>
          <t>IT</t>
        </is>
      </c>
      <c r="AR358" t="inlineStr">
        <is>
          <t>3282136305</t>
        </is>
      </c>
      <c r="AT358" t="inlineStr">
        <is>
          <t>lang: it
Invoice Language: it
Do you need our ring sizer?: No
Popup Customer Country: IT</t>
        </is>
      </c>
      <c r="AV358" t="inlineStr">
        <is>
          <t>Shopify Payments</t>
        </is>
      </c>
      <c r="AW358" t="inlineStr">
        <is>
          <t>rDJhxYK3Fc3rufqQQq5ioSjUd</t>
        </is>
      </c>
      <c r="AX358" t="n">
        <v>0</v>
      </c>
      <c r="AY358" t="inlineStr">
        <is>
          <t>LIL Milan</t>
        </is>
      </c>
      <c r="AZ358" t="n">
        <v>0</v>
      </c>
      <c r="BB358" t="inlineStr">
        <is>
          <t>Firgun House</t>
        </is>
      </c>
      <c r="BD358" t="n">
        <v>6372803510621</v>
      </c>
      <c r="BF358" t="inlineStr">
        <is>
          <t>Low</t>
        </is>
      </c>
      <c r="BG358" t="inlineStr">
        <is>
          <t>web</t>
        </is>
      </c>
      <c r="BH358" t="n">
        <v>0</v>
      </c>
      <c r="BI358" t="inlineStr">
        <is>
          <t>IT IVA 22%</t>
        </is>
      </c>
      <c r="BJ358" t="n">
        <v>23.44</v>
      </c>
      <c r="BV358" t="inlineStr">
        <is>
          <t>Como</t>
        </is>
      </c>
      <c r="BW358" t="inlineStr">
        <is>
          <t>Como</t>
        </is>
      </c>
      <c r="BX358" t="inlineStr">
        <is>
          <t>rDJhxYK3Fc3rufqQQq5ioSjUd</t>
        </is>
      </c>
      <c r="CA358" t="inlineStr">
        <is>
          <t>rDJhxYK3Fc3rufqQQq5ioSjUd</t>
        </is>
      </c>
      <c r="CB358" t="inlineStr">
        <is>
          <t>Ordini LIL</t>
        </is>
      </c>
    </row>
    <row r="359">
      <c r="A359" t="inlineStr">
        <is>
          <t>#42976</t>
        </is>
      </c>
      <c r="B359" t="inlineStr">
        <is>
          <t>alessia.minacapelli@gmail.com</t>
        </is>
      </c>
      <c r="C359" t="inlineStr">
        <is>
          <t>paid</t>
        </is>
      </c>
      <c r="D359" t="inlineStr">
        <is>
          <t>2024-10-29 13:51:32 +0100</t>
        </is>
      </c>
      <c r="E359" t="inlineStr">
        <is>
          <t>fulfilled</t>
        </is>
      </c>
      <c r="F359" t="inlineStr">
        <is>
          <t>2024-10-29 13:51:33 +0100</t>
        </is>
      </c>
      <c r="G359" t="inlineStr">
        <is>
          <t>yes</t>
        </is>
      </c>
      <c r="H359" t="inlineStr">
        <is>
          <t>EUR</t>
        </is>
      </c>
      <c r="I359" t="n">
        <v>150</v>
      </c>
      <c r="J359" t="n">
        <v>0</v>
      </c>
      <c r="K359" t="n">
        <v>27.05</v>
      </c>
      <c r="L359" t="n">
        <v>150</v>
      </c>
      <c r="N359" t="n">
        <v>0</v>
      </c>
      <c r="P359" t="inlineStr">
        <is>
          <t>2024-10-29 13:51:32 +0100</t>
        </is>
      </c>
      <c r="Q359" t="n">
        <v>1</v>
      </c>
      <c r="R359" t="inlineStr">
        <is>
          <t>Insieme Ring - Yellow / onesize (10-17)</t>
        </is>
      </c>
      <c r="S359" t="n">
        <v>140</v>
      </c>
      <c r="U359" t="inlineStr">
        <is>
          <t>015790001254</t>
        </is>
      </c>
      <c r="V359" t="b">
        <v>1</v>
      </c>
      <c r="W359" t="b">
        <v>1</v>
      </c>
      <c r="X359" t="inlineStr">
        <is>
          <t>fulfilled</t>
        </is>
      </c>
      <c r="Y359" t="inlineStr">
        <is>
          <t>Alessia Minacapelli</t>
        </is>
      </c>
      <c r="AQ359" t="inlineStr">
        <is>
          <t>IT</t>
        </is>
      </c>
      <c r="AV359" t="inlineStr">
        <is>
          <t>Qromo</t>
        </is>
      </c>
      <c r="AW359" t="inlineStr">
        <is>
          <t>rVxDf8NubMVYWgdINIEAk32uf</t>
        </is>
      </c>
      <c r="AX359" t="n">
        <v>0</v>
      </c>
      <c r="AY359" t="inlineStr">
        <is>
          <t>LIL Milan</t>
        </is>
      </c>
      <c r="AZ359" t="n">
        <v>0</v>
      </c>
      <c r="BA359" t="inlineStr">
        <is>
          <t>Veronica Varetta</t>
        </is>
      </c>
      <c r="BB359" t="inlineStr">
        <is>
          <t>LIL House</t>
        </is>
      </c>
      <c r="BC359" t="n">
        <v>22</v>
      </c>
      <c r="BD359" t="n">
        <v>6372830970205</v>
      </c>
      <c r="BF359" t="inlineStr">
        <is>
          <t>Low</t>
        </is>
      </c>
      <c r="BG359" t="inlineStr">
        <is>
          <t>pos</t>
        </is>
      </c>
      <c r="BH359" t="n">
        <v>0</v>
      </c>
      <c r="BI359" t="inlineStr">
        <is>
          <t>IT IVA 22%</t>
        </is>
      </c>
      <c r="BJ359" t="n">
        <v>27.05</v>
      </c>
      <c r="BT359" t="inlineStr">
        <is>
          <t>22-2735</t>
        </is>
      </c>
      <c r="BX359" t="inlineStr">
        <is>
          <t>rVxDf8NubMVYWgdINIEAk32uf</t>
        </is>
      </c>
      <c r="CA359" t="inlineStr">
        <is>
          <t>rVxDf8NubMVYWgdINIEAk32uf</t>
        </is>
      </c>
      <c r="CB359" t="inlineStr">
        <is>
          <t>Ordini LIL</t>
        </is>
      </c>
    </row>
    <row r="360">
      <c r="A360" t="inlineStr">
        <is>
          <t>#42976</t>
        </is>
      </c>
      <c r="B360" t="inlineStr">
        <is>
          <t>alessia.minacapelli@gmail.com</t>
        </is>
      </c>
      <c r="C360" t="inlineStr">
        <is>
          <t>paid</t>
        </is>
      </c>
      <c r="D360" t="inlineStr">
        <is>
          <t>2024-10-29 13:51:32 +0100</t>
        </is>
      </c>
      <c r="E360" t="inlineStr">
        <is>
          <t>fulfilled</t>
        </is>
      </c>
      <c r="F360" t="inlineStr">
        <is>
          <t>2024-10-29 13:51:33 +0100</t>
        </is>
      </c>
      <c r="G360" t="inlineStr">
        <is>
          <t>yes</t>
        </is>
      </c>
      <c r="H360" t="inlineStr">
        <is>
          <t>EUR</t>
        </is>
      </c>
      <c r="I360" t="n">
        <v>150</v>
      </c>
      <c r="J360" t="n">
        <v>0</v>
      </c>
      <c r="K360" t="n">
        <v>27.05</v>
      </c>
      <c r="N360" t="n">
        <v>0</v>
      </c>
      <c r="P360" t="inlineStr">
        <is>
          <t>2024-10-29 13:51:32 +0100</t>
        </is>
      </c>
      <c r="Q360" t="n">
        <v>1</v>
      </c>
      <c r="R360" t="inlineStr">
        <is>
          <t>Luxury Pack + LIL Bag</t>
        </is>
      </c>
      <c r="S360" t="n">
        <v>10</v>
      </c>
      <c r="U360" t="inlineStr">
        <is>
          <t>015790000687</t>
        </is>
      </c>
      <c r="V360" t="b">
        <v>1</v>
      </c>
      <c r="W360" t="b">
        <v>1</v>
      </c>
      <c r="X360" t="inlineStr">
        <is>
          <t>fulfilled</t>
        </is>
      </c>
      <c r="Y360" t="inlineStr">
        <is>
          <t>Alessia Minacapelli</t>
        </is>
      </c>
      <c r="AQ360" t="inlineStr">
        <is>
          <t>IT</t>
        </is>
      </c>
      <c r="AV360" t="inlineStr">
        <is>
          <t>Qromo</t>
        </is>
      </c>
      <c r="AW360" t="inlineStr">
        <is>
          <t>rVxDf8NubMVYWgdINIEAk32uf</t>
        </is>
      </c>
      <c r="AX360" t="n">
        <v>0</v>
      </c>
      <c r="AY360" t="inlineStr">
        <is>
          <t>LIL Milan</t>
        </is>
      </c>
      <c r="AZ360" t="n">
        <v>0</v>
      </c>
      <c r="BA360" t="inlineStr">
        <is>
          <t>Veronica Varetta</t>
        </is>
      </c>
      <c r="BB360" t="inlineStr">
        <is>
          <t>LIL House</t>
        </is>
      </c>
      <c r="BC360" t="n">
        <v>22</v>
      </c>
      <c r="BD360" t="n">
        <v>6372830970205</v>
      </c>
      <c r="BF360" t="inlineStr">
        <is>
          <t>Low</t>
        </is>
      </c>
      <c r="BG360" t="inlineStr">
        <is>
          <t>pos</t>
        </is>
      </c>
      <c r="BH360" t="n">
        <v>0</v>
      </c>
      <c r="BI360" t="inlineStr">
        <is>
          <t>IT IVA 22%</t>
        </is>
      </c>
      <c r="BJ360" t="n">
        <v>27.05</v>
      </c>
      <c r="BT360" t="inlineStr">
        <is>
          <t>22-2735</t>
        </is>
      </c>
      <c r="BX360" t="inlineStr">
        <is>
          <t>rVxDf8NubMVYWgdINIEAk32uf</t>
        </is>
      </c>
      <c r="CA360" t="inlineStr">
        <is>
          <t>rVxDf8NubMVYWgdINIEAk32uf</t>
        </is>
      </c>
      <c r="CB360" t="inlineStr">
        <is>
          <t>Ordini LIL</t>
        </is>
      </c>
    </row>
    <row r="361">
      <c r="A361" t="inlineStr">
        <is>
          <t>#42961</t>
        </is>
      </c>
      <c r="B361" t="inlineStr">
        <is>
          <t>caterina.bosio@hotmail.it</t>
        </is>
      </c>
      <c r="C361" t="inlineStr">
        <is>
          <t>paid</t>
        </is>
      </c>
      <c r="D361" t="inlineStr">
        <is>
          <t>2024-10-28 12:52:58 +0100</t>
        </is>
      </c>
      <c r="E361" t="inlineStr">
        <is>
          <t>fulfilled</t>
        </is>
      </c>
      <c r="F361" t="inlineStr">
        <is>
          <t>2024-10-28 20:57:57 +0100</t>
        </is>
      </c>
      <c r="G361" t="inlineStr">
        <is>
          <t>yes</t>
        </is>
      </c>
      <c r="H361" t="inlineStr">
        <is>
          <t>EUR</t>
        </is>
      </c>
      <c r="I361" t="n">
        <v>100</v>
      </c>
      <c r="J361" t="n">
        <v>10</v>
      </c>
      <c r="K361" t="n">
        <v>19.83</v>
      </c>
      <c r="L361" t="n">
        <v>110</v>
      </c>
      <c r="N361" t="n">
        <v>0</v>
      </c>
      <c r="O361" t="inlineStr">
        <is>
          <t>Eco Bike Delivery</t>
        </is>
      </c>
      <c r="P361" t="inlineStr">
        <is>
          <t>2024-10-28 12:52:58 +0100</t>
        </is>
      </c>
      <c r="Q361" t="n">
        <v>1</v>
      </c>
      <c r="R361" t="inlineStr">
        <is>
          <t>Giotto Ring - Yellow / 18</t>
        </is>
      </c>
      <c r="S361" t="n">
        <v>100</v>
      </c>
      <c r="U361" t="inlineStr">
        <is>
          <t>015790000152</t>
        </is>
      </c>
      <c r="V361" t="b">
        <v>1</v>
      </c>
      <c r="W361" t="b">
        <v>1</v>
      </c>
      <c r="X361" t="inlineStr">
        <is>
          <t>fulfilled</t>
        </is>
      </c>
      <c r="Y361" t="inlineStr">
        <is>
          <t>caterina bosio</t>
        </is>
      </c>
      <c r="Z361" t="inlineStr">
        <is>
          <t>corso magenta 43, portineria solo al mattino</t>
        </is>
      </c>
      <c r="AA361" t="inlineStr">
        <is>
          <t>corso magenta 43</t>
        </is>
      </c>
      <c r="AB361" t="inlineStr">
        <is>
          <t>portineria solo al mattino</t>
        </is>
      </c>
      <c r="AD361" t="inlineStr">
        <is>
          <t>MILANO</t>
        </is>
      </c>
      <c r="AE361" t="inlineStr">
        <is>
          <t>'20123</t>
        </is>
      </c>
      <c r="AF361" t="inlineStr">
        <is>
          <t>MI</t>
        </is>
      </c>
      <c r="AG361" t="inlineStr">
        <is>
          <t>IT</t>
        </is>
      </c>
      <c r="AH361" t="inlineStr">
        <is>
          <t>+393396211329</t>
        </is>
      </c>
      <c r="AI361" t="inlineStr">
        <is>
          <t>caterina bosio</t>
        </is>
      </c>
      <c r="AJ361" t="inlineStr">
        <is>
          <t>corso magenta 43, portineria solo al mattino</t>
        </is>
      </c>
      <c r="AK361" t="inlineStr">
        <is>
          <t>corso magenta 43</t>
        </is>
      </c>
      <c r="AL361" t="inlineStr">
        <is>
          <t>portineria solo al mattino</t>
        </is>
      </c>
      <c r="AN361" t="inlineStr">
        <is>
          <t>MILANO</t>
        </is>
      </c>
      <c r="AO361" t="inlineStr">
        <is>
          <t>'20123</t>
        </is>
      </c>
      <c r="AP361" t="inlineStr">
        <is>
          <t>MI</t>
        </is>
      </c>
      <c r="AQ361" t="inlineStr">
        <is>
          <t>IT</t>
        </is>
      </c>
      <c r="AR361" t="inlineStr">
        <is>
          <t>+393396211329</t>
        </is>
      </c>
      <c r="AT361" t="inlineStr">
        <is>
          <t>lang: it
Invoice Language: it
Do you need our ring sizer?: No
Popup Customer Country: IT</t>
        </is>
      </c>
      <c r="AV361" t="inlineStr">
        <is>
          <t>PayPal Express Checkout</t>
        </is>
      </c>
      <c r="AW361" t="inlineStr">
        <is>
          <t>rjlXBRxSASSfWNCFfgEZEbmxa</t>
        </is>
      </c>
      <c r="AX361" t="n">
        <v>0</v>
      </c>
      <c r="AY361" t="inlineStr">
        <is>
          <t>LIL Milan</t>
        </is>
      </c>
      <c r="AZ361" t="n">
        <v>0</v>
      </c>
      <c r="BB361" t="inlineStr">
        <is>
          <t>Firgun House</t>
        </is>
      </c>
      <c r="BD361" t="n">
        <v>6370837823837</v>
      </c>
      <c r="BF361" t="inlineStr">
        <is>
          <t>Low</t>
        </is>
      </c>
      <c r="BG361" t="inlineStr">
        <is>
          <t>web</t>
        </is>
      </c>
      <c r="BH361" t="n">
        <v>0</v>
      </c>
      <c r="BI361" t="inlineStr">
        <is>
          <t>IT IVA 22%</t>
        </is>
      </c>
      <c r="BJ361" t="n">
        <v>19.83</v>
      </c>
      <c r="BS361" t="n">
        <v>393396211329</v>
      </c>
      <c r="BV361" t="inlineStr">
        <is>
          <t>Milan</t>
        </is>
      </c>
      <c r="BW361" t="inlineStr">
        <is>
          <t>Milan</t>
        </is>
      </c>
      <c r="BX361" t="inlineStr">
        <is>
          <t>rjlXBRxSASSfWNCFfgEZEbmxa</t>
        </is>
      </c>
      <c r="CA361" t="inlineStr">
        <is>
          <t>rsjvtejedm2k4khk7gIRGfoqN + rjlXBRxSASSfWNCFfgEZEbmxa</t>
        </is>
      </c>
      <c r="CB361" t="inlineStr">
        <is>
          <t>Ordini LIL</t>
        </is>
      </c>
    </row>
    <row r="362">
      <c r="A362" t="inlineStr">
        <is>
          <t>#42977</t>
        </is>
      </c>
      <c r="B362" t="inlineStr">
        <is>
          <t>francesca.rivano@libero.it</t>
        </is>
      </c>
      <c r="C362" t="inlineStr">
        <is>
          <t>paid</t>
        </is>
      </c>
      <c r="D362" t="inlineStr">
        <is>
          <t>2024-10-29 14:56:24 +0100</t>
        </is>
      </c>
      <c r="E362" t="inlineStr">
        <is>
          <t>fulfilled</t>
        </is>
      </c>
      <c r="F362" t="inlineStr">
        <is>
          <t>2024-10-29 14:56:25 +0100</t>
        </is>
      </c>
      <c r="G362" t="inlineStr">
        <is>
          <t>yes</t>
        </is>
      </c>
      <c r="H362" t="inlineStr">
        <is>
          <t>EUR</t>
        </is>
      </c>
      <c r="I362" t="n">
        <v>480</v>
      </c>
      <c r="J362" t="n">
        <v>0</v>
      </c>
      <c r="K362" t="n">
        <v>86.55</v>
      </c>
      <c r="L362" t="n">
        <v>480</v>
      </c>
      <c r="N362" t="n">
        <v>0</v>
      </c>
      <c r="P362" t="inlineStr">
        <is>
          <t>2024-10-29 14:56:24 +0100</t>
        </is>
      </c>
      <c r="Q362" t="n">
        <v>1</v>
      </c>
      <c r="R362" t="inlineStr">
        <is>
          <t>Firefly Ring - Yellow / 14</t>
        </is>
      </c>
      <c r="S362" t="n">
        <v>160</v>
      </c>
      <c r="U362" t="inlineStr">
        <is>
          <t>015790000498</t>
        </is>
      </c>
      <c r="V362" t="b">
        <v>1</v>
      </c>
      <c r="W362" t="b">
        <v>1</v>
      </c>
      <c r="X362" t="inlineStr">
        <is>
          <t>fulfilled</t>
        </is>
      </c>
      <c r="Y362" t="inlineStr">
        <is>
          <t>Francesca Rivano</t>
        </is>
      </c>
      <c r="AQ362" t="inlineStr">
        <is>
          <t>IT</t>
        </is>
      </c>
      <c r="AV362" t="inlineStr">
        <is>
          <t>Qromo</t>
        </is>
      </c>
      <c r="AW362" t="inlineStr">
        <is>
          <t>rBhUAXJk6BKNRejHHtJl8k151</t>
        </is>
      </c>
      <c r="AX362" t="n">
        <v>0</v>
      </c>
      <c r="AY362" t="inlineStr">
        <is>
          <t>LIL Milan</t>
        </is>
      </c>
      <c r="AZ362" t="n">
        <v>0</v>
      </c>
      <c r="BA362" t="inlineStr">
        <is>
          <t>Veronica Varetta</t>
        </is>
      </c>
      <c r="BB362" t="inlineStr">
        <is>
          <t>LIL House</t>
        </is>
      </c>
      <c r="BC362" t="n">
        <v>22</v>
      </c>
      <c r="BD362" t="n">
        <v>6372958929245</v>
      </c>
      <c r="BF362" t="inlineStr">
        <is>
          <t>Low</t>
        </is>
      </c>
      <c r="BG362" t="inlineStr">
        <is>
          <t>pos</t>
        </is>
      </c>
      <c r="BH362" t="n">
        <v>0</v>
      </c>
      <c r="BI362" t="inlineStr">
        <is>
          <t>IT IVA 22%</t>
        </is>
      </c>
      <c r="BJ362" t="n">
        <v>86.55</v>
      </c>
      <c r="BS362" t="n">
        <v>393391958930</v>
      </c>
      <c r="BT362" t="inlineStr">
        <is>
          <t>22-2736</t>
        </is>
      </c>
      <c r="BX362" t="inlineStr">
        <is>
          <t>rBhUAXJk6BKNRejHHtJl8k151</t>
        </is>
      </c>
      <c r="CA362" t="inlineStr">
        <is>
          <t>rBhUAXJk6BKNRejHHtJl8k151</t>
        </is>
      </c>
      <c r="CB362" t="inlineStr">
        <is>
          <t>Ordini LIL</t>
        </is>
      </c>
    </row>
    <row r="363">
      <c r="A363" t="inlineStr">
        <is>
          <t>#42978</t>
        </is>
      </c>
      <c r="B363" t="inlineStr">
        <is>
          <t>ianniello.marta92@gmail.com</t>
        </is>
      </c>
      <c r="C363" t="inlineStr">
        <is>
          <t>paid</t>
        </is>
      </c>
      <c r="D363" t="inlineStr">
        <is>
          <t>2024-10-29 15:09:57 +0100</t>
        </is>
      </c>
      <c r="E363" t="inlineStr">
        <is>
          <t>unfulfilled</t>
        </is>
      </c>
      <c r="G363" t="inlineStr">
        <is>
          <t>yes</t>
        </is>
      </c>
      <c r="H363" t="inlineStr">
        <is>
          <t>EUR</t>
        </is>
      </c>
      <c r="I363" t="n">
        <v>140</v>
      </c>
      <c r="J363" t="n">
        <v>10</v>
      </c>
      <c r="K363" t="n">
        <v>27.05</v>
      </c>
      <c r="L363" t="n">
        <v>150</v>
      </c>
      <c r="N363" t="n">
        <v>0</v>
      </c>
      <c r="O363" t="inlineStr">
        <is>
          <t>Ups Standard Shipping</t>
        </is>
      </c>
      <c r="P363" t="inlineStr">
        <is>
          <t>2024-10-29 15:09:56 +0100</t>
        </is>
      </c>
      <c r="Q363" t="n">
        <v>1</v>
      </c>
      <c r="R363" t="inlineStr">
        <is>
          <t>Pensavo fosse amore - Yellow / 2</t>
        </is>
      </c>
      <c r="S363" t="n">
        <v>140</v>
      </c>
      <c r="U363" t="inlineStr">
        <is>
          <t>015790001163</t>
        </is>
      </c>
      <c r="V363" t="b">
        <v>1</v>
      </c>
      <c r="W363" t="b">
        <v>1</v>
      </c>
      <c r="X363" t="inlineStr">
        <is>
          <t>pending</t>
        </is>
      </c>
      <c r="Y363" t="inlineStr">
        <is>
          <t>Marta Ianniello</t>
        </is>
      </c>
      <c r="Z363" t="inlineStr">
        <is>
          <t>Via Federico della Monica 16</t>
        </is>
      </c>
      <c r="AA363" t="inlineStr">
        <is>
          <t>Via Federico della Monica 16</t>
        </is>
      </c>
      <c r="AD363" t="inlineStr">
        <is>
          <t>Salerno</t>
        </is>
      </c>
      <c r="AE363" t="inlineStr">
        <is>
          <t>'84127</t>
        </is>
      </c>
      <c r="AF363" t="inlineStr">
        <is>
          <t>SA</t>
        </is>
      </c>
      <c r="AG363" t="inlineStr">
        <is>
          <t>IT</t>
        </is>
      </c>
      <c r="AH363" t="inlineStr">
        <is>
          <t>3802411312</t>
        </is>
      </c>
      <c r="AI363" t="inlineStr">
        <is>
          <t>Marta Ianniello</t>
        </is>
      </c>
      <c r="AJ363" t="inlineStr">
        <is>
          <t>Via Federico della Monica 16</t>
        </is>
      </c>
      <c r="AK363" t="inlineStr">
        <is>
          <t>Via Federico della Monica 16</t>
        </is>
      </c>
      <c r="AN363" t="inlineStr">
        <is>
          <t>Salerno</t>
        </is>
      </c>
      <c r="AO363" t="inlineStr">
        <is>
          <t>'84127</t>
        </is>
      </c>
      <c r="AP363" t="inlineStr">
        <is>
          <t>SA</t>
        </is>
      </c>
      <c r="AQ363" t="inlineStr">
        <is>
          <t>IT</t>
        </is>
      </c>
      <c r="AR363" t="inlineStr">
        <is>
          <t>3802411312</t>
        </is>
      </c>
      <c r="AT363" t="inlineStr">
        <is>
          <t>lang: it
Invoice Language: it
Do you need our ring sizer?: No
Popup Customer Country: IT</t>
        </is>
      </c>
      <c r="AV363" t="inlineStr">
        <is>
          <t>PayPal Express Checkout</t>
        </is>
      </c>
      <c r="AW363" t="inlineStr">
        <is>
          <t>rWRjKvuYHUHKoGCV0JKzyrftB</t>
        </is>
      </c>
      <c r="AX363" t="n">
        <v>0</v>
      </c>
      <c r="AY363" t="inlineStr">
        <is>
          <t>LIL Milan</t>
        </is>
      </c>
      <c r="AZ363" t="n">
        <v>0</v>
      </c>
      <c r="BB363" t="inlineStr">
        <is>
          <t>Firgun House</t>
        </is>
      </c>
      <c r="BD363" t="n">
        <v>6372986585437</v>
      </c>
      <c r="BF363" t="inlineStr">
        <is>
          <t>Low</t>
        </is>
      </c>
      <c r="BG363" t="inlineStr">
        <is>
          <t>web</t>
        </is>
      </c>
      <c r="BH363" t="n">
        <v>0</v>
      </c>
      <c r="BI363" t="inlineStr">
        <is>
          <t>IT IVA 22%</t>
        </is>
      </c>
      <c r="BJ363" t="n">
        <v>27.05</v>
      </c>
      <c r="BV363" t="inlineStr">
        <is>
          <t>Salerno</t>
        </is>
      </c>
      <c r="BW363" t="inlineStr">
        <is>
          <t>Salerno</t>
        </is>
      </c>
      <c r="BX363" t="inlineStr">
        <is>
          <t>rWRjKvuYHUHKoGCV0JKzyrftB</t>
        </is>
      </c>
      <c r="CA363" t="inlineStr">
        <is>
          <t>rWRjKvuYHUHKoGCV0JKzyrftB</t>
        </is>
      </c>
      <c r="CB363" t="inlineStr">
        <is>
          <t>Ordini LIL</t>
        </is>
      </c>
    </row>
    <row r="364">
      <c r="A364" t="inlineStr">
        <is>
          <t>#42982</t>
        </is>
      </c>
      <c r="B364" t="inlineStr">
        <is>
          <t>gaudino.chiara@gmail.com</t>
        </is>
      </c>
      <c r="C364" t="inlineStr">
        <is>
          <t>paid</t>
        </is>
      </c>
      <c r="D364" t="inlineStr">
        <is>
          <t>2024-10-29 19:34:10 +0100</t>
        </is>
      </c>
      <c r="E364" t="inlineStr">
        <is>
          <t>fulfilled</t>
        </is>
      </c>
      <c r="F364" t="inlineStr">
        <is>
          <t>2024-10-29 20:11:40 +0100</t>
        </is>
      </c>
      <c r="G364" t="inlineStr">
        <is>
          <t>yes</t>
        </is>
      </c>
      <c r="H364" t="inlineStr">
        <is>
          <t>EUR</t>
        </is>
      </c>
      <c r="I364" t="n">
        <v>320</v>
      </c>
      <c r="J364" t="n">
        <v>0</v>
      </c>
      <c r="K364" t="n">
        <v>57.7</v>
      </c>
      <c r="L364" t="n">
        <v>320</v>
      </c>
      <c r="N364" t="n">
        <v>0</v>
      </c>
      <c r="O364" t="inlineStr">
        <is>
          <t>Ups Standard Shipping</t>
        </is>
      </c>
      <c r="P364" t="inlineStr">
        <is>
          <t>2024-10-29 19:34:10 +0100</t>
        </is>
      </c>
      <c r="Q364" t="n">
        <v>1</v>
      </c>
      <c r="R364" t="inlineStr">
        <is>
          <t>Sunshine Ring - Yellow / 8 / White</t>
        </is>
      </c>
      <c r="S364" t="n">
        <v>320</v>
      </c>
      <c r="U364" t="inlineStr">
        <is>
          <t>015790000242</t>
        </is>
      </c>
      <c r="V364" t="b">
        <v>1</v>
      </c>
      <c r="W364" t="b">
        <v>1</v>
      </c>
      <c r="X364" t="inlineStr">
        <is>
          <t>fulfilled</t>
        </is>
      </c>
      <c r="Y364" t="inlineStr">
        <is>
          <t>Chiara Gaudino</t>
        </is>
      </c>
      <c r="Z364" t="inlineStr">
        <is>
          <t>Via Privata Roggeri 50, DentalPro</t>
        </is>
      </c>
      <c r="AA364" t="inlineStr">
        <is>
          <t>Via Privata Roggeri 50</t>
        </is>
      </c>
      <c r="AB364" t="inlineStr">
        <is>
          <t>DentalPro</t>
        </is>
      </c>
      <c r="AC364" t="inlineStr">
        <is>
          <t>DentalPro</t>
        </is>
      </c>
      <c r="AD364" t="inlineStr">
        <is>
          <t>Taggia</t>
        </is>
      </c>
      <c r="AE364" t="inlineStr">
        <is>
          <t>'18018</t>
        </is>
      </c>
      <c r="AF364" t="inlineStr">
        <is>
          <t>IM</t>
        </is>
      </c>
      <c r="AG364" t="inlineStr">
        <is>
          <t>IT</t>
        </is>
      </c>
      <c r="AH364" t="inlineStr">
        <is>
          <t>3428633910</t>
        </is>
      </c>
      <c r="AI364" t="inlineStr">
        <is>
          <t>Chiara Gaudino</t>
        </is>
      </c>
      <c r="AJ364" t="inlineStr">
        <is>
          <t>Via Privata Roggeri 50, DentalPro</t>
        </is>
      </c>
      <c r="AK364" t="inlineStr">
        <is>
          <t>Via Privata Roggeri 50</t>
        </is>
      </c>
      <c r="AL364" t="inlineStr">
        <is>
          <t>DentalPro</t>
        </is>
      </c>
      <c r="AM364" t="inlineStr">
        <is>
          <t>DentalPro</t>
        </is>
      </c>
      <c r="AN364" t="inlineStr">
        <is>
          <t>Taggia</t>
        </is>
      </c>
      <c r="AO364" t="inlineStr">
        <is>
          <t>'18018</t>
        </is>
      </c>
      <c r="AP364" t="inlineStr">
        <is>
          <t>IM</t>
        </is>
      </c>
      <c r="AQ364" t="inlineStr">
        <is>
          <t>IT</t>
        </is>
      </c>
      <c r="AR364" t="inlineStr">
        <is>
          <t>3428633910</t>
        </is>
      </c>
      <c r="AT364" t="inlineStr">
        <is>
          <t>lang: en
Invoice Language: en
Do you need our ring sizer?: No
Popup Customer Country: IT</t>
        </is>
      </c>
      <c r="AV364" t="inlineStr">
        <is>
          <t>Scalapay</t>
        </is>
      </c>
      <c r="AW364" t="inlineStr">
        <is>
          <t>rcPXrh03nslRNJsKT5NFIRADP</t>
        </is>
      </c>
      <c r="AX364" t="n">
        <v>0</v>
      </c>
      <c r="AY364" t="inlineStr">
        <is>
          <t>LIL Milan</t>
        </is>
      </c>
      <c r="AZ364" t="n">
        <v>0</v>
      </c>
      <c r="BB364" t="inlineStr">
        <is>
          <t>Firgun House</t>
        </is>
      </c>
      <c r="BD364" t="n">
        <v>6373519950173</v>
      </c>
      <c r="BF364" t="inlineStr">
        <is>
          <t>Low</t>
        </is>
      </c>
      <c r="BG364" t="inlineStr">
        <is>
          <t>web</t>
        </is>
      </c>
      <c r="BH364" t="n">
        <v>0</v>
      </c>
      <c r="BI364" t="inlineStr">
        <is>
          <t>IT IVA 22%</t>
        </is>
      </c>
      <c r="BJ364" t="n">
        <v>57.7</v>
      </c>
      <c r="BS364" t="n">
        <v>393428633910</v>
      </c>
      <c r="BV364" t="inlineStr">
        <is>
          <t>Imperia</t>
        </is>
      </c>
      <c r="BW364" t="inlineStr">
        <is>
          <t>Imperia</t>
        </is>
      </c>
      <c r="BX364" t="inlineStr">
        <is>
          <t>rcPXrh03nslRNJsKT5NFIRADP</t>
        </is>
      </c>
      <c r="CA364" t="inlineStr">
        <is>
          <t>rcPXrh03nslRNJsKT5NFIRADP</t>
        </is>
      </c>
      <c r="CB364" t="inlineStr">
        <is>
          <t>Ordini LIL</t>
        </is>
      </c>
    </row>
    <row r="365">
      <c r="A365" t="inlineStr">
        <is>
          <t>#42983</t>
        </is>
      </c>
      <c r="B365" t="inlineStr">
        <is>
          <t>victor.limberger@t-online.de</t>
        </is>
      </c>
      <c r="C365" t="inlineStr">
        <is>
          <t>paid</t>
        </is>
      </c>
      <c r="D365" t="inlineStr">
        <is>
          <t>2024-10-29 19:39:05 +0100</t>
        </is>
      </c>
      <c r="E365" t="inlineStr">
        <is>
          <t>fulfilled</t>
        </is>
      </c>
      <c r="F365" t="inlineStr">
        <is>
          <t>2024-10-29 20:13:17 +0100</t>
        </is>
      </c>
      <c r="G365" t="inlineStr">
        <is>
          <t>yes</t>
        </is>
      </c>
      <c r="H365" t="inlineStr">
        <is>
          <t>EUR</t>
        </is>
      </c>
      <c r="I365" t="n">
        <v>100</v>
      </c>
      <c r="J365" t="n">
        <v>20</v>
      </c>
      <c r="K365" t="n">
        <v>19.16</v>
      </c>
      <c r="L365" t="n">
        <v>120</v>
      </c>
      <c r="N365" t="n">
        <v>0</v>
      </c>
      <c r="O365" t="inlineStr">
        <is>
          <t>UPS Standard International</t>
        </is>
      </c>
      <c r="P365" t="inlineStr">
        <is>
          <t>2024-10-29 19:39:05 +0100</t>
        </is>
      </c>
      <c r="Q365" t="n">
        <v>1</v>
      </c>
      <c r="R365" t="inlineStr">
        <is>
          <t>Lightly Ring - Yellow / 11</t>
        </is>
      </c>
      <c r="S365" t="n">
        <v>100</v>
      </c>
      <c r="U365" t="inlineStr">
        <is>
          <t>015790000374</t>
        </is>
      </c>
      <c r="V365" t="b">
        <v>1</v>
      </c>
      <c r="W365" t="b">
        <v>1</v>
      </c>
      <c r="X365" t="inlineStr">
        <is>
          <t>fulfilled</t>
        </is>
      </c>
      <c r="Y365" t="inlineStr">
        <is>
          <t>Victor Limberger</t>
        </is>
      </c>
      <c r="Z365" t="inlineStr">
        <is>
          <t>Glauburgstraße 83A</t>
        </is>
      </c>
      <c r="AA365" t="inlineStr">
        <is>
          <t>Glauburgstraße 83A</t>
        </is>
      </c>
      <c r="AD365" t="inlineStr">
        <is>
          <t>Frankfurt am Main</t>
        </is>
      </c>
      <c r="AE365" t="inlineStr">
        <is>
          <t>'60318</t>
        </is>
      </c>
      <c r="AG365" t="inlineStr">
        <is>
          <t>DE</t>
        </is>
      </c>
      <c r="AH365" t="inlineStr">
        <is>
          <t>01727924412</t>
        </is>
      </c>
      <c r="AI365" t="inlineStr">
        <is>
          <t>Victor Victor</t>
        </is>
      </c>
      <c r="AJ365" t="inlineStr">
        <is>
          <t>Glauburgstraße 83A</t>
        </is>
      </c>
      <c r="AK365" t="inlineStr">
        <is>
          <t>Glauburgstraße 83A</t>
        </is>
      </c>
      <c r="AN365" t="inlineStr">
        <is>
          <t>Frankfurt am Main</t>
        </is>
      </c>
      <c r="AO365" t="inlineStr">
        <is>
          <t>'60318</t>
        </is>
      </c>
      <c r="AQ365" t="inlineStr">
        <is>
          <t>DE</t>
        </is>
      </c>
      <c r="AR365" t="inlineStr">
        <is>
          <t>01727924412</t>
        </is>
      </c>
      <c r="AT365" t="inlineStr">
        <is>
          <t>lang: it
Invoice Language: it
Do you need our ring sizer?: Yes
Popup Customer Country: IT</t>
        </is>
      </c>
      <c r="AV365" t="inlineStr">
        <is>
          <t>Shopify Payments</t>
        </is>
      </c>
      <c r="AW365" t="inlineStr">
        <is>
          <t>rpsdrsZmgRDULaUTgRfzZoLiu</t>
        </is>
      </c>
      <c r="AX365" t="n">
        <v>0</v>
      </c>
      <c r="AY365" t="inlineStr">
        <is>
          <t>LIL Milan</t>
        </is>
      </c>
      <c r="AZ365" t="n">
        <v>0</v>
      </c>
      <c r="BB365" t="inlineStr">
        <is>
          <t>Firgun House</t>
        </is>
      </c>
      <c r="BD365" t="n">
        <v>6373529944413</v>
      </c>
      <c r="BF365" t="inlineStr">
        <is>
          <t>Low</t>
        </is>
      </c>
      <c r="BG365" t="inlineStr">
        <is>
          <t>web</t>
        </is>
      </c>
      <c r="BH365" t="n">
        <v>0</v>
      </c>
      <c r="BI365" t="inlineStr">
        <is>
          <t>DE MwSt 19%</t>
        </is>
      </c>
      <c r="BJ365" t="n">
        <v>19.16</v>
      </c>
      <c r="BX365" t="inlineStr">
        <is>
          <t>rpsdrsZmgRDULaUTgRfzZoLiu</t>
        </is>
      </c>
      <c r="CA365" t="inlineStr">
        <is>
          <t>rpsdrsZmgRDULaUTgRfzZoLiu</t>
        </is>
      </c>
      <c r="CB365" t="inlineStr">
        <is>
          <t>Ordini LIL</t>
        </is>
      </c>
    </row>
    <row r="366">
      <c r="A366" t="inlineStr">
        <is>
          <t>#42984</t>
        </is>
      </c>
      <c r="B366" t="inlineStr">
        <is>
          <t>marco.accordini99@gmail.com</t>
        </is>
      </c>
      <c r="C366" t="inlineStr">
        <is>
          <t>paid</t>
        </is>
      </c>
      <c r="D366" t="inlineStr">
        <is>
          <t>2024-10-29 21:15:39 +0100</t>
        </is>
      </c>
      <c r="E366" t="inlineStr">
        <is>
          <t>fulfilled</t>
        </is>
      </c>
      <c r="F366" t="inlineStr">
        <is>
          <t>2024-10-31 10:10:07 +0100</t>
        </is>
      </c>
      <c r="G366" t="inlineStr">
        <is>
          <t>yes</t>
        </is>
      </c>
      <c r="H366" t="inlineStr">
        <is>
          <t>EUR</t>
        </is>
      </c>
      <c r="I366" t="n">
        <v>260</v>
      </c>
      <c r="J366" t="n">
        <v>0</v>
      </c>
      <c r="K366" t="n">
        <v>46.89</v>
      </c>
      <c r="L366" t="n">
        <v>260</v>
      </c>
      <c r="N366" t="n">
        <v>0</v>
      </c>
      <c r="O366" t="inlineStr">
        <is>
          <t>Ups Standard Shipping</t>
        </is>
      </c>
      <c r="P366" t="inlineStr">
        <is>
          <t>2024-10-29 21:15:39 +0100</t>
        </is>
      </c>
      <c r="Q366" t="n">
        <v>1</v>
      </c>
      <c r="R366" t="inlineStr">
        <is>
          <t>Portami a Ballare Necklace - Yellow / onesize</t>
        </is>
      </c>
      <c r="S366" t="n">
        <v>260</v>
      </c>
      <c r="U366" t="inlineStr">
        <is>
          <t>015790001250</t>
        </is>
      </c>
      <c r="V366" t="b">
        <v>1</v>
      </c>
      <c r="W366" t="b">
        <v>1</v>
      </c>
      <c r="X366" t="inlineStr">
        <is>
          <t>fulfilled</t>
        </is>
      </c>
      <c r="Y366" t="inlineStr">
        <is>
          <t>Marco Accordini</t>
        </is>
      </c>
      <c r="Z366" t="inlineStr">
        <is>
          <t>Via Salvo D'Acquisto 44</t>
        </is>
      </c>
      <c r="AA366" t="inlineStr">
        <is>
          <t>Via Salvo D'Acquisto 44</t>
        </is>
      </c>
      <c r="AD366" t="inlineStr">
        <is>
          <t>Valeggio sul Mincio</t>
        </is>
      </c>
      <c r="AE366" t="inlineStr">
        <is>
          <t>'37067</t>
        </is>
      </c>
      <c r="AF366" t="inlineStr">
        <is>
          <t>VR</t>
        </is>
      </c>
      <c r="AG366" t="inlineStr">
        <is>
          <t>IT</t>
        </is>
      </c>
      <c r="AH366" t="inlineStr">
        <is>
          <t>3466543330</t>
        </is>
      </c>
      <c r="AI366" t="inlineStr">
        <is>
          <t>Marco Accordini</t>
        </is>
      </c>
      <c r="AJ366" t="inlineStr">
        <is>
          <t>Via Salvo D'Acquisto 44</t>
        </is>
      </c>
      <c r="AK366" t="inlineStr">
        <is>
          <t>Via Salvo D'Acquisto 44</t>
        </is>
      </c>
      <c r="AN366" t="inlineStr">
        <is>
          <t>Valeggio sul Mincio</t>
        </is>
      </c>
      <c r="AO366" t="inlineStr">
        <is>
          <t>'37067</t>
        </is>
      </c>
      <c r="AP366" t="inlineStr">
        <is>
          <t>VR</t>
        </is>
      </c>
      <c r="AQ366" t="inlineStr">
        <is>
          <t>IT</t>
        </is>
      </c>
      <c r="AR366" t="inlineStr">
        <is>
          <t>3466543330</t>
        </is>
      </c>
      <c r="AT366" t="inlineStr">
        <is>
          <t>lang: it
Invoice Language: it
Do you need our ring sizer?: Yes
Popup Customer Country: IT</t>
        </is>
      </c>
      <c r="AV366" t="inlineStr">
        <is>
          <t>PayPal Express Checkout</t>
        </is>
      </c>
      <c r="AW366" t="inlineStr">
        <is>
          <t>rkDEjiRRjsAwOI2sGTpQVo728</t>
        </is>
      </c>
      <c r="AX366" t="n">
        <v>0</v>
      </c>
      <c r="AY366" t="inlineStr">
        <is>
          <t>LIL Milan</t>
        </is>
      </c>
      <c r="AZ366" t="n">
        <v>0</v>
      </c>
      <c r="BB366" t="inlineStr">
        <is>
          <t>Firgun House</t>
        </is>
      </c>
      <c r="BD366" t="n">
        <v>6373724422493</v>
      </c>
      <c r="BF366" t="inlineStr">
        <is>
          <t>Low</t>
        </is>
      </c>
      <c r="BG366" t="inlineStr">
        <is>
          <t>web</t>
        </is>
      </c>
      <c r="BH366" t="n">
        <v>0</v>
      </c>
      <c r="BI366" t="inlineStr">
        <is>
          <t>IT IVA 22%</t>
        </is>
      </c>
      <c r="BJ366" t="n">
        <v>46.89</v>
      </c>
      <c r="BV366" t="inlineStr">
        <is>
          <t>Verona</t>
        </is>
      </c>
      <c r="BW366" t="inlineStr">
        <is>
          <t>Verona</t>
        </is>
      </c>
      <c r="BX366" t="inlineStr">
        <is>
          <t>rkDEjiRRjsAwOI2sGTpQVo728</t>
        </is>
      </c>
      <c r="CA366" t="inlineStr">
        <is>
          <t>rkDEjiRRjsAwOI2sGTpQVo728</t>
        </is>
      </c>
      <c r="CB366" t="inlineStr">
        <is>
          <t>Ordini LIL</t>
        </is>
      </c>
    </row>
    <row r="367">
      <c r="A367" t="inlineStr">
        <is>
          <t>#42985</t>
        </is>
      </c>
      <c r="B367" t="inlineStr">
        <is>
          <t>francesco@tessoni.com</t>
        </is>
      </c>
      <c r="C367" t="inlineStr">
        <is>
          <t>paid</t>
        </is>
      </c>
      <c r="D367" t="inlineStr">
        <is>
          <t>2024-10-30 11:07:15 +0100</t>
        </is>
      </c>
      <c r="E367" t="inlineStr">
        <is>
          <t>fulfilled</t>
        </is>
      </c>
      <c r="F367" t="inlineStr">
        <is>
          <t>2024-10-31 09:40:33 +0100</t>
        </is>
      </c>
      <c r="G367" t="inlineStr">
        <is>
          <t>yes</t>
        </is>
      </c>
      <c r="H367" t="inlineStr">
        <is>
          <t>EUR</t>
        </is>
      </c>
      <c r="I367" t="n">
        <v>130</v>
      </c>
      <c r="J367" t="n">
        <v>20</v>
      </c>
      <c r="K367" t="n">
        <v>27.05</v>
      </c>
      <c r="L367" t="n">
        <v>150</v>
      </c>
      <c r="N367" t="n">
        <v>0</v>
      </c>
      <c r="O367" t="inlineStr">
        <is>
          <t>UPS Express Shipping</t>
        </is>
      </c>
      <c r="P367" t="inlineStr">
        <is>
          <t>2024-10-30 11:07:15 +0100</t>
        </is>
      </c>
      <c r="Q367" t="n">
        <v>1</v>
      </c>
      <c r="R367" t="inlineStr">
        <is>
          <t>Luxury Pack + LIL Bag</t>
        </is>
      </c>
      <c r="S367" t="n">
        <v>10</v>
      </c>
      <c r="U367" t="inlineStr">
        <is>
          <t>015790000687</t>
        </is>
      </c>
      <c r="V367" t="b">
        <v>1</v>
      </c>
      <c r="W367" t="b">
        <v>1</v>
      </c>
      <c r="X367" t="inlineStr">
        <is>
          <t>fulfilled</t>
        </is>
      </c>
      <c r="Y367" t="inlineStr">
        <is>
          <t>Francesco Tessoni</t>
        </is>
      </c>
      <c r="Z367" t="inlineStr">
        <is>
          <t>Via 27 Gennaio 13</t>
        </is>
      </c>
      <c r="AA367" t="inlineStr">
        <is>
          <t>Via 27 Gennaio 13</t>
        </is>
      </c>
      <c r="AD367" t="inlineStr">
        <is>
          <t>Parma</t>
        </is>
      </c>
      <c r="AE367" t="inlineStr">
        <is>
          <t>'43125</t>
        </is>
      </c>
      <c r="AF367" t="inlineStr">
        <is>
          <t>PR</t>
        </is>
      </c>
      <c r="AG367" t="inlineStr">
        <is>
          <t>IT</t>
        </is>
      </c>
      <c r="AH367" t="inlineStr">
        <is>
          <t>3356351383</t>
        </is>
      </c>
      <c r="AI367" t="inlineStr">
        <is>
          <t>Francesco Tessoni</t>
        </is>
      </c>
      <c r="AJ367" t="inlineStr">
        <is>
          <t>Via 27 Gennaio 13</t>
        </is>
      </c>
      <c r="AK367" t="inlineStr">
        <is>
          <t>Via 27 Gennaio 13</t>
        </is>
      </c>
      <c r="AN367" t="inlineStr">
        <is>
          <t>Parma</t>
        </is>
      </c>
      <c r="AO367" t="inlineStr">
        <is>
          <t>'43125</t>
        </is>
      </c>
      <c r="AP367" t="inlineStr">
        <is>
          <t>PR</t>
        </is>
      </c>
      <c r="AQ367" t="inlineStr">
        <is>
          <t>IT</t>
        </is>
      </c>
      <c r="AR367" t="inlineStr">
        <is>
          <t>3356351383</t>
        </is>
      </c>
      <c r="AT367" t="inlineStr">
        <is>
          <t>lang: it
Invoice Language: it
Do you need our ring sizer?: No
Popup Customer Country: IT</t>
        </is>
      </c>
      <c r="AV367" t="inlineStr">
        <is>
          <t>PayPal Express Checkout</t>
        </is>
      </c>
      <c r="AW367" t="inlineStr">
        <is>
          <t>rbPq50UX5JpS3fTbOE8p2BRvx</t>
        </is>
      </c>
      <c r="AX367" t="n">
        <v>0</v>
      </c>
      <c r="AY367" t="inlineStr">
        <is>
          <t>LIL Milan</t>
        </is>
      </c>
      <c r="AZ367" t="n">
        <v>0</v>
      </c>
      <c r="BB367" t="inlineStr">
        <is>
          <t>Firgun House</t>
        </is>
      </c>
      <c r="BD367" t="n">
        <v>6375013450077</v>
      </c>
      <c r="BF367" t="inlineStr">
        <is>
          <t>Low</t>
        </is>
      </c>
      <c r="BG367" t="inlineStr">
        <is>
          <t>web</t>
        </is>
      </c>
      <c r="BH367" t="n">
        <v>0</v>
      </c>
      <c r="BI367" t="inlineStr">
        <is>
          <t>IT IVA 22%</t>
        </is>
      </c>
      <c r="BJ367" t="n">
        <v>27.05</v>
      </c>
      <c r="BV367" t="inlineStr">
        <is>
          <t>Parma</t>
        </is>
      </c>
      <c r="BW367" t="inlineStr">
        <is>
          <t>Parma</t>
        </is>
      </c>
      <c r="BX367" t="inlineStr">
        <is>
          <t>rbPq50UX5JpS3fTbOE8p2BRvx</t>
        </is>
      </c>
      <c r="CA367" t="inlineStr">
        <is>
          <t>rbPq50UX5JpS3fTbOE8p2BRvx</t>
        </is>
      </c>
      <c r="CB367" t="inlineStr">
        <is>
          <t>Ordini LIL</t>
        </is>
      </c>
    </row>
    <row r="368">
      <c r="A368" t="inlineStr">
        <is>
          <t>#42985</t>
        </is>
      </c>
      <c r="B368" t="inlineStr">
        <is>
          <t>francesco@tessoni.com</t>
        </is>
      </c>
      <c r="C368" t="inlineStr">
        <is>
          <t>paid</t>
        </is>
      </c>
      <c r="D368" t="inlineStr">
        <is>
          <t>2024-10-30 11:07:15 +0100</t>
        </is>
      </c>
      <c r="E368" t="inlineStr">
        <is>
          <t>fulfilled</t>
        </is>
      </c>
      <c r="F368" t="inlineStr">
        <is>
          <t>2024-10-31 09:40:33 +0100</t>
        </is>
      </c>
      <c r="G368" t="inlineStr">
        <is>
          <t>yes</t>
        </is>
      </c>
      <c r="H368" t="inlineStr">
        <is>
          <t>EUR</t>
        </is>
      </c>
      <c r="I368" t="n">
        <v>130</v>
      </c>
      <c r="J368" t="n">
        <v>20</v>
      </c>
      <c r="K368" t="n">
        <v>27.05</v>
      </c>
      <c r="N368" t="n">
        <v>0</v>
      </c>
      <c r="O368" t="inlineStr">
        <is>
          <t>UPS Express Shipping</t>
        </is>
      </c>
      <c r="P368" t="inlineStr">
        <is>
          <t>2024-10-30 11:07:15 +0100</t>
        </is>
      </c>
      <c r="Q368" t="n">
        <v>1</v>
      </c>
      <c r="R368" t="inlineStr">
        <is>
          <t>Pensavo fosse amore - Yellow / V</t>
        </is>
      </c>
      <c r="S368" t="n">
        <v>120</v>
      </c>
      <c r="U368" t="inlineStr">
        <is>
          <t>015790001020</t>
        </is>
      </c>
      <c r="V368" t="b">
        <v>1</v>
      </c>
      <c r="W368" t="b">
        <v>1</v>
      </c>
      <c r="X368" t="inlineStr">
        <is>
          <t>fulfilled</t>
        </is>
      </c>
      <c r="Y368" t="inlineStr">
        <is>
          <t>Francesco Tessoni</t>
        </is>
      </c>
      <c r="Z368" t="inlineStr">
        <is>
          <t>Via 27 Gennaio 13</t>
        </is>
      </c>
      <c r="AA368" t="inlineStr">
        <is>
          <t>Via 27 Gennaio 13</t>
        </is>
      </c>
      <c r="AD368" t="inlineStr">
        <is>
          <t>Parma</t>
        </is>
      </c>
      <c r="AE368" t="inlineStr">
        <is>
          <t>'43125</t>
        </is>
      </c>
      <c r="AF368" t="inlineStr">
        <is>
          <t>PR</t>
        </is>
      </c>
      <c r="AG368" t="inlineStr">
        <is>
          <t>IT</t>
        </is>
      </c>
      <c r="AH368" t="inlineStr">
        <is>
          <t>3356351383</t>
        </is>
      </c>
      <c r="AI368" t="inlineStr">
        <is>
          <t>Francesco Tessoni</t>
        </is>
      </c>
      <c r="AJ368" t="inlineStr">
        <is>
          <t>Via 27 Gennaio 13</t>
        </is>
      </c>
      <c r="AK368" t="inlineStr">
        <is>
          <t>Via 27 Gennaio 13</t>
        </is>
      </c>
      <c r="AN368" t="inlineStr">
        <is>
          <t>Parma</t>
        </is>
      </c>
      <c r="AO368" t="inlineStr">
        <is>
          <t>'43125</t>
        </is>
      </c>
      <c r="AP368" t="inlineStr">
        <is>
          <t>PR</t>
        </is>
      </c>
      <c r="AQ368" t="inlineStr">
        <is>
          <t>IT</t>
        </is>
      </c>
      <c r="AR368" t="inlineStr">
        <is>
          <t>3356351383</t>
        </is>
      </c>
      <c r="AT368" t="inlineStr">
        <is>
          <t>lang: it
Invoice Language: it
Do you need our ring sizer?: No
Popup Customer Country: IT</t>
        </is>
      </c>
      <c r="AV368" t="inlineStr">
        <is>
          <t>PayPal Express Checkout</t>
        </is>
      </c>
      <c r="AW368" t="inlineStr">
        <is>
          <t>rbPq50UX5JpS3fTbOE8p2BRvx</t>
        </is>
      </c>
      <c r="AX368" t="n">
        <v>0</v>
      </c>
      <c r="AY368" t="inlineStr">
        <is>
          <t>LIL Milan</t>
        </is>
      </c>
      <c r="AZ368" t="n">
        <v>0</v>
      </c>
      <c r="BB368" t="inlineStr">
        <is>
          <t>Firgun House</t>
        </is>
      </c>
      <c r="BD368" t="n">
        <v>6375013450077</v>
      </c>
      <c r="BF368" t="inlineStr">
        <is>
          <t>Low</t>
        </is>
      </c>
      <c r="BG368" t="inlineStr">
        <is>
          <t>web</t>
        </is>
      </c>
      <c r="BH368" t="n">
        <v>0</v>
      </c>
      <c r="BI368" t="inlineStr">
        <is>
          <t>IT IVA 22%</t>
        </is>
      </c>
      <c r="BJ368" t="n">
        <v>27.05</v>
      </c>
      <c r="BV368" t="inlineStr">
        <is>
          <t>Parma</t>
        </is>
      </c>
      <c r="BW368" t="inlineStr">
        <is>
          <t>Parma</t>
        </is>
      </c>
      <c r="BX368" t="inlineStr">
        <is>
          <t>rbPq50UX5JpS3fTbOE8p2BRvx</t>
        </is>
      </c>
      <c r="CA368" t="inlineStr">
        <is>
          <t>rbPq50UX5JpS3fTbOE8p2BRvx</t>
        </is>
      </c>
      <c r="CB368" t="inlineStr">
        <is>
          <t>Ordini LIL</t>
        </is>
      </c>
    </row>
    <row r="369">
      <c r="A369" t="inlineStr">
        <is>
          <t>#42987</t>
        </is>
      </c>
      <c r="B369" t="inlineStr">
        <is>
          <t>zamboniannalisa@gmail.com</t>
        </is>
      </c>
      <c r="C369" t="inlineStr">
        <is>
          <t>paid</t>
        </is>
      </c>
      <c r="D369" t="inlineStr">
        <is>
          <t>2024-10-30 12:25:49 +0100</t>
        </is>
      </c>
      <c r="E369" t="inlineStr">
        <is>
          <t>unfulfilled</t>
        </is>
      </c>
      <c r="G369" t="inlineStr">
        <is>
          <t>yes</t>
        </is>
      </c>
      <c r="H369" t="inlineStr">
        <is>
          <t>EUR</t>
        </is>
      </c>
      <c r="I369" t="n">
        <v>90</v>
      </c>
      <c r="J369" t="n">
        <v>0</v>
      </c>
      <c r="K369" t="n">
        <v>16.23</v>
      </c>
      <c r="L369" t="n">
        <v>90</v>
      </c>
      <c r="M369" t="inlineStr">
        <is>
          <t>LILGIRL</t>
        </is>
      </c>
      <c r="N369" t="n">
        <v>10</v>
      </c>
      <c r="O369" t="inlineStr">
        <is>
          <t>Firgun House</t>
        </is>
      </c>
      <c r="P369" t="inlineStr">
        <is>
          <t>2024-10-30 12:25:48 +0100</t>
        </is>
      </c>
      <c r="Q369" t="n">
        <v>1</v>
      </c>
      <c r="R369" t="inlineStr">
        <is>
          <t>Nude Ring - Yellow / 11</t>
        </is>
      </c>
      <c r="S369" t="n">
        <v>100</v>
      </c>
      <c r="U369" t="inlineStr">
        <is>
          <t>015790000207</t>
        </is>
      </c>
      <c r="V369" t="b">
        <v>1</v>
      </c>
      <c r="W369" t="b">
        <v>1</v>
      </c>
      <c r="X369" t="inlineStr">
        <is>
          <t>pending</t>
        </is>
      </c>
      <c r="Y369" t="inlineStr">
        <is>
          <t>Annalisa Zamboni</t>
        </is>
      </c>
      <c r="Z369" t="inlineStr">
        <is>
          <t>Via Enrico Nöe 7</t>
        </is>
      </c>
      <c r="AA369" t="inlineStr">
        <is>
          <t>Via Enrico Nöe 7</t>
        </is>
      </c>
      <c r="AD369" t="inlineStr">
        <is>
          <t>Milano</t>
        </is>
      </c>
      <c r="AE369" t="inlineStr">
        <is>
          <t>'20133</t>
        </is>
      </c>
      <c r="AF369" t="inlineStr">
        <is>
          <t>MI</t>
        </is>
      </c>
      <c r="AG369" t="inlineStr">
        <is>
          <t>IT</t>
        </is>
      </c>
      <c r="AQ369" t="inlineStr">
        <is>
          <t>IT</t>
        </is>
      </c>
      <c r="AT369" t="inlineStr">
        <is>
          <t>lang: it
Invoice Language: it
Do you need our ring sizer?: No
Popup Customer Country: IT</t>
        </is>
      </c>
      <c r="AV369" t="inlineStr">
        <is>
          <t>PayPal Express Checkout</t>
        </is>
      </c>
      <c r="AW369" t="inlineStr">
        <is>
          <t>rZD6tZ42Uyztf62M1kndDPRVa</t>
        </is>
      </c>
      <c r="AX369" t="n">
        <v>0</v>
      </c>
      <c r="AY369" t="inlineStr">
        <is>
          <t>LIL Milan</t>
        </is>
      </c>
      <c r="AZ369" t="n">
        <v>0</v>
      </c>
      <c r="BB369" t="inlineStr">
        <is>
          <t>Firgun House</t>
        </is>
      </c>
      <c r="BD369" t="n">
        <v>6375135838557</v>
      </c>
      <c r="BF369" t="inlineStr">
        <is>
          <t>Low</t>
        </is>
      </c>
      <c r="BG369" t="inlineStr">
        <is>
          <t>web</t>
        </is>
      </c>
      <c r="BH369" t="n">
        <v>0</v>
      </c>
      <c r="BI369" t="inlineStr">
        <is>
          <t>IT IVA 22%</t>
        </is>
      </c>
      <c r="BJ369" t="n">
        <v>16.23</v>
      </c>
      <c r="BV369" t="inlineStr">
        <is>
          <t>Milan</t>
        </is>
      </c>
      <c r="BX369" t="inlineStr">
        <is>
          <t>rZD6tZ42Uyztf62M1kndDPRVa</t>
        </is>
      </c>
      <c r="CA369" t="inlineStr">
        <is>
          <t>rZD6tZ42Uyztf62M1kndDPRVa</t>
        </is>
      </c>
      <c r="CB369" t="inlineStr">
        <is>
          <t>Ordini LIL</t>
        </is>
      </c>
    </row>
    <row r="370">
      <c r="A370" t="inlineStr">
        <is>
          <t>#42991</t>
        </is>
      </c>
      <c r="B370" t="inlineStr">
        <is>
          <t>chiaralops@gmail.com</t>
        </is>
      </c>
      <c r="C370" t="inlineStr">
        <is>
          <t>paid</t>
        </is>
      </c>
      <c r="D370" t="inlineStr">
        <is>
          <t>2024-10-30 15:55:05 +0100</t>
        </is>
      </c>
      <c r="E370" t="inlineStr">
        <is>
          <t>fulfilled</t>
        </is>
      </c>
      <c r="F370" t="inlineStr">
        <is>
          <t>2024-10-30 15:55:19 +0100</t>
        </is>
      </c>
      <c r="G370" t="inlineStr">
        <is>
          <t>yes</t>
        </is>
      </c>
      <c r="H370" t="inlineStr">
        <is>
          <t>EUR</t>
        </is>
      </c>
      <c r="I370" t="n">
        <v>200</v>
      </c>
      <c r="J370" t="n">
        <v>0</v>
      </c>
      <c r="K370" t="n">
        <v>0</v>
      </c>
      <c r="L370" t="n">
        <v>200</v>
      </c>
      <c r="N370" t="n">
        <v>0</v>
      </c>
      <c r="P370" t="inlineStr">
        <is>
          <t>2024-10-30 15:55:04 +0100</t>
        </is>
      </c>
      <c r="Q370" t="n">
        <v>1</v>
      </c>
      <c r="R370" t="inlineStr">
        <is>
          <t>E-Gift card - 200.00</t>
        </is>
      </c>
      <c r="S370" t="n">
        <v>200</v>
      </c>
      <c r="U370" t="inlineStr">
        <is>
          <t>015790000892</t>
        </is>
      </c>
      <c r="V370" t="b">
        <v>0</v>
      </c>
      <c r="W370" t="b">
        <v>0</v>
      </c>
      <c r="X370" t="inlineStr">
        <is>
          <t>fulfilled</t>
        </is>
      </c>
      <c r="Y370" t="inlineStr">
        <is>
          <t>Chiara Lops</t>
        </is>
      </c>
      <c r="Z370" t="inlineStr">
        <is>
          <t>Via Giuseppe Guerzoni, 15</t>
        </is>
      </c>
      <c r="AA370" t="inlineStr">
        <is>
          <t>Via Giuseppe Guerzoni, 15</t>
        </is>
      </c>
      <c r="AD370" t="inlineStr">
        <is>
          <t>Milano</t>
        </is>
      </c>
      <c r="AE370" t="inlineStr">
        <is>
          <t>'20158</t>
        </is>
      </c>
      <c r="AF370" t="inlineStr">
        <is>
          <t>MI</t>
        </is>
      </c>
      <c r="AG370" t="inlineStr">
        <is>
          <t>IT</t>
        </is>
      </c>
      <c r="AH370" t="inlineStr">
        <is>
          <t>3283320416</t>
        </is>
      </c>
      <c r="AQ370" t="inlineStr">
        <is>
          <t>IT</t>
        </is>
      </c>
      <c r="AT370" t="inlineStr">
        <is>
          <t>lang: it
Invoice Language: it</t>
        </is>
      </c>
      <c r="AV370" t="inlineStr">
        <is>
          <t>PayPal Express Checkout</t>
        </is>
      </c>
      <c r="AW370" t="inlineStr">
        <is>
          <t>r0L7QR3zQERdbE8QywZUXyl5S</t>
        </is>
      </c>
      <c r="AX370" t="n">
        <v>0</v>
      </c>
      <c r="AY370" t="inlineStr">
        <is>
          <t>Go Gift Cards</t>
        </is>
      </c>
      <c r="AZ370" t="n">
        <v>0</v>
      </c>
      <c r="BB370" t="inlineStr">
        <is>
          <t>Firgun House</t>
        </is>
      </c>
      <c r="BD370" t="n">
        <v>6375488717149</v>
      </c>
      <c r="BF370" t="inlineStr">
        <is>
          <t>Low</t>
        </is>
      </c>
      <c r="BG370" t="inlineStr">
        <is>
          <t>web</t>
        </is>
      </c>
      <c r="BH370" t="n">
        <v>0</v>
      </c>
      <c r="BI370" t="inlineStr">
        <is>
          <t>IT IVA 22%</t>
        </is>
      </c>
      <c r="BJ370" t="n">
        <v>0</v>
      </c>
      <c r="BV370" t="inlineStr">
        <is>
          <t>Milan</t>
        </is>
      </c>
      <c r="BX370" t="inlineStr">
        <is>
          <t>r0L7QR3zQERdbE8QywZUXyl5S</t>
        </is>
      </c>
      <c r="CA370" t="inlineStr">
        <is>
          <t>r0L7QR3zQERdbE8QywZUXyl5S</t>
        </is>
      </c>
      <c r="CB370" t="inlineStr">
        <is>
          <t>Ordini LIL</t>
        </is>
      </c>
    </row>
    <row r="371">
      <c r="A371" t="inlineStr">
        <is>
          <t>#42992</t>
        </is>
      </c>
      <c r="B371" t="inlineStr">
        <is>
          <t>camillacavaliere28@gmail.com</t>
        </is>
      </c>
      <c r="C371" t="inlineStr">
        <is>
          <t>refunded</t>
        </is>
      </c>
      <c r="D371" t="inlineStr">
        <is>
          <t>2024-10-30 16:37:22 +0100</t>
        </is>
      </c>
      <c r="E371" t="inlineStr">
        <is>
          <t>unfulfilled</t>
        </is>
      </c>
      <c r="G371" t="inlineStr">
        <is>
          <t>yes</t>
        </is>
      </c>
      <c r="H371" t="inlineStr">
        <is>
          <t>EUR</t>
        </is>
      </c>
      <c r="I371" t="n">
        <v>640</v>
      </c>
      <c r="J371" t="n">
        <v>20</v>
      </c>
      <c r="K371" t="n">
        <v>119.02</v>
      </c>
      <c r="L371" t="n">
        <v>660</v>
      </c>
      <c r="N371" t="n">
        <v>0</v>
      </c>
      <c r="O371" t="inlineStr">
        <is>
          <t>UPS Express Shipping</t>
        </is>
      </c>
      <c r="P371" t="inlineStr">
        <is>
          <t>2024-10-30 16:37:21 +0100</t>
        </is>
      </c>
      <c r="Q371" t="n">
        <v>1</v>
      </c>
      <c r="R371" t="inlineStr">
        <is>
          <t>Rocky Ring - Yellow / 13</t>
        </is>
      </c>
      <c r="S371" t="n">
        <v>380</v>
      </c>
      <c r="U371" t="inlineStr">
        <is>
          <t>015790000548</t>
        </is>
      </c>
      <c r="V371" t="b">
        <v>1</v>
      </c>
      <c r="W371" t="b">
        <v>1</v>
      </c>
      <c r="X371" t="inlineStr">
        <is>
          <t>pending</t>
        </is>
      </c>
      <c r="Y371" t="inlineStr">
        <is>
          <t>Camilla Cavaliere</t>
        </is>
      </c>
      <c r="Z371" t="inlineStr">
        <is>
          <t>Cvlcll93b68b696g, Via Boffe 16</t>
        </is>
      </c>
      <c r="AA371" t="inlineStr">
        <is>
          <t>Cvlcll93b68b696g</t>
        </is>
      </c>
      <c r="AB371" t="inlineStr">
        <is>
          <t>Via Boffe 16</t>
        </is>
      </c>
      <c r="AD371" t="inlineStr">
        <is>
          <t>Anacapri</t>
        </is>
      </c>
      <c r="AE371" t="inlineStr">
        <is>
          <t>'80071</t>
        </is>
      </c>
      <c r="AG371" t="inlineStr">
        <is>
          <t>IT</t>
        </is>
      </c>
      <c r="AH371" t="inlineStr">
        <is>
          <t>3668661694</t>
        </is>
      </c>
      <c r="AI371" t="inlineStr">
        <is>
          <t>Camilla Cavaliere</t>
        </is>
      </c>
      <c r="AJ371" t="inlineStr">
        <is>
          <t>Cvlcll93b68b696g, Via Boffe 16</t>
        </is>
      </c>
      <c r="AK371" t="inlineStr">
        <is>
          <t>Cvlcll93b68b696g</t>
        </is>
      </c>
      <c r="AL371" t="inlineStr">
        <is>
          <t>Via Boffe 16</t>
        </is>
      </c>
      <c r="AN371" t="inlineStr">
        <is>
          <t>Anacapri</t>
        </is>
      </c>
      <c r="AO371" t="inlineStr">
        <is>
          <t>'80071</t>
        </is>
      </c>
      <c r="AQ371" t="inlineStr">
        <is>
          <t>IT</t>
        </is>
      </c>
      <c r="AR371" t="inlineStr">
        <is>
          <t>3668661694</t>
        </is>
      </c>
      <c r="AT371" t="inlineStr">
        <is>
          <t>lang: it
Invoice Language: it
Do you need our ring sizer?: No
Popup Customer Country: IT</t>
        </is>
      </c>
      <c r="AU371" t="inlineStr">
        <is>
          <t>2024-10-31 09:48:44 +0100</t>
        </is>
      </c>
      <c r="AV371" t="inlineStr">
        <is>
          <t>Shopify Payments</t>
        </is>
      </c>
      <c r="AW371" t="inlineStr">
        <is>
          <t>rgWsJe1B8IbCnXjd0dbS07QZn</t>
        </is>
      </c>
      <c r="AX371" t="n">
        <v>660</v>
      </c>
      <c r="AY371" t="inlineStr">
        <is>
          <t>LIL Milan</t>
        </is>
      </c>
      <c r="AZ371" t="n">
        <v>0</v>
      </c>
      <c r="BB371" t="inlineStr">
        <is>
          <t>Firgun House</t>
        </is>
      </c>
      <c r="BD371" t="n">
        <v>6375555203421</v>
      </c>
      <c r="BF371" t="inlineStr">
        <is>
          <t>High</t>
        </is>
      </c>
      <c r="BG371" t="inlineStr">
        <is>
          <t>web</t>
        </is>
      </c>
      <c r="BH371" t="n">
        <v>0</v>
      </c>
      <c r="BI371" t="inlineStr">
        <is>
          <t>IT IVA 22%</t>
        </is>
      </c>
      <c r="BJ371" t="n">
        <v>119.02</v>
      </c>
      <c r="BV371" t="inlineStr">
        <is>
          <t>Naples</t>
        </is>
      </c>
      <c r="BW371" t="inlineStr">
        <is>
          <t>Naples</t>
        </is>
      </c>
      <c r="BX371" t="inlineStr">
        <is>
          <t>rgWsJe1B8IbCnXjd0dbS07QZn</t>
        </is>
      </c>
      <c r="CA371" t="inlineStr">
        <is>
          <t>rgWsJe1B8IbCnXjd0dbS07QZn + #42992.2</t>
        </is>
      </c>
      <c r="CB371" t="inlineStr">
        <is>
          <t>Ordini LIL</t>
        </is>
      </c>
    </row>
    <row r="372">
      <c r="A372" t="inlineStr">
        <is>
          <t>#42992</t>
        </is>
      </c>
      <c r="B372" t="inlineStr">
        <is>
          <t>camillacavaliere28@gmail.com</t>
        </is>
      </c>
      <c r="C372" t="inlineStr">
        <is>
          <t>refunded</t>
        </is>
      </c>
      <c r="D372" t="inlineStr">
        <is>
          <t>2024-10-30 16:37:22 +0100</t>
        </is>
      </c>
      <c r="E372" t="inlineStr">
        <is>
          <t>unfulfilled</t>
        </is>
      </c>
      <c r="G372" t="inlineStr">
        <is>
          <t>yes</t>
        </is>
      </c>
      <c r="H372" t="inlineStr">
        <is>
          <t>EUR</t>
        </is>
      </c>
      <c r="I372" t="n">
        <v>640</v>
      </c>
      <c r="J372" t="n">
        <v>20</v>
      </c>
      <c r="K372" t="n">
        <v>119.02</v>
      </c>
      <c r="N372" t="n">
        <v>0</v>
      </c>
      <c r="O372" t="inlineStr">
        <is>
          <t>UPS Express Shipping</t>
        </is>
      </c>
      <c r="P372" t="inlineStr">
        <is>
          <t>2024-10-30 16:37:21 +0100</t>
        </is>
      </c>
      <c r="Q372" t="n">
        <v>1</v>
      </c>
      <c r="R372" t="inlineStr">
        <is>
          <t>Girls Tears Bracelet - Yellow</t>
        </is>
      </c>
      <c r="S372" t="n">
        <v>260</v>
      </c>
      <c r="U372" t="inlineStr">
        <is>
          <t>015790000837</t>
        </is>
      </c>
      <c r="V372" t="b">
        <v>1</v>
      </c>
      <c r="W372" t="b">
        <v>1</v>
      </c>
      <c r="X372" t="inlineStr">
        <is>
          <t>pending</t>
        </is>
      </c>
      <c r="Y372" t="inlineStr">
        <is>
          <t>Camilla Cavaliere</t>
        </is>
      </c>
      <c r="Z372" t="inlineStr">
        <is>
          <t>Cvlcll93b68b696g, Via Boffe 16</t>
        </is>
      </c>
      <c r="AA372" t="inlineStr">
        <is>
          <t>Cvlcll93b68b696g</t>
        </is>
      </c>
      <c r="AB372" t="inlineStr">
        <is>
          <t>Via Boffe 16</t>
        </is>
      </c>
      <c r="AD372" t="inlineStr">
        <is>
          <t>Anacapri</t>
        </is>
      </c>
      <c r="AE372" t="inlineStr">
        <is>
          <t>'80071</t>
        </is>
      </c>
      <c r="AG372" t="inlineStr">
        <is>
          <t>IT</t>
        </is>
      </c>
      <c r="AH372" t="inlineStr">
        <is>
          <t>3668661694</t>
        </is>
      </c>
      <c r="AI372" t="inlineStr">
        <is>
          <t>Camilla Cavaliere</t>
        </is>
      </c>
      <c r="AJ372" t="inlineStr">
        <is>
          <t>Cvlcll93b68b696g, Via Boffe 16</t>
        </is>
      </c>
      <c r="AK372" t="inlineStr">
        <is>
          <t>Cvlcll93b68b696g</t>
        </is>
      </c>
      <c r="AL372" t="inlineStr">
        <is>
          <t>Via Boffe 16</t>
        </is>
      </c>
      <c r="AN372" t="inlineStr">
        <is>
          <t>Anacapri</t>
        </is>
      </c>
      <c r="AO372" t="inlineStr">
        <is>
          <t>'80071</t>
        </is>
      </c>
      <c r="AQ372" t="inlineStr">
        <is>
          <t>IT</t>
        </is>
      </c>
      <c r="AR372" t="inlineStr">
        <is>
          <t>3668661694</t>
        </is>
      </c>
      <c r="AT372" t="inlineStr">
        <is>
          <t>lang: it
Invoice Language: it
Do you need our ring sizer?: No
Popup Customer Country: IT</t>
        </is>
      </c>
      <c r="AU372" t="inlineStr">
        <is>
          <t>2024-10-31 09:48:44 +0100</t>
        </is>
      </c>
      <c r="AV372" t="inlineStr">
        <is>
          <t>Shopify Payments</t>
        </is>
      </c>
      <c r="AW372" t="inlineStr">
        <is>
          <t>rgWsJe1B8IbCnXjd0dbS07QZn</t>
        </is>
      </c>
      <c r="AX372" t="n">
        <v>660</v>
      </c>
      <c r="AY372" t="inlineStr">
        <is>
          <t>LIL Milan</t>
        </is>
      </c>
      <c r="AZ372" t="n">
        <v>0</v>
      </c>
      <c r="BB372" t="inlineStr">
        <is>
          <t>Firgun House</t>
        </is>
      </c>
      <c r="BD372" t="n">
        <v>6375555203421</v>
      </c>
      <c r="BF372" t="inlineStr">
        <is>
          <t>High</t>
        </is>
      </c>
      <c r="BG372" t="inlineStr">
        <is>
          <t>web</t>
        </is>
      </c>
      <c r="BH372" t="n">
        <v>0</v>
      </c>
      <c r="BI372" t="inlineStr">
        <is>
          <t>IT IVA 22%</t>
        </is>
      </c>
      <c r="BJ372" t="n">
        <v>119.02</v>
      </c>
      <c r="BV372" t="inlineStr">
        <is>
          <t>Naples</t>
        </is>
      </c>
      <c r="BW372" t="inlineStr">
        <is>
          <t>Naples</t>
        </is>
      </c>
      <c r="BX372" t="inlineStr">
        <is>
          <t>rgWsJe1B8IbCnXjd0dbS07QZn</t>
        </is>
      </c>
      <c r="CA372" t="inlineStr">
        <is>
          <t>rgWsJe1B8IbCnXjd0dbS07QZn + #42992.2</t>
        </is>
      </c>
      <c r="CB372" t="inlineStr">
        <is>
          <t>Ordini LIL</t>
        </is>
      </c>
    </row>
    <row r="373">
      <c r="A373" t="inlineStr">
        <is>
          <t>#42995</t>
        </is>
      </c>
      <c r="B373" t="inlineStr">
        <is>
          <t>giuliacodutti@yahoo.it</t>
        </is>
      </c>
      <c r="C373" t="inlineStr">
        <is>
          <t>paid</t>
        </is>
      </c>
      <c r="D373" t="inlineStr">
        <is>
          <t>2024-10-30 17:38:19 +0100</t>
        </is>
      </c>
      <c r="E373" t="inlineStr">
        <is>
          <t>fulfilled</t>
        </is>
      </c>
      <c r="F373" t="inlineStr">
        <is>
          <t>2024-10-30 17:38:20 +0100</t>
        </is>
      </c>
      <c r="G373" t="inlineStr">
        <is>
          <t>yes</t>
        </is>
      </c>
      <c r="H373" t="inlineStr">
        <is>
          <t>EUR</t>
        </is>
      </c>
      <c r="I373" t="n">
        <v>10</v>
      </c>
      <c r="J373" t="n">
        <v>0</v>
      </c>
      <c r="K373" t="n">
        <v>1.8</v>
      </c>
      <c r="L373" t="n">
        <v>10</v>
      </c>
      <c r="N373" t="n">
        <v>0</v>
      </c>
      <c r="P373" t="inlineStr">
        <is>
          <t>2024-10-30 17:38:19 +0100</t>
        </is>
      </c>
      <c r="Q373" t="n">
        <v>1</v>
      </c>
      <c r="R373" t="inlineStr">
        <is>
          <t>Repair Service LIL House - Saldatura anello</t>
        </is>
      </c>
      <c r="S373" t="n">
        <v>10</v>
      </c>
      <c r="U373" t="inlineStr">
        <is>
          <t>015790000916</t>
        </is>
      </c>
      <c r="V373" t="b">
        <v>0</v>
      </c>
      <c r="W373" t="b">
        <v>1</v>
      </c>
      <c r="X373" t="inlineStr">
        <is>
          <t>fulfilled</t>
        </is>
      </c>
      <c r="Y373" t="inlineStr">
        <is>
          <t>Giulia Codutti</t>
        </is>
      </c>
      <c r="AQ373" t="inlineStr">
        <is>
          <t>IT</t>
        </is>
      </c>
      <c r="AV373" t="inlineStr">
        <is>
          <t>Qromo</t>
        </is>
      </c>
      <c r="AW373" t="inlineStr">
        <is>
          <t>rnakGeAQ0WiAtzEZr75xdjMYz</t>
        </is>
      </c>
      <c r="AX373" t="n">
        <v>0</v>
      </c>
      <c r="AY373" t="inlineStr">
        <is>
          <t>LIL Milan</t>
        </is>
      </c>
      <c r="AZ373" t="n">
        <v>0</v>
      </c>
      <c r="BA373" t="inlineStr">
        <is>
          <t>Veronica Varetta</t>
        </is>
      </c>
      <c r="BB373" t="inlineStr">
        <is>
          <t>LIL House</t>
        </is>
      </c>
      <c r="BC373" t="n">
        <v>22</v>
      </c>
      <c r="BD373" t="n">
        <v>6375651737949</v>
      </c>
      <c r="BF373" t="inlineStr">
        <is>
          <t>Low</t>
        </is>
      </c>
      <c r="BG373" t="inlineStr">
        <is>
          <t>pos</t>
        </is>
      </c>
      <c r="BH373" t="n">
        <v>0</v>
      </c>
      <c r="BI373" t="inlineStr">
        <is>
          <t>IT IVA 22%</t>
        </is>
      </c>
      <c r="BJ373" t="n">
        <v>1.8</v>
      </c>
      <c r="BT373" t="inlineStr">
        <is>
          <t>22-2748</t>
        </is>
      </c>
      <c r="BX373" t="inlineStr">
        <is>
          <t>rnakGeAQ0WiAtzEZr75xdjMYz</t>
        </is>
      </c>
      <c r="CA373" t="inlineStr">
        <is>
          <t>rnakGeAQ0WiAtzEZr75xdjMYz</t>
        </is>
      </c>
      <c r="CB373" t="inlineStr">
        <is>
          <t>Ordini LIL</t>
        </is>
      </c>
    </row>
    <row r="374">
      <c r="A374" t="inlineStr">
        <is>
          <t>#42996</t>
        </is>
      </c>
      <c r="B374" t="inlineStr">
        <is>
          <t>elisacaramori15@gmail.com</t>
        </is>
      </c>
      <c r="C374" t="inlineStr">
        <is>
          <t>paid</t>
        </is>
      </c>
      <c r="D374" t="inlineStr">
        <is>
          <t>2024-10-30 18:44:51 +0100</t>
        </is>
      </c>
      <c r="E374" t="inlineStr">
        <is>
          <t>fulfilled</t>
        </is>
      </c>
      <c r="F374" t="inlineStr">
        <is>
          <t>2024-10-31 09:44:24 +0100</t>
        </is>
      </c>
      <c r="G374" t="inlineStr">
        <is>
          <t>yes</t>
        </is>
      </c>
      <c r="H374" t="inlineStr">
        <is>
          <t>EUR</t>
        </is>
      </c>
      <c r="I374" t="n">
        <v>108</v>
      </c>
      <c r="J374" t="n">
        <v>10</v>
      </c>
      <c r="K374" t="n">
        <v>21.28</v>
      </c>
      <c r="L374" t="n">
        <v>118</v>
      </c>
      <c r="M374" t="inlineStr">
        <is>
          <t>LILGIRL</t>
        </is>
      </c>
      <c r="N374" t="n">
        <v>12</v>
      </c>
      <c r="O374" t="inlineStr">
        <is>
          <t>Ups Standard Shipping</t>
        </is>
      </c>
      <c r="P374" t="inlineStr">
        <is>
          <t>2024-10-30 18:44:50 +0100</t>
        </is>
      </c>
      <c r="Q374" t="n">
        <v>1</v>
      </c>
      <c r="R374" t="inlineStr">
        <is>
          <t>Pensavo fosse amore - Yellow / F</t>
        </is>
      </c>
      <c r="S374" t="n">
        <v>120</v>
      </c>
      <c r="U374" t="inlineStr">
        <is>
          <t>015790001004</t>
        </is>
      </c>
      <c r="V374" t="b">
        <v>1</v>
      </c>
      <c r="W374" t="b">
        <v>1</v>
      </c>
      <c r="X374" t="inlineStr">
        <is>
          <t>fulfilled</t>
        </is>
      </c>
      <c r="Y374" t="inlineStr">
        <is>
          <t>Elisa Caramori</t>
        </is>
      </c>
      <c r="Z374" t="inlineStr">
        <is>
          <t>Via Fratelli Rosselli 35</t>
        </is>
      </c>
      <c r="AA374" t="inlineStr">
        <is>
          <t>Via Fratelli Rosselli 35</t>
        </is>
      </c>
      <c r="AD374" t="inlineStr">
        <is>
          <t>Biella</t>
        </is>
      </c>
      <c r="AE374" t="inlineStr">
        <is>
          <t>'13900</t>
        </is>
      </c>
      <c r="AF374" t="inlineStr">
        <is>
          <t>BI</t>
        </is>
      </c>
      <c r="AG374" t="inlineStr">
        <is>
          <t>IT</t>
        </is>
      </c>
      <c r="AH374" t="inlineStr">
        <is>
          <t>3926508850</t>
        </is>
      </c>
      <c r="AI374" t="inlineStr">
        <is>
          <t>Elisa Caramori</t>
        </is>
      </c>
      <c r="AJ374" t="inlineStr">
        <is>
          <t>Via Fratelli Rosselli 35</t>
        </is>
      </c>
      <c r="AK374" t="inlineStr">
        <is>
          <t>Via Fratelli Rosselli 35</t>
        </is>
      </c>
      <c r="AN374" t="inlineStr">
        <is>
          <t>Biella</t>
        </is>
      </c>
      <c r="AO374" t="inlineStr">
        <is>
          <t>'13900</t>
        </is>
      </c>
      <c r="AP374" t="inlineStr">
        <is>
          <t>BI</t>
        </is>
      </c>
      <c r="AQ374" t="inlineStr">
        <is>
          <t>IT</t>
        </is>
      </c>
      <c r="AR374" t="inlineStr">
        <is>
          <t>3926508850</t>
        </is>
      </c>
      <c r="AT374" t="inlineStr">
        <is>
          <t>lang: it
Invoice Language: it
Do you need our ring sizer?: Yes
Popup Customer Country: IT</t>
        </is>
      </c>
      <c r="AV374" t="inlineStr">
        <is>
          <t>Shopify Payments</t>
        </is>
      </c>
      <c r="AW374" t="inlineStr">
        <is>
          <t>rtVj60L7XzaWmJjAHd7Da4Kzc</t>
        </is>
      </c>
      <c r="AX374" t="n">
        <v>0</v>
      </c>
      <c r="AY374" t="inlineStr">
        <is>
          <t>LIL Milan</t>
        </is>
      </c>
      <c r="AZ374" t="n">
        <v>0</v>
      </c>
      <c r="BB374" t="inlineStr">
        <is>
          <t>Firgun House</t>
        </is>
      </c>
      <c r="BD374" t="n">
        <v>6375749714269</v>
      </c>
      <c r="BF374" t="inlineStr">
        <is>
          <t>Low</t>
        </is>
      </c>
      <c r="BG374" t="inlineStr">
        <is>
          <t>web</t>
        </is>
      </c>
      <c r="BH374" t="n">
        <v>0</v>
      </c>
      <c r="BI374" t="inlineStr">
        <is>
          <t>IT IVA 22%</t>
        </is>
      </c>
      <c r="BJ374" t="n">
        <v>21.28</v>
      </c>
      <c r="BV374" t="inlineStr">
        <is>
          <t>Biella</t>
        </is>
      </c>
      <c r="BW374" t="inlineStr">
        <is>
          <t>Biella</t>
        </is>
      </c>
      <c r="BX374" t="inlineStr">
        <is>
          <t>rtVj60L7XzaWmJjAHd7Da4Kzc</t>
        </is>
      </c>
      <c r="CA374" t="inlineStr">
        <is>
          <t>rtVj60L7XzaWmJjAHd7Da4Kzc</t>
        </is>
      </c>
      <c r="CB374" t="inlineStr">
        <is>
          <t>Ordini LIL</t>
        </is>
      </c>
    </row>
    <row r="375">
      <c r="A375" t="inlineStr">
        <is>
          <t>#42997</t>
        </is>
      </c>
      <c r="B375" t="inlineStr">
        <is>
          <t>g.salogni@gmail.com</t>
        </is>
      </c>
      <c r="C375" t="inlineStr">
        <is>
          <t>paid</t>
        </is>
      </c>
      <c r="D375" t="inlineStr">
        <is>
          <t>2024-10-30 19:20:07 +0100</t>
        </is>
      </c>
      <c r="E375" t="inlineStr">
        <is>
          <t>fulfilled</t>
        </is>
      </c>
      <c r="F375" t="inlineStr">
        <is>
          <t>2024-10-30 19:20:08 +0100</t>
        </is>
      </c>
      <c r="G375" t="inlineStr">
        <is>
          <t>no</t>
        </is>
      </c>
      <c r="H375" t="inlineStr">
        <is>
          <t>EUR</t>
        </is>
      </c>
      <c r="I375" t="n">
        <v>360</v>
      </c>
      <c r="J375" t="n">
        <v>0</v>
      </c>
      <c r="K375" t="n">
        <v>64.92</v>
      </c>
      <c r="L375" t="n">
        <v>360</v>
      </c>
      <c r="N375" t="n">
        <v>0</v>
      </c>
      <c r="P375" t="inlineStr">
        <is>
          <t>2024-10-30 19:20:07 +0100</t>
        </is>
      </c>
      <c r="Q375" t="n">
        <v>1</v>
      </c>
      <c r="R375" t="inlineStr">
        <is>
          <t>Threesome Ring - Yellow / 14</t>
        </is>
      </c>
      <c r="S375" t="n">
        <v>240</v>
      </c>
      <c r="U375" t="inlineStr">
        <is>
          <t>015790001040</t>
        </is>
      </c>
      <c r="V375" t="b">
        <v>1</v>
      </c>
      <c r="W375" t="b">
        <v>1</v>
      </c>
      <c r="X375" t="inlineStr">
        <is>
          <t>fulfilled</t>
        </is>
      </c>
      <c r="Y375" t="inlineStr">
        <is>
          <t>Giulia Salogni</t>
        </is>
      </c>
      <c r="AQ375" t="inlineStr">
        <is>
          <t>IT</t>
        </is>
      </c>
      <c r="AV375" t="inlineStr">
        <is>
          <t>Qromo</t>
        </is>
      </c>
      <c r="AW375" t="inlineStr">
        <is>
          <t>rTZmAik39e3fQt2Qi8R4eUQIr</t>
        </is>
      </c>
      <c r="AX375" t="n">
        <v>0</v>
      </c>
      <c r="AY375" t="inlineStr">
        <is>
          <t>LIL Milan</t>
        </is>
      </c>
      <c r="AZ375" t="n">
        <v>0</v>
      </c>
      <c r="BA375" t="inlineStr">
        <is>
          <t>Veronica Varetta</t>
        </is>
      </c>
      <c r="BB375" t="inlineStr">
        <is>
          <t>LIL House</t>
        </is>
      </c>
      <c r="BC375" t="n">
        <v>22</v>
      </c>
      <c r="BD375" t="n">
        <v>6375801618781</v>
      </c>
      <c r="BF375" t="inlineStr">
        <is>
          <t>Low</t>
        </is>
      </c>
      <c r="BG375" t="inlineStr">
        <is>
          <t>pos</t>
        </is>
      </c>
      <c r="BH375" t="n">
        <v>0</v>
      </c>
      <c r="BI375" t="inlineStr">
        <is>
          <t>IT IVA 22%</t>
        </is>
      </c>
      <c r="BJ375" t="n">
        <v>64.92</v>
      </c>
      <c r="BT375" t="inlineStr">
        <is>
          <t>22-2749</t>
        </is>
      </c>
      <c r="BX375" t="inlineStr">
        <is>
          <t>rTZmAik39e3fQt2Qi8R4eUQIr</t>
        </is>
      </c>
      <c r="CA375" t="inlineStr">
        <is>
          <t>rTZmAik39e3fQt2Qi8R4eUQIr</t>
        </is>
      </c>
      <c r="CB375" t="inlineStr">
        <is>
          <t>Ordini LIL</t>
        </is>
      </c>
    </row>
    <row r="376">
      <c r="A376" t="inlineStr">
        <is>
          <t>#42997</t>
        </is>
      </c>
      <c r="B376" t="inlineStr">
        <is>
          <t>g.salogni@gmail.com</t>
        </is>
      </c>
      <c r="C376" t="inlineStr">
        <is>
          <t>paid</t>
        </is>
      </c>
      <c r="D376" t="inlineStr">
        <is>
          <t>2024-10-30 19:20:07 +0100</t>
        </is>
      </c>
      <c r="E376" t="inlineStr">
        <is>
          <t>fulfilled</t>
        </is>
      </c>
      <c r="F376" t="inlineStr">
        <is>
          <t>2024-10-30 19:20:08 +0100</t>
        </is>
      </c>
      <c r="G376" t="inlineStr">
        <is>
          <t>no</t>
        </is>
      </c>
      <c r="H376" t="inlineStr">
        <is>
          <t>EUR</t>
        </is>
      </c>
      <c r="I376" t="n">
        <v>360</v>
      </c>
      <c r="J376" t="n">
        <v>0</v>
      </c>
      <c r="K376" t="n">
        <v>64.92</v>
      </c>
      <c r="N376" t="n">
        <v>0</v>
      </c>
      <c r="P376" t="inlineStr">
        <is>
          <t>2024-10-30 19:20:07 +0100</t>
        </is>
      </c>
      <c r="Q376" t="n">
        <v>1</v>
      </c>
      <c r="R376" t="inlineStr">
        <is>
          <t>Pensavo fosse amore - Yellow / A</t>
        </is>
      </c>
      <c r="S376" t="n">
        <v>120</v>
      </c>
      <c r="U376" t="inlineStr">
        <is>
          <t>015790000999</t>
        </is>
      </c>
      <c r="V376" t="b">
        <v>1</v>
      </c>
      <c r="W376" t="b">
        <v>1</v>
      </c>
      <c r="X376" t="inlineStr">
        <is>
          <t>fulfilled</t>
        </is>
      </c>
      <c r="Y376" t="inlineStr">
        <is>
          <t>Giulia Salogni</t>
        </is>
      </c>
      <c r="AQ376" t="inlineStr">
        <is>
          <t>IT</t>
        </is>
      </c>
      <c r="AV376" t="inlineStr">
        <is>
          <t>Qromo</t>
        </is>
      </c>
      <c r="AW376" t="inlineStr">
        <is>
          <t>rTZmAik39e3fQt2Qi8R4eUQIr</t>
        </is>
      </c>
      <c r="AX376" t="n">
        <v>0</v>
      </c>
      <c r="AY376" t="inlineStr">
        <is>
          <t>LIL Milan</t>
        </is>
      </c>
      <c r="AZ376" t="n">
        <v>0</v>
      </c>
      <c r="BA376" t="inlineStr">
        <is>
          <t>Veronica Varetta</t>
        </is>
      </c>
      <c r="BB376" t="inlineStr">
        <is>
          <t>LIL House</t>
        </is>
      </c>
      <c r="BC376" t="n">
        <v>22</v>
      </c>
      <c r="BD376" t="n">
        <v>6375801618781</v>
      </c>
      <c r="BF376" t="inlineStr">
        <is>
          <t>Low</t>
        </is>
      </c>
      <c r="BG376" t="inlineStr">
        <is>
          <t>pos</t>
        </is>
      </c>
      <c r="BH376" t="n">
        <v>0</v>
      </c>
      <c r="BI376" t="inlineStr">
        <is>
          <t>IT IVA 22%</t>
        </is>
      </c>
      <c r="BJ376" t="n">
        <v>64.92</v>
      </c>
      <c r="BT376" t="inlineStr">
        <is>
          <t>22-2749</t>
        </is>
      </c>
      <c r="BX376" t="inlineStr">
        <is>
          <t>rTZmAik39e3fQt2Qi8R4eUQIr</t>
        </is>
      </c>
      <c r="CA376" t="inlineStr">
        <is>
          <t>rTZmAik39e3fQt2Qi8R4eUQIr</t>
        </is>
      </c>
      <c r="CB376" t="inlineStr">
        <is>
          <t>Ordini LIL</t>
        </is>
      </c>
    </row>
    <row r="377">
      <c r="A377" t="inlineStr">
        <is>
          <t>#42977</t>
        </is>
      </c>
      <c r="B377" t="inlineStr">
        <is>
          <t>francesca.rivano@libero.it</t>
        </is>
      </c>
      <c r="C377" t="inlineStr">
        <is>
          <t>paid</t>
        </is>
      </c>
      <c r="D377" t="inlineStr">
        <is>
          <t>2024-10-29 14:56:24 +0100</t>
        </is>
      </c>
      <c r="E377" t="inlineStr">
        <is>
          <t>fulfilled</t>
        </is>
      </c>
      <c r="F377" t="inlineStr">
        <is>
          <t>2024-10-29 14:56:25 +0100</t>
        </is>
      </c>
      <c r="G377" t="inlineStr">
        <is>
          <t>yes</t>
        </is>
      </c>
      <c r="H377" t="inlineStr">
        <is>
          <t>EUR</t>
        </is>
      </c>
      <c r="I377" t="n">
        <v>480</v>
      </c>
      <c r="J377" t="n">
        <v>0</v>
      </c>
      <c r="K377" t="n">
        <v>86.55</v>
      </c>
      <c r="N377" t="n">
        <v>0</v>
      </c>
      <c r="P377" t="inlineStr">
        <is>
          <t>2024-10-29 14:56:24 +0100</t>
        </is>
      </c>
      <c r="Q377" t="n">
        <v>1</v>
      </c>
      <c r="R377" t="inlineStr">
        <is>
          <t>Boys Tears Necklace - Yellow / 35cm</t>
        </is>
      </c>
      <c r="S377" t="n">
        <v>320</v>
      </c>
      <c r="U377" t="inlineStr">
        <is>
          <t>015790000008</t>
        </is>
      </c>
      <c r="V377" t="b">
        <v>1</v>
      </c>
      <c r="W377" t="b">
        <v>1</v>
      </c>
      <c r="X377" t="inlineStr">
        <is>
          <t>fulfilled</t>
        </is>
      </c>
      <c r="Y377" t="inlineStr">
        <is>
          <t>Francesca Rivano</t>
        </is>
      </c>
      <c r="AQ377" t="inlineStr">
        <is>
          <t>IT</t>
        </is>
      </c>
      <c r="AV377" t="inlineStr">
        <is>
          <t>Qromo</t>
        </is>
      </c>
      <c r="AW377" t="inlineStr">
        <is>
          <t>rBhUAXJk6BKNRejHHtJl8k151</t>
        </is>
      </c>
      <c r="AX377" t="n">
        <v>0</v>
      </c>
      <c r="AY377" t="inlineStr">
        <is>
          <t>LIL Milan</t>
        </is>
      </c>
      <c r="AZ377" t="n">
        <v>0</v>
      </c>
      <c r="BA377" t="inlineStr">
        <is>
          <t>Veronica Varetta</t>
        </is>
      </c>
      <c r="BB377" t="inlineStr">
        <is>
          <t>LIL House</t>
        </is>
      </c>
      <c r="BC377" t="n">
        <v>22</v>
      </c>
      <c r="BD377" t="n">
        <v>6372958929245</v>
      </c>
      <c r="BF377" t="inlineStr">
        <is>
          <t>Low</t>
        </is>
      </c>
      <c r="BG377" t="inlineStr">
        <is>
          <t>pos</t>
        </is>
      </c>
      <c r="BH377" t="n">
        <v>0</v>
      </c>
      <c r="BI377" t="inlineStr">
        <is>
          <t>IT IVA 22%</t>
        </is>
      </c>
      <c r="BJ377" t="n">
        <v>86.55</v>
      </c>
      <c r="BS377" t="n">
        <v>393391958930</v>
      </c>
      <c r="BT377" t="inlineStr">
        <is>
          <t>22-2736</t>
        </is>
      </c>
      <c r="BX377" t="inlineStr">
        <is>
          <t>rBhUAXJk6BKNRejHHtJl8k151</t>
        </is>
      </c>
      <c r="CA377" t="inlineStr">
        <is>
          <t>rBhUAXJk6BKNRejHHtJl8k151</t>
        </is>
      </c>
      <c r="CB377" t="inlineStr">
        <is>
          <t>Ordini LIL</t>
        </is>
      </c>
    </row>
    <row r="378">
      <c r="A378" t="inlineStr">
        <is>
          <t>#42959</t>
        </is>
      </c>
      <c r="B378" t="inlineStr">
        <is>
          <t>andrecacace90@gmail.com</t>
        </is>
      </c>
      <c r="C378" t="inlineStr">
        <is>
          <t>paid</t>
        </is>
      </c>
      <c r="D378" t="inlineStr">
        <is>
          <t>2024-10-28 07:53:16 +0100</t>
        </is>
      </c>
      <c r="E378" t="inlineStr">
        <is>
          <t>unfulfilled</t>
        </is>
      </c>
      <c r="G378" t="inlineStr">
        <is>
          <t>yes</t>
        </is>
      </c>
      <c r="H378" t="inlineStr">
        <is>
          <t>EUR</t>
        </is>
      </c>
      <c r="I378" t="n">
        <v>234</v>
      </c>
      <c r="J378" t="n">
        <v>0</v>
      </c>
      <c r="K378" t="n">
        <v>42.2</v>
      </c>
      <c r="L378" t="n">
        <v>234</v>
      </c>
      <c r="M378" t="inlineStr">
        <is>
          <t>LILGIRL</t>
        </is>
      </c>
      <c r="N378" t="n">
        <v>26</v>
      </c>
      <c r="O378" t="inlineStr">
        <is>
          <t>Ups Standard Shipping</t>
        </is>
      </c>
      <c r="P378" t="inlineStr">
        <is>
          <t>2024-10-28 07:53:15 +0100</t>
        </is>
      </c>
      <c r="Q378" t="n">
        <v>1</v>
      </c>
      <c r="R378" t="inlineStr">
        <is>
          <t>Portami a Ballare Necklace - Yellow / onesize</t>
        </is>
      </c>
      <c r="S378" t="n">
        <v>260</v>
      </c>
      <c r="U378" t="inlineStr">
        <is>
          <t>015790001250</t>
        </is>
      </c>
      <c r="V378" t="b">
        <v>1</v>
      </c>
      <c r="W378" t="b">
        <v>1</v>
      </c>
      <c r="X378" t="inlineStr">
        <is>
          <t>pending</t>
        </is>
      </c>
      <c r="Y378" t="inlineStr">
        <is>
          <t>Andrea Cacace</t>
        </is>
      </c>
      <c r="Z378" t="inlineStr">
        <is>
          <t>Via del fonditore, 109</t>
        </is>
      </c>
      <c r="AA378" t="inlineStr">
        <is>
          <t>Via del fonditore</t>
        </is>
      </c>
      <c r="AB378" t="inlineStr">
        <is>
          <t>109</t>
        </is>
      </c>
      <c r="AD378" t="inlineStr">
        <is>
          <t>Follonica</t>
        </is>
      </c>
      <c r="AE378" t="inlineStr">
        <is>
          <t>'58022</t>
        </is>
      </c>
      <c r="AF378" t="inlineStr">
        <is>
          <t>GR</t>
        </is>
      </c>
      <c r="AG378" t="inlineStr">
        <is>
          <t>IT</t>
        </is>
      </c>
      <c r="AH378" t="inlineStr">
        <is>
          <t>3922020576</t>
        </is>
      </c>
      <c r="AI378" t="inlineStr">
        <is>
          <t>Andrea Cacace</t>
        </is>
      </c>
      <c r="AJ378" t="inlineStr">
        <is>
          <t>Via del fonditore, 109</t>
        </is>
      </c>
      <c r="AK378" t="inlineStr">
        <is>
          <t>Via del fonditore</t>
        </is>
      </c>
      <c r="AL378" t="inlineStr">
        <is>
          <t>109</t>
        </is>
      </c>
      <c r="AN378" t="inlineStr">
        <is>
          <t>Follonica</t>
        </is>
      </c>
      <c r="AO378" t="inlineStr">
        <is>
          <t>'58022</t>
        </is>
      </c>
      <c r="AP378" t="inlineStr">
        <is>
          <t>GR</t>
        </is>
      </c>
      <c r="AQ378" t="inlineStr">
        <is>
          <t>IT</t>
        </is>
      </c>
      <c r="AR378" t="inlineStr">
        <is>
          <t>3922020576</t>
        </is>
      </c>
      <c r="AT378" t="inlineStr">
        <is>
          <t>lang: it
Invoice Language: it
Do you need our ring sizer?: No
Popup Customer Country: IT</t>
        </is>
      </c>
      <c r="AV378" t="inlineStr">
        <is>
          <t>PayPal Express Checkout</t>
        </is>
      </c>
      <c r="AW378" t="inlineStr">
        <is>
          <t>rvjY7xVHbHojy4MHzyreA6JRd</t>
        </is>
      </c>
      <c r="AX378" t="n">
        <v>0</v>
      </c>
      <c r="AY378" t="inlineStr">
        <is>
          <t>LIL Milan</t>
        </is>
      </c>
      <c r="AZ378" t="n">
        <v>0</v>
      </c>
      <c r="BB378" t="inlineStr">
        <is>
          <t>Firgun House</t>
        </is>
      </c>
      <c r="BD378" t="n">
        <v>6370450702685</v>
      </c>
      <c r="BF378" t="inlineStr">
        <is>
          <t>Low</t>
        </is>
      </c>
      <c r="BG378" t="inlineStr">
        <is>
          <t>web</t>
        </is>
      </c>
      <c r="BH378" t="n">
        <v>0</v>
      </c>
      <c r="BI378" t="inlineStr">
        <is>
          <t>IT IVA 22%</t>
        </is>
      </c>
      <c r="BJ378" t="n">
        <v>42.2</v>
      </c>
      <c r="BV378" t="inlineStr">
        <is>
          <t>Grosseto</t>
        </is>
      </c>
      <c r="BW378" t="inlineStr">
        <is>
          <t>Grosseto</t>
        </is>
      </c>
      <c r="BX378" t="inlineStr">
        <is>
          <t>rvjY7xVHbHojy4MHzyreA6JRd</t>
        </is>
      </c>
      <c r="CA378" t="inlineStr">
        <is>
          <t>rvjY7xVHbHojy4MHzyreA6JRd</t>
        </is>
      </c>
      <c r="CB378" t="inlineStr">
        <is>
          <t>Ordini LIL</t>
        </is>
      </c>
    </row>
    <row r="379">
      <c r="A379" t="inlineStr">
        <is>
          <t>#42958</t>
        </is>
      </c>
      <c r="B379" t="inlineStr">
        <is>
          <t>charojm87@gmail.com</t>
        </is>
      </c>
      <c r="C379" t="inlineStr">
        <is>
          <t>paid</t>
        </is>
      </c>
      <c r="D379" t="inlineStr">
        <is>
          <t>2024-10-27 23:58:39 +0100</t>
        </is>
      </c>
      <c r="E379" t="inlineStr">
        <is>
          <t>fulfilled</t>
        </is>
      </c>
      <c r="F379" t="inlineStr">
        <is>
          <t>2024-10-28 20:55:53 +0100</t>
        </is>
      </c>
      <c r="G379" t="inlineStr">
        <is>
          <t>yes</t>
        </is>
      </c>
      <c r="H379" t="inlineStr">
        <is>
          <t>EUR</t>
        </is>
      </c>
      <c r="I379" t="n">
        <v>96</v>
      </c>
      <c r="J379" t="n">
        <v>10</v>
      </c>
      <c r="K379" t="n">
        <v>19.11</v>
      </c>
      <c r="L379" t="n">
        <v>106</v>
      </c>
      <c r="M379" t="inlineStr">
        <is>
          <t>GV20</t>
        </is>
      </c>
      <c r="N379" t="n">
        <v>24</v>
      </c>
      <c r="O379" t="inlineStr">
        <is>
          <t>Ups Standard Shipping</t>
        </is>
      </c>
      <c r="P379" t="inlineStr">
        <is>
          <t>2024-10-27 23:58:38 +0100</t>
        </is>
      </c>
      <c r="Q379" t="n">
        <v>1</v>
      </c>
      <c r="R379" t="inlineStr">
        <is>
          <t>Pensavo fosse amore - Yellow / J</t>
        </is>
      </c>
      <c r="S379" t="n">
        <v>120</v>
      </c>
      <c r="U379" t="inlineStr">
        <is>
          <t>015790001008</t>
        </is>
      </c>
      <c r="V379" t="b">
        <v>1</v>
      </c>
      <c r="W379" t="b">
        <v>1</v>
      </c>
      <c r="X379" t="inlineStr">
        <is>
          <t>fulfilled</t>
        </is>
      </c>
      <c r="Y379" t="inlineStr">
        <is>
          <t>Jenniffer Malaga</t>
        </is>
      </c>
      <c r="Z379" t="inlineStr">
        <is>
          <t>Via Nicola Fabrizi 54a</t>
        </is>
      </c>
      <c r="AA379" t="inlineStr">
        <is>
          <t>Via Nicola Fabrizi 54a</t>
        </is>
      </c>
      <c r="AD379" t="inlineStr">
        <is>
          <t>Torino</t>
        </is>
      </c>
      <c r="AE379" t="inlineStr">
        <is>
          <t>'10143</t>
        </is>
      </c>
      <c r="AF379" t="inlineStr">
        <is>
          <t>TO</t>
        </is>
      </c>
      <c r="AG379" t="inlineStr">
        <is>
          <t>IT</t>
        </is>
      </c>
      <c r="AH379" t="inlineStr">
        <is>
          <t>+393393763944</t>
        </is>
      </c>
      <c r="AI379" t="inlineStr">
        <is>
          <t>Jenniffer Malaga</t>
        </is>
      </c>
      <c r="AJ379" t="inlineStr">
        <is>
          <t>Via Nicola Fabrizi 54a</t>
        </is>
      </c>
      <c r="AK379" t="inlineStr">
        <is>
          <t>Via Nicola Fabrizi 54a</t>
        </is>
      </c>
      <c r="AN379" t="inlineStr">
        <is>
          <t>Torino</t>
        </is>
      </c>
      <c r="AO379" t="inlineStr">
        <is>
          <t>'10143</t>
        </is>
      </c>
      <c r="AP379" t="inlineStr">
        <is>
          <t>TO</t>
        </is>
      </c>
      <c r="AQ379" t="inlineStr">
        <is>
          <t>IT</t>
        </is>
      </c>
      <c r="AR379" t="inlineStr">
        <is>
          <t>+393393763944</t>
        </is>
      </c>
      <c r="AT379" t="inlineStr">
        <is>
          <t>lang: it
Invoice Language: it
Do you need our ring sizer?: No
Popup Customer Country: IT</t>
        </is>
      </c>
      <c r="AV379" t="inlineStr">
        <is>
          <t>Shopify Payments</t>
        </is>
      </c>
      <c r="AW379" t="inlineStr">
        <is>
          <t>rthyXDLwDYo3y55L6IeZr05Z7</t>
        </is>
      </c>
      <c r="AX379" t="n">
        <v>0</v>
      </c>
      <c r="AY379" t="inlineStr">
        <is>
          <t>LIL Milan</t>
        </is>
      </c>
      <c r="AZ379" t="n">
        <v>0</v>
      </c>
      <c r="BB379" t="inlineStr">
        <is>
          <t>Firgun House</t>
        </is>
      </c>
      <c r="BD379" t="n">
        <v>6370245869917</v>
      </c>
      <c r="BF379" t="inlineStr">
        <is>
          <t>Low</t>
        </is>
      </c>
      <c r="BG379" t="inlineStr">
        <is>
          <t>web</t>
        </is>
      </c>
      <c r="BH379" t="n">
        <v>0</v>
      </c>
      <c r="BI379" t="inlineStr">
        <is>
          <t>IT IVA 22%</t>
        </is>
      </c>
      <c r="BJ379" t="n">
        <v>19.11</v>
      </c>
      <c r="BV379" t="inlineStr">
        <is>
          <t>Turin</t>
        </is>
      </c>
      <c r="BW379" t="inlineStr">
        <is>
          <t>Turin</t>
        </is>
      </c>
      <c r="BX379" t="inlineStr">
        <is>
          <t>rthyXDLwDYo3y55L6IeZr05Z7</t>
        </is>
      </c>
      <c r="CA379" t="inlineStr">
        <is>
          <t>rthyXDLwDYo3y55L6IeZr05Z7</t>
        </is>
      </c>
      <c r="CB379" t="inlineStr">
        <is>
          <t>Ordini LIL</t>
        </is>
      </c>
    </row>
    <row r="380">
      <c r="A380" t="inlineStr">
        <is>
          <t>#42957</t>
        </is>
      </c>
      <c r="B380" t="inlineStr">
        <is>
          <t>isabellacarlottasarno@gmail.com</t>
        </is>
      </c>
      <c r="C380" t="inlineStr">
        <is>
          <t>paid</t>
        </is>
      </c>
      <c r="D380" t="inlineStr">
        <is>
          <t>2024-10-27 23:57:12 +0100</t>
        </is>
      </c>
      <c r="E380" t="inlineStr">
        <is>
          <t>fulfilled</t>
        </is>
      </c>
      <c r="F380" t="inlineStr">
        <is>
          <t>2024-11-02 09:24:36 +0100</t>
        </is>
      </c>
      <c r="G380" t="inlineStr">
        <is>
          <t>no</t>
        </is>
      </c>
      <c r="H380" t="inlineStr">
        <is>
          <t>EUR</t>
        </is>
      </c>
      <c r="I380" t="n">
        <v>256</v>
      </c>
      <c r="J380" t="n">
        <v>0</v>
      </c>
      <c r="K380" t="n">
        <v>46.16</v>
      </c>
      <c r="L380" t="n">
        <v>256</v>
      </c>
      <c r="M380" t="inlineStr">
        <is>
          <t>GV20</t>
        </is>
      </c>
      <c r="N380" t="n">
        <v>64</v>
      </c>
      <c r="O380" t="inlineStr">
        <is>
          <t>Ups Standard Shipping</t>
        </is>
      </c>
      <c r="P380" t="inlineStr">
        <is>
          <t>2024-10-27 23:57:12 +0100</t>
        </is>
      </c>
      <c r="Q380" t="n">
        <v>1</v>
      </c>
      <c r="R380" t="inlineStr">
        <is>
          <t>Boys Tears Necklace - Yellow / 35cm</t>
        </is>
      </c>
      <c r="S380" t="n">
        <v>320</v>
      </c>
      <c r="U380" t="inlineStr">
        <is>
          <t>015790000008</t>
        </is>
      </c>
      <c r="V380" t="b">
        <v>1</v>
      </c>
      <c r="W380" t="b">
        <v>1</v>
      </c>
      <c r="X380" t="inlineStr">
        <is>
          <t>fulfilled</t>
        </is>
      </c>
      <c r="Y380" t="inlineStr">
        <is>
          <t>Isabella Carlotta Sarno</t>
        </is>
      </c>
      <c r="Z380" t="inlineStr">
        <is>
          <t>Viale Brigata Treviso 37</t>
        </is>
      </c>
      <c r="AA380" t="inlineStr">
        <is>
          <t>Viale Brigata Treviso 37</t>
        </is>
      </c>
      <c r="AD380" t="inlineStr">
        <is>
          <t>Treviso</t>
        </is>
      </c>
      <c r="AE380" t="inlineStr">
        <is>
          <t>'31100</t>
        </is>
      </c>
      <c r="AF380" t="inlineStr">
        <is>
          <t>TV</t>
        </is>
      </c>
      <c r="AG380" t="inlineStr">
        <is>
          <t>IT</t>
        </is>
      </c>
      <c r="AH380" t="inlineStr">
        <is>
          <t>3341327490</t>
        </is>
      </c>
      <c r="AI380" t="inlineStr">
        <is>
          <t>Isabella Carlotta Sarno</t>
        </is>
      </c>
      <c r="AJ380" t="inlineStr">
        <is>
          <t>Viale Brigata Treviso 37</t>
        </is>
      </c>
      <c r="AK380" t="inlineStr">
        <is>
          <t>Viale Brigata Treviso 37</t>
        </is>
      </c>
      <c r="AN380" t="inlineStr">
        <is>
          <t>Treviso</t>
        </is>
      </c>
      <c r="AO380" t="inlineStr">
        <is>
          <t>'31100</t>
        </is>
      </c>
      <c r="AP380" t="inlineStr">
        <is>
          <t>TV</t>
        </is>
      </c>
      <c r="AQ380" t="inlineStr">
        <is>
          <t>IT</t>
        </is>
      </c>
      <c r="AR380" t="inlineStr">
        <is>
          <t>3341327490</t>
        </is>
      </c>
      <c r="AT380" t="inlineStr">
        <is>
          <t>lang: it
Invoice Language: it
Do you need our ring sizer?: No
Popup Customer Country: IT</t>
        </is>
      </c>
      <c r="AV380" t="inlineStr">
        <is>
          <t>Shopify Payments</t>
        </is>
      </c>
      <c r="AW380" t="inlineStr">
        <is>
          <t>r2CU115PVLhxFHZr8D1n7CBHB</t>
        </is>
      </c>
      <c r="AX380" t="n">
        <v>0</v>
      </c>
      <c r="AY380" t="inlineStr">
        <is>
          <t>LIL Milan</t>
        </is>
      </c>
      <c r="AZ380" t="n">
        <v>0</v>
      </c>
      <c r="BB380" t="inlineStr">
        <is>
          <t>Firgun House</t>
        </is>
      </c>
      <c r="BD380" t="n">
        <v>6370244821341</v>
      </c>
      <c r="BF380" t="inlineStr">
        <is>
          <t>Low</t>
        </is>
      </c>
      <c r="BG380" t="inlineStr">
        <is>
          <t>web</t>
        </is>
      </c>
      <c r="BH380" t="n">
        <v>0</v>
      </c>
      <c r="BI380" t="inlineStr">
        <is>
          <t>IT IVA 22%</t>
        </is>
      </c>
      <c r="BJ380" t="n">
        <v>46.16</v>
      </c>
      <c r="BV380" t="inlineStr">
        <is>
          <t>Treviso</t>
        </is>
      </c>
      <c r="BW380" t="inlineStr">
        <is>
          <t>Treviso</t>
        </is>
      </c>
      <c r="BX380" t="inlineStr">
        <is>
          <t>r2CU115PVLhxFHZr8D1n7CBHB</t>
        </is>
      </c>
      <c r="CA380" t="inlineStr">
        <is>
          <t>r2CU115PVLhxFHZr8D1n7CBHB</t>
        </is>
      </c>
      <c r="CB380" t="inlineStr">
        <is>
          <t>Ordini LIL</t>
        </is>
      </c>
    </row>
    <row r="381">
      <c r="A381" t="inlineStr">
        <is>
          <t>#42935</t>
        </is>
      </c>
      <c r="B381" t="inlineStr">
        <is>
          <t>ale01.cacciola@gmail.com</t>
        </is>
      </c>
      <c r="C381" t="inlineStr">
        <is>
          <t>paid</t>
        </is>
      </c>
      <c r="D381" t="inlineStr">
        <is>
          <t>2024-10-27 23:02:22 +0100</t>
        </is>
      </c>
      <c r="E381" t="inlineStr">
        <is>
          <t>fulfilled</t>
        </is>
      </c>
      <c r="F381" t="inlineStr">
        <is>
          <t>2024-10-30 19:24:53 +0100</t>
        </is>
      </c>
      <c r="G381" t="inlineStr">
        <is>
          <t>yes</t>
        </is>
      </c>
      <c r="H381" t="inlineStr">
        <is>
          <t>EUR</t>
        </is>
      </c>
      <c r="I381" t="n">
        <v>234</v>
      </c>
      <c r="J381" t="n">
        <v>0</v>
      </c>
      <c r="K381" t="n">
        <v>42.19</v>
      </c>
      <c r="M381" t="inlineStr">
        <is>
          <t>GV20</t>
        </is>
      </c>
      <c r="N381" t="n">
        <v>56</v>
      </c>
      <c r="O381" t="inlineStr">
        <is>
          <t>Eco Bike Delivery</t>
        </is>
      </c>
      <c r="P381" t="inlineStr">
        <is>
          <t>2024-10-27 23:02:22 +0100</t>
        </is>
      </c>
      <c r="Q381" t="n">
        <v>1</v>
      </c>
      <c r="R381" t="inlineStr">
        <is>
          <t>Engraving</t>
        </is>
      </c>
      <c r="S381" t="n">
        <v>10</v>
      </c>
      <c r="U381" t="inlineStr">
        <is>
          <t>015790001502</t>
        </is>
      </c>
      <c r="V381" t="b">
        <v>0</v>
      </c>
      <c r="W381" t="b">
        <v>1</v>
      </c>
      <c r="X381" t="inlineStr">
        <is>
          <t>fulfilled</t>
        </is>
      </c>
      <c r="Y381" t="inlineStr">
        <is>
          <t>Alessandra Cacciola</t>
        </is>
      </c>
      <c r="Z381" t="inlineStr">
        <is>
          <t>Via Bullona 8, Portineria</t>
        </is>
      </c>
      <c r="AA381" t="inlineStr">
        <is>
          <t>Via Bullona 8</t>
        </is>
      </c>
      <c r="AB381" t="inlineStr">
        <is>
          <t>Portineria</t>
        </is>
      </c>
      <c r="AD381" t="inlineStr">
        <is>
          <t>Milano</t>
        </is>
      </c>
      <c r="AE381" t="inlineStr">
        <is>
          <t>'20154</t>
        </is>
      </c>
      <c r="AF381" t="inlineStr">
        <is>
          <t>MI</t>
        </is>
      </c>
      <c r="AG381" t="inlineStr">
        <is>
          <t>IT</t>
        </is>
      </c>
      <c r="AH381" t="inlineStr">
        <is>
          <t>3313769840</t>
        </is>
      </c>
      <c r="AI381" t="inlineStr">
        <is>
          <t>Alessandra Cacciola</t>
        </is>
      </c>
      <c r="AJ381" t="inlineStr">
        <is>
          <t>Via Bullona 8, Portineria</t>
        </is>
      </c>
      <c r="AK381" t="inlineStr">
        <is>
          <t>Via Bullona 8</t>
        </is>
      </c>
      <c r="AL381" t="inlineStr">
        <is>
          <t>Portineria</t>
        </is>
      </c>
      <c r="AN381" t="inlineStr">
        <is>
          <t>Milano</t>
        </is>
      </c>
      <c r="AO381" t="inlineStr">
        <is>
          <t>'20154</t>
        </is>
      </c>
      <c r="AP381" t="inlineStr">
        <is>
          <t>MI</t>
        </is>
      </c>
      <c r="AQ381" t="inlineStr">
        <is>
          <t>IT</t>
        </is>
      </c>
      <c r="AR381" t="inlineStr">
        <is>
          <t>3313769840</t>
        </is>
      </c>
      <c r="AS381" t="inlineStr">
        <is>
          <t>Centrare il più possibile l’incisione, grazie</t>
        </is>
      </c>
      <c r="AT381" t="inlineStr">
        <is>
          <t>lang: it
Invoice Language: it
Do you need our ring sizer?: No
Popup Customer Country: IT</t>
        </is>
      </c>
      <c r="AV381" t="inlineStr">
        <is>
          <t>PayPal Express Checkout</t>
        </is>
      </c>
      <c r="AW381" t="inlineStr">
        <is>
          <t>r7NqW5gu9unszGCjBpulbFVXG</t>
        </is>
      </c>
      <c r="AX381" t="n">
        <v>0</v>
      </c>
      <c r="AY381" t="inlineStr">
        <is>
          <t>LIL Milan</t>
        </is>
      </c>
      <c r="AZ381" t="n">
        <v>0</v>
      </c>
      <c r="BB381" t="inlineStr">
        <is>
          <t>Firgun House</t>
        </is>
      </c>
      <c r="BD381" t="n">
        <v>6370193375581</v>
      </c>
      <c r="BF381" t="inlineStr">
        <is>
          <t>Low</t>
        </is>
      </c>
      <c r="BG381" t="inlineStr">
        <is>
          <t>web</t>
        </is>
      </c>
      <c r="BH381" t="n">
        <v>0</v>
      </c>
      <c r="BI381" t="inlineStr">
        <is>
          <t>IT IVA 22%</t>
        </is>
      </c>
      <c r="BJ381" t="n">
        <v>42.19</v>
      </c>
      <c r="BV381" t="inlineStr">
        <is>
          <t>Milan</t>
        </is>
      </c>
      <c r="BW381" t="inlineStr">
        <is>
          <t>Milan</t>
        </is>
      </c>
      <c r="BX381" t="inlineStr">
        <is>
          <t>r7NqW5gu9unszGCjBpulbFVXG</t>
        </is>
      </c>
      <c r="CA381" t="inlineStr">
        <is>
          <t>r7NqW5gu9unszGCjBpulbFVXG</t>
        </is>
      </c>
      <c r="CB381" t="inlineStr">
        <is>
          <t>Ordini LIL</t>
        </is>
      </c>
    </row>
    <row r="382">
      <c r="A382" t="inlineStr">
        <is>
          <t>#42936</t>
        </is>
      </c>
      <c r="B382" t="inlineStr">
        <is>
          <t>e.broccardo92@gmail.com</t>
        </is>
      </c>
      <c r="C382" t="inlineStr">
        <is>
          <t>paid</t>
        </is>
      </c>
      <c r="D382" t="inlineStr">
        <is>
          <t>2024-10-27 23:05:01 +0100</t>
        </is>
      </c>
      <c r="E382" t="inlineStr">
        <is>
          <t>unfulfilled</t>
        </is>
      </c>
      <c r="G382" t="inlineStr">
        <is>
          <t>yes</t>
        </is>
      </c>
      <c r="H382" t="inlineStr">
        <is>
          <t>EUR</t>
        </is>
      </c>
      <c r="I382" t="n">
        <v>256</v>
      </c>
      <c r="J382" t="n">
        <v>0</v>
      </c>
      <c r="K382" t="n">
        <v>46.17</v>
      </c>
      <c r="L382" t="n">
        <v>256</v>
      </c>
      <c r="M382" t="inlineStr">
        <is>
          <t>GV20</t>
        </is>
      </c>
      <c r="N382" t="n">
        <v>64</v>
      </c>
      <c r="O382" t="inlineStr">
        <is>
          <t>Ups Standard Shipping</t>
        </is>
      </c>
      <c r="P382" t="inlineStr">
        <is>
          <t>2024-10-27 23:05:01 +0100</t>
        </is>
      </c>
      <c r="Q382" t="n">
        <v>1</v>
      </c>
      <c r="R382" t="inlineStr">
        <is>
          <t>Solo tu Earring - Yellow / Single</t>
        </is>
      </c>
      <c r="S382" t="n">
        <v>140</v>
      </c>
      <c r="U382" t="inlineStr">
        <is>
          <t>015790001253</t>
        </is>
      </c>
      <c r="V382" t="b">
        <v>1</v>
      </c>
      <c r="W382" t="b">
        <v>1</v>
      </c>
      <c r="X382" t="inlineStr">
        <is>
          <t>pending</t>
        </is>
      </c>
      <c r="Y382" t="inlineStr">
        <is>
          <t>Elena Broccardo</t>
        </is>
      </c>
      <c r="Z382" t="inlineStr">
        <is>
          <t>Via Grimola 1</t>
        </is>
      </c>
      <c r="AA382" t="inlineStr">
        <is>
          <t>Via Grimola 1</t>
        </is>
      </c>
      <c r="AD382" t="inlineStr">
        <is>
          <t>Santorso</t>
        </is>
      </c>
      <c r="AE382" t="inlineStr">
        <is>
          <t>'36014</t>
        </is>
      </c>
      <c r="AF382" t="inlineStr">
        <is>
          <t>VI</t>
        </is>
      </c>
      <c r="AG382" t="inlineStr">
        <is>
          <t>IT</t>
        </is>
      </c>
      <c r="AH382" t="inlineStr">
        <is>
          <t>0445 640660</t>
        </is>
      </c>
      <c r="AI382" t="inlineStr">
        <is>
          <t>Elena Broccardo</t>
        </is>
      </c>
      <c r="AJ382" t="inlineStr">
        <is>
          <t>Via Grimola 1</t>
        </is>
      </c>
      <c r="AK382" t="inlineStr">
        <is>
          <t>Via Grimola 1</t>
        </is>
      </c>
      <c r="AN382" t="inlineStr">
        <is>
          <t>Santorso</t>
        </is>
      </c>
      <c r="AO382" t="inlineStr">
        <is>
          <t>'36014</t>
        </is>
      </c>
      <c r="AP382" t="inlineStr">
        <is>
          <t>VI</t>
        </is>
      </c>
      <c r="AQ382" t="inlineStr">
        <is>
          <t>IT</t>
        </is>
      </c>
      <c r="AR382" t="inlineStr">
        <is>
          <t>0445 640660</t>
        </is>
      </c>
      <c r="AT382" t="inlineStr">
        <is>
          <t>lang: en
Invoice Language: en
Do you need our ring sizer?: Yes
Popup Customer Country: IT</t>
        </is>
      </c>
      <c r="AV382" t="inlineStr">
        <is>
          <t>Shopify Payments</t>
        </is>
      </c>
      <c r="AW382" t="inlineStr">
        <is>
          <t>rvvourddM9ocMV7dSIsyKrc8m</t>
        </is>
      </c>
      <c r="AX382" t="n">
        <v>0</v>
      </c>
      <c r="AY382" t="inlineStr">
        <is>
          <t>LIL Milan</t>
        </is>
      </c>
      <c r="AZ382" t="n">
        <v>0</v>
      </c>
      <c r="BB382" t="inlineStr">
        <is>
          <t>Firgun House</t>
        </is>
      </c>
      <c r="BD382" t="n">
        <v>6370196455773</v>
      </c>
      <c r="BF382" t="inlineStr">
        <is>
          <t>Low</t>
        </is>
      </c>
      <c r="BG382" t="inlineStr">
        <is>
          <t>web</t>
        </is>
      </c>
      <c r="BH382" t="n">
        <v>0</v>
      </c>
      <c r="BI382" t="inlineStr">
        <is>
          <t>IT IVA 22%</t>
        </is>
      </c>
      <c r="BJ382" t="n">
        <v>46.17</v>
      </c>
      <c r="BV382" t="inlineStr">
        <is>
          <t>Vicenza</t>
        </is>
      </c>
      <c r="BW382" t="inlineStr">
        <is>
          <t>Vicenza</t>
        </is>
      </c>
      <c r="BX382" t="inlineStr">
        <is>
          <t>rvvourddM9ocMV7dSIsyKrc8m</t>
        </is>
      </c>
      <c r="CA382" t="inlineStr">
        <is>
          <t>rGUTzei3J5DbNInkFrNI6iuLc + rvvourddM9ocMV7dSIsyKrc8m</t>
        </is>
      </c>
      <c r="CB382" t="inlineStr">
        <is>
          <t>Ordini LIL</t>
        </is>
      </c>
    </row>
    <row r="383">
      <c r="A383" t="inlineStr">
        <is>
          <t>#42936</t>
        </is>
      </c>
      <c r="B383" t="inlineStr">
        <is>
          <t>e.broccardo92@gmail.com</t>
        </is>
      </c>
      <c r="C383" t="inlineStr">
        <is>
          <t>paid</t>
        </is>
      </c>
      <c r="D383" t="inlineStr">
        <is>
          <t>2024-10-27 23:05:01 +0100</t>
        </is>
      </c>
      <c r="E383" t="inlineStr">
        <is>
          <t>unfulfilled</t>
        </is>
      </c>
      <c r="G383" t="inlineStr">
        <is>
          <t>yes</t>
        </is>
      </c>
      <c r="H383" t="inlineStr">
        <is>
          <t>EUR</t>
        </is>
      </c>
      <c r="I383" t="n">
        <v>256</v>
      </c>
      <c r="J383" t="n">
        <v>0</v>
      </c>
      <c r="K383" t="n">
        <v>46.17</v>
      </c>
      <c r="M383" t="inlineStr">
        <is>
          <t>GV20</t>
        </is>
      </c>
      <c r="N383" t="n">
        <v>64</v>
      </c>
      <c r="O383" t="inlineStr">
        <is>
          <t>Ups Standard Shipping</t>
        </is>
      </c>
      <c r="P383" t="inlineStr">
        <is>
          <t>2024-10-27 23:05:01 +0100</t>
        </is>
      </c>
      <c r="Q383" t="n">
        <v>1</v>
      </c>
      <c r="R383" t="inlineStr">
        <is>
          <t>Richiamami Earring - Yellow / Single</t>
        </is>
      </c>
      <c r="S383" t="n">
        <v>180</v>
      </c>
      <c r="U383" t="inlineStr">
        <is>
          <t>015790001252</t>
        </is>
      </c>
      <c r="V383" t="b">
        <v>1</v>
      </c>
      <c r="W383" t="b">
        <v>1</v>
      </c>
      <c r="X383" t="inlineStr">
        <is>
          <t>pending</t>
        </is>
      </c>
      <c r="Y383" t="inlineStr">
        <is>
          <t>Elena Broccardo</t>
        </is>
      </c>
      <c r="Z383" t="inlineStr">
        <is>
          <t>Via Grimola 1</t>
        </is>
      </c>
      <c r="AA383" t="inlineStr">
        <is>
          <t>Via Grimola 1</t>
        </is>
      </c>
      <c r="AD383" t="inlineStr">
        <is>
          <t>Santorso</t>
        </is>
      </c>
      <c r="AE383" t="inlineStr">
        <is>
          <t>'36014</t>
        </is>
      </c>
      <c r="AF383" t="inlineStr">
        <is>
          <t>VI</t>
        </is>
      </c>
      <c r="AG383" t="inlineStr">
        <is>
          <t>IT</t>
        </is>
      </c>
      <c r="AH383" t="inlineStr">
        <is>
          <t>0445 640660</t>
        </is>
      </c>
      <c r="AI383" t="inlineStr">
        <is>
          <t>Elena Broccardo</t>
        </is>
      </c>
      <c r="AJ383" t="inlineStr">
        <is>
          <t>Via Grimola 1</t>
        </is>
      </c>
      <c r="AK383" t="inlineStr">
        <is>
          <t>Via Grimola 1</t>
        </is>
      </c>
      <c r="AN383" t="inlineStr">
        <is>
          <t>Santorso</t>
        </is>
      </c>
      <c r="AO383" t="inlineStr">
        <is>
          <t>'36014</t>
        </is>
      </c>
      <c r="AP383" t="inlineStr">
        <is>
          <t>VI</t>
        </is>
      </c>
      <c r="AQ383" t="inlineStr">
        <is>
          <t>IT</t>
        </is>
      </c>
      <c r="AR383" t="inlineStr">
        <is>
          <t>0445 640660</t>
        </is>
      </c>
      <c r="AT383" t="inlineStr">
        <is>
          <t>lang: en
Invoice Language: en
Do you need our ring sizer?: Yes
Popup Customer Country: IT</t>
        </is>
      </c>
      <c r="AV383" t="inlineStr">
        <is>
          <t>Shopify Payments</t>
        </is>
      </c>
      <c r="AW383" t="inlineStr">
        <is>
          <t>rvvourddM9ocMV7dSIsyKrc8m</t>
        </is>
      </c>
      <c r="AX383" t="n">
        <v>0</v>
      </c>
      <c r="AY383" t="inlineStr">
        <is>
          <t>LIL Milan</t>
        </is>
      </c>
      <c r="AZ383" t="n">
        <v>0</v>
      </c>
      <c r="BB383" t="inlineStr">
        <is>
          <t>Firgun House</t>
        </is>
      </c>
      <c r="BD383" t="n">
        <v>6370196455773</v>
      </c>
      <c r="BF383" t="inlineStr">
        <is>
          <t>Low</t>
        </is>
      </c>
      <c r="BG383" t="inlineStr">
        <is>
          <t>web</t>
        </is>
      </c>
      <c r="BH383" t="n">
        <v>0</v>
      </c>
      <c r="BI383" t="inlineStr">
        <is>
          <t>IT IVA 22%</t>
        </is>
      </c>
      <c r="BJ383" t="n">
        <v>46.17</v>
      </c>
      <c r="BV383" t="inlineStr">
        <is>
          <t>Vicenza</t>
        </is>
      </c>
      <c r="BW383" t="inlineStr">
        <is>
          <t>Vicenza</t>
        </is>
      </c>
      <c r="BX383" t="inlineStr">
        <is>
          <t>rvvourddM9ocMV7dSIsyKrc8m</t>
        </is>
      </c>
      <c r="CA383" t="inlineStr">
        <is>
          <t>rGUTzei3J5DbNInkFrNI6iuLc + rvvourddM9ocMV7dSIsyKrc8m</t>
        </is>
      </c>
      <c r="CB383" t="inlineStr">
        <is>
          <t>Ordini LIL</t>
        </is>
      </c>
    </row>
    <row r="384">
      <c r="A384" t="inlineStr">
        <is>
          <t>#42937</t>
        </is>
      </c>
      <c r="B384" t="inlineStr">
        <is>
          <t>ale.me90@yahoo.com</t>
        </is>
      </c>
      <c r="C384" t="inlineStr">
        <is>
          <t>paid</t>
        </is>
      </c>
      <c r="D384" t="inlineStr">
        <is>
          <t>2024-10-27 23:07:49 +0100</t>
        </is>
      </c>
      <c r="E384" t="inlineStr">
        <is>
          <t>fulfilled</t>
        </is>
      </c>
      <c r="F384" t="inlineStr">
        <is>
          <t>2024-11-02 09:18:40 +0100</t>
        </is>
      </c>
      <c r="G384" t="inlineStr">
        <is>
          <t>yes</t>
        </is>
      </c>
      <c r="H384" t="inlineStr">
        <is>
          <t>EUR</t>
        </is>
      </c>
      <c r="I384" t="n">
        <v>480</v>
      </c>
      <c r="J384" t="n">
        <v>0</v>
      </c>
      <c r="K384" t="n">
        <v>86.55</v>
      </c>
      <c r="L384" t="n">
        <v>480</v>
      </c>
      <c r="M384" t="inlineStr">
        <is>
          <t>GV20</t>
        </is>
      </c>
      <c r="N384" t="n">
        <v>120</v>
      </c>
      <c r="O384" t="inlineStr">
        <is>
          <t>Ups Standard Shipping</t>
        </is>
      </c>
      <c r="P384" t="inlineStr">
        <is>
          <t>2024-10-27 23:07:49 +0100</t>
        </is>
      </c>
      <c r="Q384" t="n">
        <v>1</v>
      </c>
      <c r="R384" t="inlineStr">
        <is>
          <t>Boys Tears Necklace - Yellow / 37cm</t>
        </is>
      </c>
      <c r="S384" t="n">
        <v>320</v>
      </c>
      <c r="U384" t="inlineStr">
        <is>
          <t>015790000009</t>
        </is>
      </c>
      <c r="V384" t="b">
        <v>1</v>
      </c>
      <c r="W384" t="b">
        <v>1</v>
      </c>
      <c r="X384" t="inlineStr">
        <is>
          <t>fulfilled</t>
        </is>
      </c>
      <c r="Y384" t="inlineStr">
        <is>
          <t>Alessandro Meluzio</t>
        </is>
      </c>
      <c r="Z384" t="inlineStr">
        <is>
          <t>Piazza Carlo Alberto Scotti 17</t>
        </is>
      </c>
      <c r="AA384" t="inlineStr">
        <is>
          <t>Piazza Carlo Alberto Scotti 17</t>
        </is>
      </c>
      <c r="AD384" t="inlineStr">
        <is>
          <t>Roma</t>
        </is>
      </c>
      <c r="AE384" t="inlineStr">
        <is>
          <t>'00151</t>
        </is>
      </c>
      <c r="AF384" t="inlineStr">
        <is>
          <t>RM</t>
        </is>
      </c>
      <c r="AG384" t="inlineStr">
        <is>
          <t>IT</t>
        </is>
      </c>
      <c r="AH384" t="inlineStr">
        <is>
          <t>3384446790</t>
        </is>
      </c>
      <c r="AI384" t="inlineStr">
        <is>
          <t>Alessandro Meluzio</t>
        </is>
      </c>
      <c r="AJ384" t="inlineStr">
        <is>
          <t>Piazza Carlo Alberto Scotti 17</t>
        </is>
      </c>
      <c r="AK384" t="inlineStr">
        <is>
          <t>Piazza Carlo Alberto Scotti 17</t>
        </is>
      </c>
      <c r="AN384" t="inlineStr">
        <is>
          <t>Roma</t>
        </is>
      </c>
      <c r="AO384" t="inlineStr">
        <is>
          <t>'00151</t>
        </is>
      </c>
      <c r="AP384" t="inlineStr">
        <is>
          <t>RM</t>
        </is>
      </c>
      <c r="AQ384" t="inlineStr">
        <is>
          <t>IT</t>
        </is>
      </c>
      <c r="AR384" t="inlineStr">
        <is>
          <t>3384446790</t>
        </is>
      </c>
      <c r="AT384" t="inlineStr">
        <is>
          <t>lang: it
Invoice Language: it
Do you need our ring sizer?: No
Popup Customer Country: IT</t>
        </is>
      </c>
      <c r="AV384" t="inlineStr">
        <is>
          <t>Shopify Payments</t>
        </is>
      </c>
      <c r="AW384" t="inlineStr">
        <is>
          <t>re2njajGur8t4xIMttSsCpzpJ</t>
        </is>
      </c>
      <c r="AX384" t="n">
        <v>0</v>
      </c>
      <c r="AY384" t="inlineStr">
        <is>
          <t>LIL Milan</t>
        </is>
      </c>
      <c r="AZ384" t="n">
        <v>0</v>
      </c>
      <c r="BB384" t="inlineStr">
        <is>
          <t>Firgun House</t>
        </is>
      </c>
      <c r="BD384" t="n">
        <v>6370199404893</v>
      </c>
      <c r="BF384" t="inlineStr">
        <is>
          <t>Low</t>
        </is>
      </c>
      <c r="BG384" t="inlineStr">
        <is>
          <t>web</t>
        </is>
      </c>
      <c r="BH384" t="n">
        <v>0</v>
      </c>
      <c r="BI384" t="inlineStr">
        <is>
          <t>IT IVA 22%</t>
        </is>
      </c>
      <c r="BJ384" t="n">
        <v>86.55</v>
      </c>
      <c r="BS384" t="n">
        <v>393384446790</v>
      </c>
      <c r="BV384" t="inlineStr">
        <is>
          <t>Rome</t>
        </is>
      </c>
      <c r="BW384" t="inlineStr">
        <is>
          <t>Rome</t>
        </is>
      </c>
      <c r="BX384" t="inlineStr">
        <is>
          <t>re2njajGur8t4xIMttSsCpzpJ</t>
        </is>
      </c>
      <c r="CA384" t="inlineStr">
        <is>
          <t>re2njajGur8t4xIMttSsCpzpJ</t>
        </is>
      </c>
      <c r="CB384" t="inlineStr">
        <is>
          <t>Ordini LIL</t>
        </is>
      </c>
    </row>
    <row r="385">
      <c r="A385" t="inlineStr">
        <is>
          <t>#42937</t>
        </is>
      </c>
      <c r="B385" t="inlineStr">
        <is>
          <t>ale.me90@yahoo.com</t>
        </is>
      </c>
      <c r="C385" t="inlineStr">
        <is>
          <t>paid</t>
        </is>
      </c>
      <c r="D385" t="inlineStr">
        <is>
          <t>2024-10-27 23:07:49 +0100</t>
        </is>
      </c>
      <c r="E385" t="inlineStr">
        <is>
          <t>fulfilled</t>
        </is>
      </c>
      <c r="F385" t="inlineStr">
        <is>
          <t>2024-11-02 09:18:40 +0100</t>
        </is>
      </c>
      <c r="G385" t="inlineStr">
        <is>
          <t>yes</t>
        </is>
      </c>
      <c r="H385" t="inlineStr">
        <is>
          <t>EUR</t>
        </is>
      </c>
      <c r="I385" t="n">
        <v>480</v>
      </c>
      <c r="J385" t="n">
        <v>0</v>
      </c>
      <c r="K385" t="n">
        <v>86.55</v>
      </c>
      <c r="M385" t="inlineStr">
        <is>
          <t>GV20</t>
        </is>
      </c>
      <c r="N385" t="n">
        <v>120</v>
      </c>
      <c r="O385" t="inlineStr">
        <is>
          <t>Ups Standard Shipping</t>
        </is>
      </c>
      <c r="P385" t="inlineStr">
        <is>
          <t>2024-10-27 23:07:49 +0100</t>
        </is>
      </c>
      <c r="Q385" t="n">
        <v>2</v>
      </c>
      <c r="R385" t="inlineStr">
        <is>
          <t>Rainbow Earring - Yellow / Single / None</t>
        </is>
      </c>
      <c r="S385" t="n">
        <v>140</v>
      </c>
      <c r="U385" t="inlineStr">
        <is>
          <t>015790000616</t>
        </is>
      </c>
      <c r="V385" t="b">
        <v>1</v>
      </c>
      <c r="W385" t="b">
        <v>1</v>
      </c>
      <c r="X385" t="inlineStr">
        <is>
          <t>fulfilled</t>
        </is>
      </c>
      <c r="Y385" t="inlineStr">
        <is>
          <t>Alessandro Meluzio</t>
        </is>
      </c>
      <c r="Z385" t="inlineStr">
        <is>
          <t>Piazza Carlo Alberto Scotti 17</t>
        </is>
      </c>
      <c r="AA385" t="inlineStr">
        <is>
          <t>Piazza Carlo Alberto Scotti 17</t>
        </is>
      </c>
      <c r="AD385" t="inlineStr">
        <is>
          <t>Roma</t>
        </is>
      </c>
      <c r="AE385" t="inlineStr">
        <is>
          <t>'00151</t>
        </is>
      </c>
      <c r="AF385" t="inlineStr">
        <is>
          <t>RM</t>
        </is>
      </c>
      <c r="AG385" t="inlineStr">
        <is>
          <t>IT</t>
        </is>
      </c>
      <c r="AH385" t="inlineStr">
        <is>
          <t>3384446790</t>
        </is>
      </c>
      <c r="AI385" t="inlineStr">
        <is>
          <t>Alessandro Meluzio</t>
        </is>
      </c>
      <c r="AJ385" t="inlineStr">
        <is>
          <t>Piazza Carlo Alberto Scotti 17</t>
        </is>
      </c>
      <c r="AK385" t="inlineStr">
        <is>
          <t>Piazza Carlo Alberto Scotti 17</t>
        </is>
      </c>
      <c r="AN385" t="inlineStr">
        <is>
          <t>Roma</t>
        </is>
      </c>
      <c r="AO385" t="inlineStr">
        <is>
          <t>'00151</t>
        </is>
      </c>
      <c r="AP385" t="inlineStr">
        <is>
          <t>RM</t>
        </is>
      </c>
      <c r="AQ385" t="inlineStr">
        <is>
          <t>IT</t>
        </is>
      </c>
      <c r="AR385" t="inlineStr">
        <is>
          <t>3384446790</t>
        </is>
      </c>
      <c r="AT385" t="inlineStr">
        <is>
          <t>lang: it
Invoice Language: it
Do you need our ring sizer?: No
Popup Customer Country: IT</t>
        </is>
      </c>
      <c r="AV385" t="inlineStr">
        <is>
          <t>Shopify Payments</t>
        </is>
      </c>
      <c r="AW385" t="inlineStr">
        <is>
          <t>re2njajGur8t4xIMttSsCpzpJ</t>
        </is>
      </c>
      <c r="AX385" t="n">
        <v>0</v>
      </c>
      <c r="AY385" t="inlineStr">
        <is>
          <t>LIL Milan</t>
        </is>
      </c>
      <c r="AZ385" t="n">
        <v>0</v>
      </c>
      <c r="BB385" t="inlineStr">
        <is>
          <t>Firgun House</t>
        </is>
      </c>
      <c r="BD385" t="n">
        <v>6370199404893</v>
      </c>
      <c r="BF385" t="inlineStr">
        <is>
          <t>Low</t>
        </is>
      </c>
      <c r="BG385" t="inlineStr">
        <is>
          <t>web</t>
        </is>
      </c>
      <c r="BH385" t="n">
        <v>0</v>
      </c>
      <c r="BI385" t="inlineStr">
        <is>
          <t>IT IVA 22%</t>
        </is>
      </c>
      <c r="BJ385" t="n">
        <v>86.55</v>
      </c>
      <c r="BS385" t="n">
        <v>393384446790</v>
      </c>
      <c r="BV385" t="inlineStr">
        <is>
          <t>Rome</t>
        </is>
      </c>
      <c r="BW385" t="inlineStr">
        <is>
          <t>Rome</t>
        </is>
      </c>
      <c r="BX385" t="inlineStr">
        <is>
          <t>re2njajGur8t4xIMttSsCpzpJ</t>
        </is>
      </c>
      <c r="CA385" t="inlineStr">
        <is>
          <t>re2njajGur8t4xIMttSsCpzpJ</t>
        </is>
      </c>
      <c r="CB385" t="inlineStr">
        <is>
          <t>Ordini LIL</t>
        </is>
      </c>
    </row>
    <row r="386">
      <c r="A386" t="inlineStr">
        <is>
          <t>#42938</t>
        </is>
      </c>
      <c r="B386" t="inlineStr">
        <is>
          <t>chiara.cappellini.mb@gmail.com</t>
        </is>
      </c>
      <c r="C386" t="inlineStr">
        <is>
          <t>paid</t>
        </is>
      </c>
      <c r="D386" t="inlineStr">
        <is>
          <t>2024-10-27 23:14:03 +0100</t>
        </is>
      </c>
      <c r="E386" t="inlineStr">
        <is>
          <t>unfulfilled</t>
        </is>
      </c>
      <c r="G386" t="inlineStr">
        <is>
          <t>yes</t>
        </is>
      </c>
      <c r="H386" t="inlineStr">
        <is>
          <t>EUR</t>
        </is>
      </c>
      <c r="I386" t="n">
        <v>256</v>
      </c>
      <c r="J386" t="n">
        <v>0</v>
      </c>
      <c r="K386" t="n">
        <v>46.16</v>
      </c>
      <c r="L386" t="n">
        <v>256</v>
      </c>
      <c r="M386" t="inlineStr">
        <is>
          <t>GV20</t>
        </is>
      </c>
      <c r="N386" t="n">
        <v>64</v>
      </c>
      <c r="O386" t="inlineStr">
        <is>
          <t>Firgun House</t>
        </is>
      </c>
      <c r="P386" t="inlineStr">
        <is>
          <t>2024-10-27 23:14:03 +0100</t>
        </is>
      </c>
      <c r="Q386" t="n">
        <v>1</v>
      </c>
      <c r="R386" t="inlineStr">
        <is>
          <t>Boys Tears Necklace - Yellow / 37cm</t>
        </is>
      </c>
      <c r="S386" t="n">
        <v>320</v>
      </c>
      <c r="U386" t="inlineStr">
        <is>
          <t>015790000009</t>
        </is>
      </c>
      <c r="V386" t="b">
        <v>1</v>
      </c>
      <c r="W386" t="b">
        <v>1</v>
      </c>
      <c r="X386" t="inlineStr">
        <is>
          <t>pending</t>
        </is>
      </c>
      <c r="Y386" t="inlineStr">
        <is>
          <t>Chiara Cappellini</t>
        </is>
      </c>
      <c r="Z386" t="inlineStr">
        <is>
          <t>Via F. Sacchetti 20, Rimessa Campari</t>
        </is>
      </c>
      <c r="AA386" t="inlineStr">
        <is>
          <t>Via F. Sacchetti 20</t>
        </is>
      </c>
      <c r="AB386" t="inlineStr">
        <is>
          <t>Rimessa Campari</t>
        </is>
      </c>
      <c r="AD386" t="inlineStr">
        <is>
          <t>Sesto San Giovanni</t>
        </is>
      </c>
      <c r="AE386" t="inlineStr">
        <is>
          <t>'20099</t>
        </is>
      </c>
      <c r="AF386" t="inlineStr">
        <is>
          <t>MI</t>
        </is>
      </c>
      <c r="AG386" t="inlineStr">
        <is>
          <t>IT</t>
        </is>
      </c>
      <c r="AH386" t="inlineStr">
        <is>
          <t>+393461590543</t>
        </is>
      </c>
      <c r="AQ386" t="inlineStr">
        <is>
          <t>IT</t>
        </is>
      </c>
      <c r="AT386" t="inlineStr">
        <is>
          <t>lang: it
Invoice Language: it
Do you need our ring sizer?: Yes
Popup Customer Country: IT</t>
        </is>
      </c>
      <c r="AV386" t="inlineStr">
        <is>
          <t>Shopify Payments</t>
        </is>
      </c>
      <c r="AW386" t="inlineStr">
        <is>
          <t>rkZeEiuGCVsmuFTyWvu8tLLsQ</t>
        </is>
      </c>
      <c r="AX386" t="n">
        <v>0</v>
      </c>
      <c r="AY386" t="inlineStr">
        <is>
          <t>LIL Milan</t>
        </is>
      </c>
      <c r="AZ386" t="n">
        <v>0</v>
      </c>
      <c r="BB386" t="inlineStr">
        <is>
          <t>Firgun House</t>
        </is>
      </c>
      <c r="BD386" t="n">
        <v>6370206253405</v>
      </c>
      <c r="BF386" t="inlineStr">
        <is>
          <t>Low</t>
        </is>
      </c>
      <c r="BG386" t="inlineStr">
        <is>
          <t>web</t>
        </is>
      </c>
      <c r="BH386" t="n">
        <v>0</v>
      </c>
      <c r="BI386" t="inlineStr">
        <is>
          <t>IT IVA 22%</t>
        </is>
      </c>
      <c r="BJ386" t="n">
        <v>46.16</v>
      </c>
      <c r="BV386" t="inlineStr">
        <is>
          <t>Milan</t>
        </is>
      </c>
      <c r="BX386" t="inlineStr">
        <is>
          <t>rkZeEiuGCVsmuFTyWvu8tLLsQ</t>
        </is>
      </c>
      <c r="CA386" t="inlineStr">
        <is>
          <t>rkZeEiuGCVsmuFTyWvu8tLLsQ</t>
        </is>
      </c>
      <c r="CB386" t="inlineStr">
        <is>
          <t>Ordini LIL</t>
        </is>
      </c>
    </row>
    <row r="387">
      <c r="A387" t="inlineStr">
        <is>
          <t>#42939</t>
        </is>
      </c>
      <c r="B387" t="inlineStr">
        <is>
          <t>vmarchi@live.it</t>
        </is>
      </c>
      <c r="C387" t="inlineStr">
        <is>
          <t>paid</t>
        </is>
      </c>
      <c r="D387" t="inlineStr">
        <is>
          <t>2024-10-27 23:14:24 +0100</t>
        </is>
      </c>
      <c r="E387" t="inlineStr">
        <is>
          <t>unfulfilled</t>
        </is>
      </c>
      <c r="G387" t="inlineStr">
        <is>
          <t>yes</t>
        </is>
      </c>
      <c r="H387" t="inlineStr">
        <is>
          <t>EUR</t>
        </is>
      </c>
      <c r="I387" t="n">
        <v>368</v>
      </c>
      <c r="J387" t="n">
        <v>0</v>
      </c>
      <c r="K387" t="n">
        <v>66.36</v>
      </c>
      <c r="L387" t="n">
        <v>368</v>
      </c>
      <c r="M387" t="inlineStr">
        <is>
          <t>GV20</t>
        </is>
      </c>
      <c r="N387" t="n">
        <v>92</v>
      </c>
      <c r="O387" t="inlineStr">
        <is>
          <t>Eco Bike Delivery</t>
        </is>
      </c>
      <c r="P387" t="inlineStr">
        <is>
          <t>2024-10-27 23:14:23 +0100</t>
        </is>
      </c>
      <c r="Q387" t="n">
        <v>1</v>
      </c>
      <c r="R387" t="inlineStr">
        <is>
          <t>Pensavo fosse amore - Yellow / 2</t>
        </is>
      </c>
      <c r="S387" t="n">
        <v>140</v>
      </c>
      <c r="U387" t="inlineStr">
        <is>
          <t>015790001163</t>
        </is>
      </c>
      <c r="V387" t="b">
        <v>1</v>
      </c>
      <c r="W387" t="b">
        <v>1</v>
      </c>
      <c r="X387" t="inlineStr">
        <is>
          <t>pending</t>
        </is>
      </c>
      <c r="Y387" t="inlineStr">
        <is>
          <t>Virginia Marchi</t>
        </is>
      </c>
      <c r="Z387" t="inlineStr">
        <is>
          <t>Via della Moscova 42</t>
        </is>
      </c>
      <c r="AA387" t="inlineStr">
        <is>
          <t>Via della Moscova 42</t>
        </is>
      </c>
      <c r="AD387" t="inlineStr">
        <is>
          <t>Milano</t>
        </is>
      </c>
      <c r="AE387" t="inlineStr">
        <is>
          <t>'20121</t>
        </is>
      </c>
      <c r="AF387" t="inlineStr">
        <is>
          <t>MI</t>
        </is>
      </c>
      <c r="AG387" t="inlineStr">
        <is>
          <t>IT</t>
        </is>
      </c>
      <c r="AH387" t="inlineStr">
        <is>
          <t>3401511956</t>
        </is>
      </c>
      <c r="AI387" t="inlineStr">
        <is>
          <t>Virginia Marchi</t>
        </is>
      </c>
      <c r="AJ387" t="inlineStr">
        <is>
          <t>Via della Moscova 42</t>
        </is>
      </c>
      <c r="AK387" t="inlineStr">
        <is>
          <t>Via della Moscova 42</t>
        </is>
      </c>
      <c r="AN387" t="inlineStr">
        <is>
          <t>Milano</t>
        </is>
      </c>
      <c r="AO387" t="inlineStr">
        <is>
          <t>'20121</t>
        </is>
      </c>
      <c r="AP387" t="inlineStr">
        <is>
          <t>MI</t>
        </is>
      </c>
      <c r="AQ387" t="inlineStr">
        <is>
          <t>IT</t>
        </is>
      </c>
      <c r="AR387" t="inlineStr">
        <is>
          <t>3401511956</t>
        </is>
      </c>
      <c r="AT387" t="inlineStr">
        <is>
          <t>lang: it
Invoice Language: it
Do you need our ring sizer?: No
Popup Customer Country: IT</t>
        </is>
      </c>
      <c r="AV387" t="inlineStr">
        <is>
          <t>PayPal Express Checkout</t>
        </is>
      </c>
      <c r="AW387" t="inlineStr">
        <is>
          <t>rR5v83e8TdDLoaLY3CTcqTYih</t>
        </is>
      </c>
      <c r="AX387" t="n">
        <v>0</v>
      </c>
      <c r="AY387" t="inlineStr">
        <is>
          <t>LIL Milan</t>
        </is>
      </c>
      <c r="AZ387" t="n">
        <v>0</v>
      </c>
      <c r="BB387" t="inlineStr">
        <is>
          <t>Firgun House</t>
        </is>
      </c>
      <c r="BD387" t="n">
        <v>6370206679389</v>
      </c>
      <c r="BF387" t="inlineStr">
        <is>
          <t>Low</t>
        </is>
      </c>
      <c r="BG387" t="inlineStr">
        <is>
          <t>web</t>
        </is>
      </c>
      <c r="BH387" t="n">
        <v>0</v>
      </c>
      <c r="BI387" t="inlineStr">
        <is>
          <t>IT IVA 22%</t>
        </is>
      </c>
      <c r="BJ387" t="n">
        <v>66.36</v>
      </c>
      <c r="BV387" t="inlineStr">
        <is>
          <t>Milan</t>
        </is>
      </c>
      <c r="BW387" t="inlineStr">
        <is>
          <t>Milan</t>
        </is>
      </c>
      <c r="BX387" t="inlineStr">
        <is>
          <t>rR5v83e8TdDLoaLY3CTcqTYih</t>
        </is>
      </c>
      <c r="CA387" t="inlineStr">
        <is>
          <t>rR5v83e8TdDLoaLY3CTcqTYih</t>
        </is>
      </c>
      <c r="CB387" t="inlineStr">
        <is>
          <t>Ordini LIL</t>
        </is>
      </c>
    </row>
    <row r="388">
      <c r="A388" t="inlineStr">
        <is>
          <t>#42939</t>
        </is>
      </c>
      <c r="B388" t="inlineStr">
        <is>
          <t>vmarchi@live.it</t>
        </is>
      </c>
      <c r="C388" t="inlineStr">
        <is>
          <t>paid</t>
        </is>
      </c>
      <c r="D388" t="inlineStr">
        <is>
          <t>2024-10-27 23:14:24 +0100</t>
        </is>
      </c>
      <c r="E388" t="inlineStr">
        <is>
          <t>unfulfilled</t>
        </is>
      </c>
      <c r="G388" t="inlineStr">
        <is>
          <t>yes</t>
        </is>
      </c>
      <c r="H388" t="inlineStr">
        <is>
          <t>EUR</t>
        </is>
      </c>
      <c r="I388" t="n">
        <v>368</v>
      </c>
      <c r="J388" t="n">
        <v>0</v>
      </c>
      <c r="K388" t="n">
        <v>66.36</v>
      </c>
      <c r="M388" t="inlineStr">
        <is>
          <t>GV20</t>
        </is>
      </c>
      <c r="N388" t="n">
        <v>92</v>
      </c>
      <c r="O388" t="inlineStr">
        <is>
          <t>Eco Bike Delivery</t>
        </is>
      </c>
      <c r="P388" t="inlineStr">
        <is>
          <t>2024-10-27 23:14:23 +0100</t>
        </is>
      </c>
      <c r="Q388" t="n">
        <v>1</v>
      </c>
      <c r="R388" t="inlineStr">
        <is>
          <t>Sunshine Ring - Yellow / 9 / White</t>
        </is>
      </c>
      <c r="S388" t="n">
        <v>320</v>
      </c>
      <c r="U388" t="inlineStr">
        <is>
          <t>015790000243</t>
        </is>
      </c>
      <c r="V388" t="b">
        <v>1</v>
      </c>
      <c r="W388" t="b">
        <v>1</v>
      </c>
      <c r="X388" t="inlineStr">
        <is>
          <t>pending</t>
        </is>
      </c>
      <c r="Y388" t="inlineStr">
        <is>
          <t>Virginia Marchi</t>
        </is>
      </c>
      <c r="Z388" t="inlineStr">
        <is>
          <t>Via della Moscova 42</t>
        </is>
      </c>
      <c r="AA388" t="inlineStr">
        <is>
          <t>Via della Moscova 42</t>
        </is>
      </c>
      <c r="AD388" t="inlineStr">
        <is>
          <t>Milano</t>
        </is>
      </c>
      <c r="AE388" t="inlineStr">
        <is>
          <t>'20121</t>
        </is>
      </c>
      <c r="AF388" t="inlineStr">
        <is>
          <t>MI</t>
        </is>
      </c>
      <c r="AG388" t="inlineStr">
        <is>
          <t>IT</t>
        </is>
      </c>
      <c r="AH388" t="inlineStr">
        <is>
          <t>3401511956</t>
        </is>
      </c>
      <c r="AI388" t="inlineStr">
        <is>
          <t>Virginia Marchi</t>
        </is>
      </c>
      <c r="AJ388" t="inlineStr">
        <is>
          <t>Via della Moscova 42</t>
        </is>
      </c>
      <c r="AK388" t="inlineStr">
        <is>
          <t>Via della Moscova 42</t>
        </is>
      </c>
      <c r="AN388" t="inlineStr">
        <is>
          <t>Milano</t>
        </is>
      </c>
      <c r="AO388" t="inlineStr">
        <is>
          <t>'20121</t>
        </is>
      </c>
      <c r="AP388" t="inlineStr">
        <is>
          <t>MI</t>
        </is>
      </c>
      <c r="AQ388" t="inlineStr">
        <is>
          <t>IT</t>
        </is>
      </c>
      <c r="AR388" t="inlineStr">
        <is>
          <t>3401511956</t>
        </is>
      </c>
      <c r="AT388" t="inlineStr">
        <is>
          <t>lang: it
Invoice Language: it
Do you need our ring sizer?: No
Popup Customer Country: IT</t>
        </is>
      </c>
      <c r="AV388" t="inlineStr">
        <is>
          <t>PayPal Express Checkout</t>
        </is>
      </c>
      <c r="AW388" t="inlineStr">
        <is>
          <t>rR5v83e8TdDLoaLY3CTcqTYih</t>
        </is>
      </c>
      <c r="AX388" t="n">
        <v>0</v>
      </c>
      <c r="AY388" t="inlineStr">
        <is>
          <t>LIL Milan</t>
        </is>
      </c>
      <c r="AZ388" t="n">
        <v>0</v>
      </c>
      <c r="BB388" t="inlineStr">
        <is>
          <t>Firgun House</t>
        </is>
      </c>
      <c r="BD388" t="n">
        <v>6370206679389</v>
      </c>
      <c r="BF388" t="inlineStr">
        <is>
          <t>Low</t>
        </is>
      </c>
      <c r="BG388" t="inlineStr">
        <is>
          <t>web</t>
        </is>
      </c>
      <c r="BH388" t="n">
        <v>0</v>
      </c>
      <c r="BI388" t="inlineStr">
        <is>
          <t>IT IVA 22%</t>
        </is>
      </c>
      <c r="BJ388" t="n">
        <v>66.36</v>
      </c>
      <c r="BV388" t="inlineStr">
        <is>
          <t>Milan</t>
        </is>
      </c>
      <c r="BW388" t="inlineStr">
        <is>
          <t>Milan</t>
        </is>
      </c>
      <c r="BX388" t="inlineStr">
        <is>
          <t>rR5v83e8TdDLoaLY3CTcqTYih</t>
        </is>
      </c>
      <c r="CA388" t="inlineStr">
        <is>
          <t>rR5v83e8TdDLoaLY3CTcqTYih</t>
        </is>
      </c>
      <c r="CB388" t="inlineStr">
        <is>
          <t>Ordini LIL</t>
        </is>
      </c>
    </row>
    <row r="389">
      <c r="A389" t="inlineStr">
        <is>
          <t>#42940</t>
        </is>
      </c>
      <c r="B389" t="inlineStr">
        <is>
          <t>silvianatale81@gmail.com</t>
        </is>
      </c>
      <c r="C389" t="inlineStr">
        <is>
          <t>paid</t>
        </is>
      </c>
      <c r="D389" t="inlineStr">
        <is>
          <t>2024-10-27 23:16:04 +0100</t>
        </is>
      </c>
      <c r="E389" t="inlineStr">
        <is>
          <t>fulfilled</t>
        </is>
      </c>
      <c r="F389" t="inlineStr">
        <is>
          <t>2024-10-28 20:34:12 +0100</t>
        </is>
      </c>
      <c r="G389" t="inlineStr">
        <is>
          <t>yes</t>
        </is>
      </c>
      <c r="H389" t="inlineStr">
        <is>
          <t>EUR</t>
        </is>
      </c>
      <c r="I389" t="n">
        <v>176</v>
      </c>
      <c r="J389" t="n">
        <v>0</v>
      </c>
      <c r="K389" t="n">
        <v>31.74</v>
      </c>
      <c r="L389" t="n">
        <v>176</v>
      </c>
      <c r="M389" t="inlineStr">
        <is>
          <t>GV20</t>
        </is>
      </c>
      <c r="N389" t="n">
        <v>44</v>
      </c>
      <c r="O389" t="inlineStr">
        <is>
          <t>Eco Bike Delivery</t>
        </is>
      </c>
      <c r="P389" t="inlineStr">
        <is>
          <t>2024-10-27 23:16:03 +0100</t>
        </is>
      </c>
      <c r="Q389" t="n">
        <v>1</v>
      </c>
      <c r="R389" t="inlineStr">
        <is>
          <t>Colpo di fulmine Earring - Yellow / Single</t>
        </is>
      </c>
      <c r="S389" t="n">
        <v>220</v>
      </c>
      <c r="U389" t="inlineStr">
        <is>
          <t>015790001028</t>
        </is>
      </c>
      <c r="V389" t="b">
        <v>1</v>
      </c>
      <c r="W389" t="b">
        <v>1</v>
      </c>
      <c r="X389" t="inlineStr">
        <is>
          <t>fulfilled</t>
        </is>
      </c>
      <c r="Y389" t="inlineStr">
        <is>
          <t>Silvia Natale</t>
        </is>
      </c>
      <c r="Z389" t="inlineStr">
        <is>
          <t>Via Lodovico Mancini 3</t>
        </is>
      </c>
      <c r="AA389" t="inlineStr">
        <is>
          <t>Via Lodovico Mancini 3</t>
        </is>
      </c>
      <c r="AD389" t="inlineStr">
        <is>
          <t>MILANO (MI)</t>
        </is>
      </c>
      <c r="AE389" t="inlineStr">
        <is>
          <t>'20129</t>
        </is>
      </c>
      <c r="AF389" t="inlineStr">
        <is>
          <t>MI</t>
        </is>
      </c>
      <c r="AG389" t="inlineStr">
        <is>
          <t>IT</t>
        </is>
      </c>
      <c r="AH389" t="inlineStr">
        <is>
          <t>+393403855894</t>
        </is>
      </c>
      <c r="AI389" t="inlineStr">
        <is>
          <t>Silvia Natale</t>
        </is>
      </c>
      <c r="AJ389" t="inlineStr">
        <is>
          <t>Via Lodovico Mancini 3</t>
        </is>
      </c>
      <c r="AK389" t="inlineStr">
        <is>
          <t>Via Lodovico Mancini 3</t>
        </is>
      </c>
      <c r="AN389" t="inlineStr">
        <is>
          <t>MILANO (MI)</t>
        </is>
      </c>
      <c r="AO389" t="inlineStr">
        <is>
          <t>'20129</t>
        </is>
      </c>
      <c r="AP389" t="inlineStr">
        <is>
          <t>MI</t>
        </is>
      </c>
      <c r="AQ389" t="inlineStr">
        <is>
          <t>IT</t>
        </is>
      </c>
      <c r="AR389" t="inlineStr">
        <is>
          <t>+393403855894</t>
        </is>
      </c>
      <c r="AT389" t="inlineStr">
        <is>
          <t>lang: it
Invoice Language: it
Do you need our ring sizer?: No
Popup Customer Country: IT</t>
        </is>
      </c>
      <c r="AV389" t="inlineStr">
        <is>
          <t>Scalapay</t>
        </is>
      </c>
      <c r="AW389" t="inlineStr">
        <is>
          <t>r9gCpfpISGPMeTuHkb1EG5WPF</t>
        </is>
      </c>
      <c r="AX389" t="n">
        <v>0</v>
      </c>
      <c r="AY389" t="inlineStr">
        <is>
          <t>LIL Milan</t>
        </is>
      </c>
      <c r="AZ389" t="n">
        <v>0</v>
      </c>
      <c r="BB389" t="inlineStr">
        <is>
          <t>Firgun House</t>
        </is>
      </c>
      <c r="BD389" t="n">
        <v>6370208383325</v>
      </c>
      <c r="BF389" t="inlineStr">
        <is>
          <t>Low</t>
        </is>
      </c>
      <c r="BG389" t="inlineStr">
        <is>
          <t>web</t>
        </is>
      </c>
      <c r="BH389" t="n">
        <v>0</v>
      </c>
      <c r="BI389" t="inlineStr">
        <is>
          <t>IT IVA 22%</t>
        </is>
      </c>
      <c r="BJ389" t="n">
        <v>31.74</v>
      </c>
      <c r="BV389" t="inlineStr">
        <is>
          <t>Milan</t>
        </is>
      </c>
      <c r="BW389" t="inlineStr">
        <is>
          <t>Milan</t>
        </is>
      </c>
      <c r="BX389" t="inlineStr">
        <is>
          <t>r9gCpfpISGPMeTuHkb1EG5WPF</t>
        </is>
      </c>
      <c r="CA389" t="inlineStr">
        <is>
          <t>r9gCpfpISGPMeTuHkb1EG5WPF</t>
        </is>
      </c>
      <c r="CB389" t="inlineStr">
        <is>
          <t>Ordini LIL</t>
        </is>
      </c>
    </row>
    <row r="390">
      <c r="A390" t="inlineStr">
        <is>
          <t>#42941</t>
        </is>
      </c>
      <c r="B390" t="inlineStr">
        <is>
          <t>ba.patt@hotmail.it</t>
        </is>
      </c>
      <c r="C390" t="inlineStr">
        <is>
          <t>paid</t>
        </is>
      </c>
      <c r="D390" t="inlineStr">
        <is>
          <t>2024-10-27 23:17:16 +0100</t>
        </is>
      </c>
      <c r="E390" t="inlineStr">
        <is>
          <t>unfulfilled</t>
        </is>
      </c>
      <c r="G390" t="inlineStr">
        <is>
          <t>yes</t>
        </is>
      </c>
      <c r="H390" t="inlineStr">
        <is>
          <t>EUR</t>
        </is>
      </c>
      <c r="I390" t="n">
        <v>240</v>
      </c>
      <c r="J390" t="n">
        <v>0</v>
      </c>
      <c r="K390" t="n">
        <v>43.28</v>
      </c>
      <c r="L390" t="n">
        <v>240</v>
      </c>
      <c r="M390" t="inlineStr">
        <is>
          <t>GV20</t>
        </is>
      </c>
      <c r="N390" t="n">
        <v>60</v>
      </c>
      <c r="O390" t="inlineStr">
        <is>
          <t>Eco Bike Delivery</t>
        </is>
      </c>
      <c r="P390" t="inlineStr">
        <is>
          <t>2024-10-27 23:17:16 +0100</t>
        </is>
      </c>
      <c r="Q390" t="n">
        <v>1</v>
      </c>
      <c r="R390" t="inlineStr">
        <is>
          <t>Sweet'n'Sour Choker - Yellow / 42cm</t>
        </is>
      </c>
      <c r="S390" t="n">
        <v>300</v>
      </c>
      <c r="U390" t="inlineStr">
        <is>
          <t>015790001245</t>
        </is>
      </c>
      <c r="V390" t="b">
        <v>1</v>
      </c>
      <c r="W390" t="b">
        <v>1</v>
      </c>
      <c r="X390" t="inlineStr">
        <is>
          <t>pending</t>
        </is>
      </c>
      <c r="Y390" t="inlineStr">
        <is>
          <t>Barbara Fiori</t>
        </is>
      </c>
      <c r="Z390" t="inlineStr">
        <is>
          <t>Via S. Pellico 31</t>
        </is>
      </c>
      <c r="AA390" t="inlineStr">
        <is>
          <t>Via S. Pellico 31</t>
        </is>
      </c>
      <c r="AD390" t="inlineStr">
        <is>
          <t>Trezzo sull'Adda</t>
        </is>
      </c>
      <c r="AE390" t="inlineStr">
        <is>
          <t>'20056</t>
        </is>
      </c>
      <c r="AF390" t="inlineStr">
        <is>
          <t>MI</t>
        </is>
      </c>
      <c r="AG390" t="inlineStr">
        <is>
          <t>IT</t>
        </is>
      </c>
      <c r="AH390" t="inlineStr">
        <is>
          <t>3460942808</t>
        </is>
      </c>
      <c r="AI390" t="inlineStr">
        <is>
          <t>Barbara Fiori</t>
        </is>
      </c>
      <c r="AJ390" t="inlineStr">
        <is>
          <t>Via S. Pellico 31</t>
        </is>
      </c>
      <c r="AK390" t="inlineStr">
        <is>
          <t>Via S. Pellico 31</t>
        </is>
      </c>
      <c r="AN390" t="inlineStr">
        <is>
          <t>Trezzo sull'Adda</t>
        </is>
      </c>
      <c r="AO390" t="inlineStr">
        <is>
          <t>'20056</t>
        </is>
      </c>
      <c r="AP390" t="inlineStr">
        <is>
          <t>MI</t>
        </is>
      </c>
      <c r="AQ390" t="inlineStr">
        <is>
          <t>IT</t>
        </is>
      </c>
      <c r="AR390" t="inlineStr">
        <is>
          <t>3460942808</t>
        </is>
      </c>
      <c r="AT390" t="inlineStr">
        <is>
          <t>lang: it
Invoice Language: it
Do you need our ring sizer?: Yes
Popup Customer Country: IT</t>
        </is>
      </c>
      <c r="AV390" t="inlineStr">
        <is>
          <t>PayPal Express Checkout</t>
        </is>
      </c>
      <c r="AW390" t="inlineStr">
        <is>
          <t>rRHdjBqwGetSzpT2ramsr4ZBM</t>
        </is>
      </c>
      <c r="AX390" t="n">
        <v>0</v>
      </c>
      <c r="AY390" t="inlineStr">
        <is>
          <t>LIL Milan</t>
        </is>
      </c>
      <c r="AZ390" t="n">
        <v>0</v>
      </c>
      <c r="BB390" t="inlineStr">
        <is>
          <t>Firgun House</t>
        </is>
      </c>
      <c r="BD390" t="n">
        <v>6370209628509</v>
      </c>
      <c r="BF390" t="inlineStr">
        <is>
          <t>Low</t>
        </is>
      </c>
      <c r="BG390" t="inlineStr">
        <is>
          <t>web</t>
        </is>
      </c>
      <c r="BH390" t="n">
        <v>0</v>
      </c>
      <c r="BI390" t="inlineStr">
        <is>
          <t>IT IVA 22%</t>
        </is>
      </c>
      <c r="BJ390" t="n">
        <v>43.28</v>
      </c>
      <c r="BV390" t="inlineStr">
        <is>
          <t>Milan</t>
        </is>
      </c>
      <c r="BW390" t="inlineStr">
        <is>
          <t>Milan</t>
        </is>
      </c>
      <c r="BX390" t="inlineStr">
        <is>
          <t>rRHdjBqwGetSzpT2ramsr4ZBM</t>
        </is>
      </c>
      <c r="CA390" t="inlineStr">
        <is>
          <t>rRHdjBqwGetSzpT2ramsr4ZBM</t>
        </is>
      </c>
      <c r="CB390" t="inlineStr">
        <is>
          <t>Ordini LIL</t>
        </is>
      </c>
    </row>
    <row r="391">
      <c r="A391" t="inlineStr">
        <is>
          <t>#42942</t>
        </is>
      </c>
      <c r="B391" t="inlineStr">
        <is>
          <t>bebbe95@live.it</t>
        </is>
      </c>
      <c r="C391" t="inlineStr">
        <is>
          <t>paid</t>
        </is>
      </c>
      <c r="D391" t="inlineStr">
        <is>
          <t>2024-10-27 23:18:56 +0100</t>
        </is>
      </c>
      <c r="E391" t="inlineStr">
        <is>
          <t>fulfilled</t>
        </is>
      </c>
      <c r="F391" t="inlineStr">
        <is>
          <t>2024-10-28 20:37:52 +0100</t>
        </is>
      </c>
      <c r="G391" t="inlineStr">
        <is>
          <t>yes</t>
        </is>
      </c>
      <c r="H391" t="inlineStr">
        <is>
          <t>EUR</t>
        </is>
      </c>
      <c r="I391" t="n">
        <v>192</v>
      </c>
      <c r="J391" t="n">
        <v>0</v>
      </c>
      <c r="K391" t="n">
        <v>34.62</v>
      </c>
      <c r="L391" t="n">
        <v>192</v>
      </c>
      <c r="M391" t="inlineStr">
        <is>
          <t>GV20</t>
        </is>
      </c>
      <c r="N391" t="n">
        <v>48</v>
      </c>
      <c r="O391" t="inlineStr">
        <is>
          <t>Eco Bike Delivery</t>
        </is>
      </c>
      <c r="P391" t="inlineStr">
        <is>
          <t>2024-10-27 23:18:55 +0100</t>
        </is>
      </c>
      <c r="Q391" t="n">
        <v>1</v>
      </c>
      <c r="R391" t="inlineStr">
        <is>
          <t>Glimmer Ring Pink Ruby - Yellow / 16</t>
        </is>
      </c>
      <c r="S391" t="n">
        <v>240</v>
      </c>
      <c r="U391" t="inlineStr">
        <is>
          <t>015790001375</t>
        </is>
      </c>
      <c r="V391" t="b">
        <v>1</v>
      </c>
      <c r="W391" t="b">
        <v>1</v>
      </c>
      <c r="X391" t="inlineStr">
        <is>
          <t>fulfilled</t>
        </is>
      </c>
      <c r="Y391" t="inlineStr">
        <is>
          <t>Debora Fagotti</t>
        </is>
      </c>
      <c r="Z391" t="inlineStr">
        <is>
          <t>Via Roberto Sarfatti 5</t>
        </is>
      </c>
      <c r="AA391" t="inlineStr">
        <is>
          <t>Via Roberto Sarfatti 5</t>
        </is>
      </c>
      <c r="AD391" t="inlineStr">
        <is>
          <t>Milano</t>
        </is>
      </c>
      <c r="AE391" t="inlineStr">
        <is>
          <t>'20136</t>
        </is>
      </c>
      <c r="AF391" t="inlineStr">
        <is>
          <t>MI</t>
        </is>
      </c>
      <c r="AG391" t="inlineStr">
        <is>
          <t>IT</t>
        </is>
      </c>
      <c r="AH391" t="inlineStr">
        <is>
          <t>3347544783</t>
        </is>
      </c>
      <c r="AI391" t="inlineStr">
        <is>
          <t>Debora Fagotti</t>
        </is>
      </c>
      <c r="AJ391" t="inlineStr">
        <is>
          <t>Via Roberto Sarfatti 5</t>
        </is>
      </c>
      <c r="AK391" t="inlineStr">
        <is>
          <t>Via Roberto Sarfatti 5</t>
        </is>
      </c>
      <c r="AN391" t="inlineStr">
        <is>
          <t>Milano</t>
        </is>
      </c>
      <c r="AO391" t="inlineStr">
        <is>
          <t>'20136</t>
        </is>
      </c>
      <c r="AP391" t="inlineStr">
        <is>
          <t>MI</t>
        </is>
      </c>
      <c r="AQ391" t="inlineStr">
        <is>
          <t>IT</t>
        </is>
      </c>
      <c r="AR391" t="inlineStr">
        <is>
          <t>3347544783</t>
        </is>
      </c>
      <c r="AT391" t="inlineStr">
        <is>
          <t>lang: it
Invoice Language: it
Do you need our ring sizer?: Yes
Popup Customer Country: IT</t>
        </is>
      </c>
      <c r="AV391" t="inlineStr">
        <is>
          <t>PayPal Express Checkout</t>
        </is>
      </c>
      <c r="AW391" t="inlineStr">
        <is>
          <t>r8VGF8Z8wcupGdR7Z1vFsbL6c</t>
        </is>
      </c>
      <c r="AX391" t="n">
        <v>0</v>
      </c>
      <c r="AY391" t="inlineStr">
        <is>
          <t>LIL Milan</t>
        </is>
      </c>
      <c r="AZ391" t="n">
        <v>0</v>
      </c>
      <c r="BB391" t="inlineStr">
        <is>
          <t>Firgun House</t>
        </is>
      </c>
      <c r="BD391" t="n">
        <v>6370211168605</v>
      </c>
      <c r="BF391" t="inlineStr">
        <is>
          <t>Low</t>
        </is>
      </c>
      <c r="BG391" t="inlineStr">
        <is>
          <t>web</t>
        </is>
      </c>
      <c r="BH391" t="n">
        <v>0</v>
      </c>
      <c r="BI391" t="inlineStr">
        <is>
          <t>IT IVA 22%</t>
        </is>
      </c>
      <c r="BJ391" t="n">
        <v>34.62</v>
      </c>
      <c r="BV391" t="inlineStr">
        <is>
          <t>Milan</t>
        </is>
      </c>
      <c r="BW391" t="inlineStr">
        <is>
          <t>Milan</t>
        </is>
      </c>
      <c r="BX391" t="inlineStr">
        <is>
          <t>r8VGF8Z8wcupGdR7Z1vFsbL6c</t>
        </is>
      </c>
      <c r="CA391" t="inlineStr">
        <is>
          <t>r8VGF8Z8wcupGdR7Z1vFsbL6c</t>
        </is>
      </c>
      <c r="CB391" t="inlineStr">
        <is>
          <t>Ordini LIL</t>
        </is>
      </c>
    </row>
    <row r="392">
      <c r="A392" t="inlineStr">
        <is>
          <t>#42943</t>
        </is>
      </c>
      <c r="B392" t="inlineStr">
        <is>
          <t>terraccianoannalisa@gmail.com</t>
        </is>
      </c>
      <c r="C392" t="inlineStr">
        <is>
          <t>paid</t>
        </is>
      </c>
      <c r="D392" t="inlineStr">
        <is>
          <t>2024-10-27 23:20:23 +0100</t>
        </is>
      </c>
      <c r="E392" t="inlineStr">
        <is>
          <t>fulfilled</t>
        </is>
      </c>
      <c r="F392" t="inlineStr">
        <is>
          <t>2024-10-28 20:41:00 +0100</t>
        </is>
      </c>
      <c r="G392" t="inlineStr">
        <is>
          <t>yes</t>
        </is>
      </c>
      <c r="H392" t="inlineStr">
        <is>
          <t>EUR</t>
        </is>
      </c>
      <c r="I392" t="n">
        <v>96</v>
      </c>
      <c r="J392" t="n">
        <v>10</v>
      </c>
      <c r="K392" t="n">
        <v>19.11</v>
      </c>
      <c r="L392" t="n">
        <v>106</v>
      </c>
      <c r="M392" t="inlineStr">
        <is>
          <t>GV20</t>
        </is>
      </c>
      <c r="N392" t="n">
        <v>24</v>
      </c>
      <c r="O392" t="inlineStr">
        <is>
          <t>Ups Standard Shipping</t>
        </is>
      </c>
      <c r="P392" t="inlineStr">
        <is>
          <t>2024-10-27 23:20:23 +0100</t>
        </is>
      </c>
      <c r="Q392" t="n">
        <v>1</v>
      </c>
      <c r="R392" t="inlineStr">
        <is>
          <t>Pensavo fosse amore - Yellow / G</t>
        </is>
      </c>
      <c r="S392" t="n">
        <v>120</v>
      </c>
      <c r="U392" t="inlineStr">
        <is>
          <t>015790001005</t>
        </is>
      </c>
      <c r="V392" t="b">
        <v>1</v>
      </c>
      <c r="W392" t="b">
        <v>1</v>
      </c>
      <c r="X392" t="inlineStr">
        <is>
          <t>fulfilled</t>
        </is>
      </c>
      <c r="Y392" t="inlineStr">
        <is>
          <t>Annalisa Terracciano</t>
        </is>
      </c>
      <c r="Z392" t="inlineStr">
        <is>
          <t>Via Carlo Serassi2b</t>
        </is>
      </c>
      <c r="AA392" t="inlineStr">
        <is>
          <t>Via Carlo Serassi2b</t>
        </is>
      </c>
      <c r="AD392" t="inlineStr">
        <is>
          <t>Bergamo</t>
        </is>
      </c>
      <c r="AE392" t="inlineStr">
        <is>
          <t>'24125</t>
        </is>
      </c>
      <c r="AF392" t="inlineStr">
        <is>
          <t>BG</t>
        </is>
      </c>
      <c r="AG392" t="inlineStr">
        <is>
          <t>IT</t>
        </is>
      </c>
      <c r="AH392" t="inlineStr">
        <is>
          <t>3450125346</t>
        </is>
      </c>
      <c r="AI392" t="inlineStr">
        <is>
          <t>Annalisa Terracciano</t>
        </is>
      </c>
      <c r="AJ392" t="inlineStr">
        <is>
          <t>Via Carlo Serassi2b</t>
        </is>
      </c>
      <c r="AK392" t="inlineStr">
        <is>
          <t>Via Carlo Serassi2b</t>
        </is>
      </c>
      <c r="AN392" t="inlineStr">
        <is>
          <t>Bergamo</t>
        </is>
      </c>
      <c r="AO392" t="inlineStr">
        <is>
          <t>'24125</t>
        </is>
      </c>
      <c r="AP392" t="inlineStr">
        <is>
          <t>BG</t>
        </is>
      </c>
      <c r="AQ392" t="inlineStr">
        <is>
          <t>IT</t>
        </is>
      </c>
      <c r="AR392" t="inlineStr">
        <is>
          <t>3450125346</t>
        </is>
      </c>
      <c r="AT392" t="inlineStr">
        <is>
          <t>lang: en
Invoice Language: en
Do you need our ring sizer?: No
Popup Customer Country: IT</t>
        </is>
      </c>
      <c r="AV392" t="inlineStr">
        <is>
          <t>Shopify Payments</t>
        </is>
      </c>
      <c r="AW392" t="inlineStr">
        <is>
          <t>rPE9bvwGVyhxZBQpmGvq324sA</t>
        </is>
      </c>
      <c r="AX392" t="n">
        <v>0</v>
      </c>
      <c r="AY392" t="inlineStr">
        <is>
          <t>LIL Milan</t>
        </is>
      </c>
      <c r="AZ392" t="n">
        <v>0</v>
      </c>
      <c r="BB392" t="inlineStr">
        <is>
          <t>Firgun House</t>
        </is>
      </c>
      <c r="BD392" t="n">
        <v>6370212479325</v>
      </c>
      <c r="BF392" t="inlineStr">
        <is>
          <t>Low</t>
        </is>
      </c>
      <c r="BG392" t="inlineStr">
        <is>
          <t>web</t>
        </is>
      </c>
      <c r="BH392" t="n">
        <v>0</v>
      </c>
      <c r="BI392" t="inlineStr">
        <is>
          <t>IT IVA 22%</t>
        </is>
      </c>
      <c r="BJ392" t="n">
        <v>19.11</v>
      </c>
      <c r="BV392" t="inlineStr">
        <is>
          <t>Bergamo</t>
        </is>
      </c>
      <c r="BW392" t="inlineStr">
        <is>
          <t>Bergamo</t>
        </is>
      </c>
      <c r="BX392" t="inlineStr">
        <is>
          <t>rPE9bvwGVyhxZBQpmGvq324sA</t>
        </is>
      </c>
      <c r="CA392" t="inlineStr">
        <is>
          <t>rPE9bvwGVyhxZBQpmGvq324sA</t>
        </is>
      </c>
      <c r="CB392" t="inlineStr">
        <is>
          <t>Ordini LIL</t>
        </is>
      </c>
    </row>
    <row r="393">
      <c r="A393" t="inlineStr">
        <is>
          <t>#42944</t>
        </is>
      </c>
      <c r="B393" t="inlineStr">
        <is>
          <t>silvia.bianca.mauri@hotmail.it</t>
        </is>
      </c>
      <c r="C393" t="inlineStr">
        <is>
          <t>paid</t>
        </is>
      </c>
      <c r="D393" t="inlineStr">
        <is>
          <t>2024-10-27 23:22:27 +0100</t>
        </is>
      </c>
      <c r="E393" t="inlineStr">
        <is>
          <t>fulfilled</t>
        </is>
      </c>
      <c r="F393" t="inlineStr">
        <is>
          <t>2024-10-28 20:44:55 +0100</t>
        </is>
      </c>
      <c r="G393" t="inlineStr">
        <is>
          <t>yes</t>
        </is>
      </c>
      <c r="H393" t="inlineStr">
        <is>
          <t>EUR</t>
        </is>
      </c>
      <c r="I393" t="n">
        <v>357</v>
      </c>
      <c r="J393" t="n">
        <v>0</v>
      </c>
      <c r="K393" t="n">
        <v>64.37</v>
      </c>
      <c r="L393" t="n">
        <v>357</v>
      </c>
      <c r="M393" t="inlineStr">
        <is>
          <t>GV20</t>
        </is>
      </c>
      <c r="N393" t="n">
        <v>88</v>
      </c>
      <c r="O393" t="inlineStr">
        <is>
          <t>Ups Standard Shipping</t>
        </is>
      </c>
      <c r="P393" t="inlineStr">
        <is>
          <t>2024-10-27 23:22:27 +0100</t>
        </is>
      </c>
      <c r="Q393" t="n">
        <v>1</v>
      </c>
      <c r="R393" t="inlineStr">
        <is>
          <t>LIL Bag</t>
        </is>
      </c>
      <c r="S393" t="n">
        <v>5</v>
      </c>
      <c r="U393" t="inlineStr">
        <is>
          <t>015790000689</t>
        </is>
      </c>
      <c r="V393" t="b">
        <v>1</v>
      </c>
      <c r="W393" t="b">
        <v>1</v>
      </c>
      <c r="X393" t="inlineStr">
        <is>
          <t>fulfilled</t>
        </is>
      </c>
      <c r="Y393" t="inlineStr">
        <is>
          <t>Silvia Mauri</t>
        </is>
      </c>
      <c r="Z393" t="inlineStr">
        <is>
          <t>Via Panzeri Pietro 5A</t>
        </is>
      </c>
      <c r="AA393" t="inlineStr">
        <is>
          <t>Via Panzeri Pietro 5A</t>
        </is>
      </c>
      <c r="AD393" t="inlineStr">
        <is>
          <t>Cucciago</t>
        </is>
      </c>
      <c r="AE393" t="inlineStr">
        <is>
          <t>'22060</t>
        </is>
      </c>
      <c r="AF393" t="inlineStr">
        <is>
          <t>CO</t>
        </is>
      </c>
      <c r="AG393" t="inlineStr">
        <is>
          <t>IT</t>
        </is>
      </c>
      <c r="AH393" t="inlineStr">
        <is>
          <t>+393347817541</t>
        </is>
      </c>
      <c r="AI393" t="inlineStr">
        <is>
          <t>Silvia Mauri</t>
        </is>
      </c>
      <c r="AJ393" t="inlineStr">
        <is>
          <t>Via Panzeri Pietro 5A</t>
        </is>
      </c>
      <c r="AK393" t="inlineStr">
        <is>
          <t>Via Panzeri Pietro 5A</t>
        </is>
      </c>
      <c r="AN393" t="inlineStr">
        <is>
          <t>Cucciago</t>
        </is>
      </c>
      <c r="AO393" t="inlineStr">
        <is>
          <t>'22060</t>
        </is>
      </c>
      <c r="AP393" t="inlineStr">
        <is>
          <t>CO</t>
        </is>
      </c>
      <c r="AQ393" t="inlineStr">
        <is>
          <t>IT</t>
        </is>
      </c>
      <c r="AR393" t="inlineStr">
        <is>
          <t>+393347817541</t>
        </is>
      </c>
      <c r="AT393" t="inlineStr">
        <is>
          <t>lang: it
Invoice Language: it
Do you need our ring sizer?: No
Popup Customer Country: IT</t>
        </is>
      </c>
      <c r="AV393" t="inlineStr">
        <is>
          <t>Shopify Payments</t>
        </is>
      </c>
      <c r="AW393" t="inlineStr">
        <is>
          <t>rYtZliKfHr3kmrI5gzltfmXhK</t>
        </is>
      </c>
      <c r="AX393" t="n">
        <v>0</v>
      </c>
      <c r="AY393" t="inlineStr">
        <is>
          <t>LIL Milan</t>
        </is>
      </c>
      <c r="AZ393" t="n">
        <v>0</v>
      </c>
      <c r="BB393" t="inlineStr">
        <is>
          <t>Firgun House</t>
        </is>
      </c>
      <c r="BD393" t="n">
        <v>6370214609245</v>
      </c>
      <c r="BF393" t="inlineStr">
        <is>
          <t>Low</t>
        </is>
      </c>
      <c r="BG393" t="inlineStr">
        <is>
          <t>web</t>
        </is>
      </c>
      <c r="BH393" t="n">
        <v>0</v>
      </c>
      <c r="BI393" t="inlineStr">
        <is>
          <t>IT IVA 22%</t>
        </is>
      </c>
      <c r="BJ393" t="n">
        <v>64.37</v>
      </c>
      <c r="BV393" t="inlineStr">
        <is>
          <t>Como</t>
        </is>
      </c>
      <c r="BW393" t="inlineStr">
        <is>
          <t>Como</t>
        </is>
      </c>
      <c r="BX393" t="inlineStr">
        <is>
          <t>rYtZliKfHr3kmrI5gzltfmXhK</t>
        </is>
      </c>
      <c r="CA393" t="inlineStr">
        <is>
          <t>rYtZliKfHr3kmrI5gzltfmXhK</t>
        </is>
      </c>
      <c r="CB393" t="inlineStr">
        <is>
          <t>Ordini LIL</t>
        </is>
      </c>
    </row>
    <row r="394">
      <c r="A394" t="inlineStr">
        <is>
          <t>#42944</t>
        </is>
      </c>
      <c r="B394" t="inlineStr">
        <is>
          <t>silvia.bianca.mauri@hotmail.it</t>
        </is>
      </c>
      <c r="C394" t="inlineStr">
        <is>
          <t>paid</t>
        </is>
      </c>
      <c r="D394" t="inlineStr">
        <is>
          <t>2024-10-27 23:22:27 +0100</t>
        </is>
      </c>
      <c r="E394" t="inlineStr">
        <is>
          <t>fulfilled</t>
        </is>
      </c>
      <c r="F394" t="inlineStr">
        <is>
          <t>2024-10-28 20:44:55 +0100</t>
        </is>
      </c>
      <c r="G394" t="inlineStr">
        <is>
          <t>yes</t>
        </is>
      </c>
      <c r="H394" t="inlineStr">
        <is>
          <t>EUR</t>
        </is>
      </c>
      <c r="I394" t="n">
        <v>357</v>
      </c>
      <c r="J394" t="n">
        <v>0</v>
      </c>
      <c r="K394" t="n">
        <v>64.37</v>
      </c>
      <c r="M394" t="inlineStr">
        <is>
          <t>GV20</t>
        </is>
      </c>
      <c r="N394" t="n">
        <v>88</v>
      </c>
      <c r="O394" t="inlineStr">
        <is>
          <t>Ups Standard Shipping</t>
        </is>
      </c>
      <c r="P394" t="inlineStr">
        <is>
          <t>2024-10-27 23:22:27 +0100</t>
        </is>
      </c>
      <c r="Q394" t="n">
        <v>1</v>
      </c>
      <c r="R394" t="inlineStr">
        <is>
          <t>Sunshine Ring - White / 5 / White</t>
        </is>
      </c>
      <c r="S394" t="n">
        <v>320</v>
      </c>
      <c r="U394" t="inlineStr">
        <is>
          <t>015790000248</t>
        </is>
      </c>
      <c r="V394" t="b">
        <v>1</v>
      </c>
      <c r="W394" t="b">
        <v>1</v>
      </c>
      <c r="X394" t="inlineStr">
        <is>
          <t>fulfilled</t>
        </is>
      </c>
      <c r="Y394" t="inlineStr">
        <is>
          <t>Silvia Mauri</t>
        </is>
      </c>
      <c r="Z394" t="inlineStr">
        <is>
          <t>Via Panzeri Pietro 5A</t>
        </is>
      </c>
      <c r="AA394" t="inlineStr">
        <is>
          <t>Via Panzeri Pietro 5A</t>
        </is>
      </c>
      <c r="AD394" t="inlineStr">
        <is>
          <t>Cucciago</t>
        </is>
      </c>
      <c r="AE394" t="inlineStr">
        <is>
          <t>'22060</t>
        </is>
      </c>
      <c r="AF394" t="inlineStr">
        <is>
          <t>CO</t>
        </is>
      </c>
      <c r="AG394" t="inlineStr">
        <is>
          <t>IT</t>
        </is>
      </c>
      <c r="AH394" t="inlineStr">
        <is>
          <t>+393347817541</t>
        </is>
      </c>
      <c r="AI394" t="inlineStr">
        <is>
          <t>Silvia Mauri</t>
        </is>
      </c>
      <c r="AJ394" t="inlineStr">
        <is>
          <t>Via Panzeri Pietro 5A</t>
        </is>
      </c>
      <c r="AK394" t="inlineStr">
        <is>
          <t>Via Panzeri Pietro 5A</t>
        </is>
      </c>
      <c r="AN394" t="inlineStr">
        <is>
          <t>Cucciago</t>
        </is>
      </c>
      <c r="AO394" t="inlineStr">
        <is>
          <t>'22060</t>
        </is>
      </c>
      <c r="AP394" t="inlineStr">
        <is>
          <t>CO</t>
        </is>
      </c>
      <c r="AQ394" t="inlineStr">
        <is>
          <t>IT</t>
        </is>
      </c>
      <c r="AR394" t="inlineStr">
        <is>
          <t>+393347817541</t>
        </is>
      </c>
      <c r="AT394" t="inlineStr">
        <is>
          <t>lang: it
Invoice Language: it
Do you need our ring sizer?: No
Popup Customer Country: IT</t>
        </is>
      </c>
      <c r="AV394" t="inlineStr">
        <is>
          <t>Shopify Payments</t>
        </is>
      </c>
      <c r="AW394" t="inlineStr">
        <is>
          <t>rYtZliKfHr3kmrI5gzltfmXhK</t>
        </is>
      </c>
      <c r="AX394" t="n">
        <v>0</v>
      </c>
      <c r="AY394" t="inlineStr">
        <is>
          <t>LIL Milan</t>
        </is>
      </c>
      <c r="AZ394" t="n">
        <v>0</v>
      </c>
      <c r="BB394" t="inlineStr">
        <is>
          <t>Firgun House</t>
        </is>
      </c>
      <c r="BD394" t="n">
        <v>6370214609245</v>
      </c>
      <c r="BF394" t="inlineStr">
        <is>
          <t>Low</t>
        </is>
      </c>
      <c r="BG394" t="inlineStr">
        <is>
          <t>web</t>
        </is>
      </c>
      <c r="BH394" t="n">
        <v>0</v>
      </c>
      <c r="BI394" t="inlineStr">
        <is>
          <t>IT IVA 22%</t>
        </is>
      </c>
      <c r="BJ394" t="n">
        <v>64.37</v>
      </c>
      <c r="BV394" t="inlineStr">
        <is>
          <t>Como</t>
        </is>
      </c>
      <c r="BW394" t="inlineStr">
        <is>
          <t>Como</t>
        </is>
      </c>
      <c r="BX394" t="inlineStr">
        <is>
          <t>rYtZliKfHr3kmrI5gzltfmXhK</t>
        </is>
      </c>
      <c r="CA394" t="inlineStr">
        <is>
          <t>rYtZliKfHr3kmrI5gzltfmXhK</t>
        </is>
      </c>
      <c r="CB394" t="inlineStr">
        <is>
          <t>Ordini LIL</t>
        </is>
      </c>
    </row>
    <row r="395">
      <c r="A395" t="inlineStr">
        <is>
          <t>#42944</t>
        </is>
      </c>
      <c r="B395" t="inlineStr">
        <is>
          <t>silvia.bianca.mauri@hotmail.it</t>
        </is>
      </c>
      <c r="C395" t="inlineStr">
        <is>
          <t>paid</t>
        </is>
      </c>
      <c r="D395" t="inlineStr">
        <is>
          <t>2024-10-27 23:22:27 +0100</t>
        </is>
      </c>
      <c r="E395" t="inlineStr">
        <is>
          <t>fulfilled</t>
        </is>
      </c>
      <c r="F395" t="inlineStr">
        <is>
          <t>2024-10-28 20:44:55 +0100</t>
        </is>
      </c>
      <c r="G395" t="inlineStr">
        <is>
          <t>yes</t>
        </is>
      </c>
      <c r="H395" t="inlineStr">
        <is>
          <t>EUR</t>
        </is>
      </c>
      <c r="I395" t="n">
        <v>357</v>
      </c>
      <c r="J395" t="n">
        <v>0</v>
      </c>
      <c r="K395" t="n">
        <v>64.37</v>
      </c>
      <c r="M395" t="inlineStr">
        <is>
          <t>GV20</t>
        </is>
      </c>
      <c r="N395" t="n">
        <v>88</v>
      </c>
      <c r="O395" t="inlineStr">
        <is>
          <t>Ups Standard Shipping</t>
        </is>
      </c>
      <c r="P395" t="inlineStr">
        <is>
          <t>2024-10-27 23:22:27 +0100</t>
        </is>
      </c>
      <c r="Q395" t="n">
        <v>1</v>
      </c>
      <c r="R395" t="inlineStr">
        <is>
          <t>Pensavo fosse amore - Yellow / B</t>
        </is>
      </c>
      <c r="S395" t="n">
        <v>120</v>
      </c>
      <c r="U395" t="inlineStr">
        <is>
          <t>015790001000</t>
        </is>
      </c>
      <c r="V395" t="b">
        <v>1</v>
      </c>
      <c r="W395" t="b">
        <v>1</v>
      </c>
      <c r="X395" t="inlineStr">
        <is>
          <t>fulfilled</t>
        </is>
      </c>
      <c r="Y395" t="inlineStr">
        <is>
          <t>Silvia Mauri</t>
        </is>
      </c>
      <c r="Z395" t="inlineStr">
        <is>
          <t>Via Panzeri Pietro 5A</t>
        </is>
      </c>
      <c r="AA395" t="inlineStr">
        <is>
          <t>Via Panzeri Pietro 5A</t>
        </is>
      </c>
      <c r="AD395" t="inlineStr">
        <is>
          <t>Cucciago</t>
        </is>
      </c>
      <c r="AE395" t="inlineStr">
        <is>
          <t>'22060</t>
        </is>
      </c>
      <c r="AF395" t="inlineStr">
        <is>
          <t>CO</t>
        </is>
      </c>
      <c r="AG395" t="inlineStr">
        <is>
          <t>IT</t>
        </is>
      </c>
      <c r="AH395" t="inlineStr">
        <is>
          <t>+393347817541</t>
        </is>
      </c>
      <c r="AI395" t="inlineStr">
        <is>
          <t>Silvia Mauri</t>
        </is>
      </c>
      <c r="AJ395" t="inlineStr">
        <is>
          <t>Via Panzeri Pietro 5A</t>
        </is>
      </c>
      <c r="AK395" t="inlineStr">
        <is>
          <t>Via Panzeri Pietro 5A</t>
        </is>
      </c>
      <c r="AN395" t="inlineStr">
        <is>
          <t>Cucciago</t>
        </is>
      </c>
      <c r="AO395" t="inlineStr">
        <is>
          <t>'22060</t>
        </is>
      </c>
      <c r="AP395" t="inlineStr">
        <is>
          <t>CO</t>
        </is>
      </c>
      <c r="AQ395" t="inlineStr">
        <is>
          <t>IT</t>
        </is>
      </c>
      <c r="AR395" t="inlineStr">
        <is>
          <t>+393347817541</t>
        </is>
      </c>
      <c r="AT395" t="inlineStr">
        <is>
          <t>lang: it
Invoice Language: it
Do you need our ring sizer?: No
Popup Customer Country: IT</t>
        </is>
      </c>
      <c r="AV395" t="inlineStr">
        <is>
          <t>Shopify Payments</t>
        </is>
      </c>
      <c r="AW395" t="inlineStr">
        <is>
          <t>rYtZliKfHr3kmrI5gzltfmXhK</t>
        </is>
      </c>
      <c r="AX395" t="n">
        <v>0</v>
      </c>
      <c r="AY395" t="inlineStr">
        <is>
          <t>LIL Milan</t>
        </is>
      </c>
      <c r="AZ395" t="n">
        <v>0</v>
      </c>
      <c r="BB395" t="inlineStr">
        <is>
          <t>Firgun House</t>
        </is>
      </c>
      <c r="BD395" t="n">
        <v>6370214609245</v>
      </c>
      <c r="BF395" t="inlineStr">
        <is>
          <t>Low</t>
        </is>
      </c>
      <c r="BG395" t="inlineStr">
        <is>
          <t>web</t>
        </is>
      </c>
      <c r="BH395" t="n">
        <v>0</v>
      </c>
      <c r="BI395" t="inlineStr">
        <is>
          <t>IT IVA 22%</t>
        </is>
      </c>
      <c r="BJ395" t="n">
        <v>64.37</v>
      </c>
      <c r="BV395" t="inlineStr">
        <is>
          <t>Como</t>
        </is>
      </c>
      <c r="BW395" t="inlineStr">
        <is>
          <t>Como</t>
        </is>
      </c>
      <c r="BX395" t="inlineStr">
        <is>
          <t>rYtZliKfHr3kmrI5gzltfmXhK</t>
        </is>
      </c>
      <c r="CA395" t="inlineStr">
        <is>
          <t>rYtZliKfHr3kmrI5gzltfmXhK</t>
        </is>
      </c>
      <c r="CB395" t="inlineStr">
        <is>
          <t>Ordini LIL</t>
        </is>
      </c>
    </row>
    <row r="396">
      <c r="A396" t="inlineStr">
        <is>
          <t>#42945</t>
        </is>
      </c>
      <c r="B396" t="inlineStr">
        <is>
          <t>gio.marta13@gmail.com</t>
        </is>
      </c>
      <c r="C396" t="inlineStr">
        <is>
          <t>paid</t>
        </is>
      </c>
      <c r="D396" t="inlineStr">
        <is>
          <t>2024-10-29 07:42:54 +0100</t>
        </is>
      </c>
      <c r="E396" t="inlineStr">
        <is>
          <t>unfulfilled</t>
        </is>
      </c>
      <c r="G396" t="inlineStr">
        <is>
          <t>no</t>
        </is>
      </c>
      <c r="H396" t="inlineStr">
        <is>
          <t>EUR</t>
        </is>
      </c>
      <c r="I396" t="n">
        <v>208</v>
      </c>
      <c r="J396" t="n">
        <v>0</v>
      </c>
      <c r="K396" t="n">
        <v>37.51</v>
      </c>
      <c r="L396" t="n">
        <v>208</v>
      </c>
      <c r="M396" t="inlineStr">
        <is>
          <t>GV20</t>
        </is>
      </c>
      <c r="N396" t="n">
        <v>52</v>
      </c>
      <c r="O396" t="inlineStr">
        <is>
          <t>Ups Standard Shipping</t>
        </is>
      </c>
      <c r="P396" t="inlineStr">
        <is>
          <t>2024-10-27 23:25:16 +0100</t>
        </is>
      </c>
      <c r="Q396" t="n">
        <v>1</v>
      </c>
      <c r="R396" t="inlineStr">
        <is>
          <t>Portami a Ballare Necklace - Yellow / onesize</t>
        </is>
      </c>
      <c r="S396" t="n">
        <v>260</v>
      </c>
      <c r="U396" t="inlineStr">
        <is>
          <t>015790001250</t>
        </is>
      </c>
      <c r="V396" t="b">
        <v>1</v>
      </c>
      <c r="W396" t="b">
        <v>1</v>
      </c>
      <c r="X396" t="inlineStr">
        <is>
          <t>pending</t>
        </is>
      </c>
      <c r="Y396" t="inlineStr">
        <is>
          <t>Giorgia Marta</t>
        </is>
      </c>
      <c r="Z396" t="inlineStr">
        <is>
          <t>Via Fratelli Rosselli 13</t>
        </is>
      </c>
      <c r="AA396" t="inlineStr">
        <is>
          <t>Via Fratelli Rosselli 13</t>
        </is>
      </c>
      <c r="AD396" t="inlineStr">
        <is>
          <t>Preganziol</t>
        </is>
      </c>
      <c r="AE396" t="inlineStr">
        <is>
          <t>'31022</t>
        </is>
      </c>
      <c r="AF396" t="inlineStr">
        <is>
          <t>TV</t>
        </is>
      </c>
      <c r="AG396" t="inlineStr">
        <is>
          <t>IT</t>
        </is>
      </c>
      <c r="AH396" t="inlineStr">
        <is>
          <t>3409711645</t>
        </is>
      </c>
      <c r="AI396" t="inlineStr">
        <is>
          <t>Giorgia Marta</t>
        </is>
      </c>
      <c r="AJ396" t="inlineStr">
        <is>
          <t>Via Fratelli Rosselli 13</t>
        </is>
      </c>
      <c r="AK396" t="inlineStr">
        <is>
          <t>Via Fratelli Rosselli 13</t>
        </is>
      </c>
      <c r="AN396" t="inlineStr">
        <is>
          <t>Preganziol</t>
        </is>
      </c>
      <c r="AO396" t="inlineStr">
        <is>
          <t>'31022</t>
        </is>
      </c>
      <c r="AP396" t="inlineStr">
        <is>
          <t>TV</t>
        </is>
      </c>
      <c r="AQ396" t="inlineStr">
        <is>
          <t>IT</t>
        </is>
      </c>
      <c r="AR396" t="inlineStr">
        <is>
          <t>3409711645</t>
        </is>
      </c>
      <c r="AT396" t="inlineStr">
        <is>
          <t>lang: it
Invoice Language: it
Do you need our ring sizer?: No
Popup Customer Country: IT</t>
        </is>
      </c>
      <c r="AV396" t="inlineStr">
        <is>
          <t>Bonifico</t>
        </is>
      </c>
      <c r="AW396" t="inlineStr">
        <is>
          <t>#42945.2</t>
        </is>
      </c>
      <c r="AX396" t="n">
        <v>0</v>
      </c>
      <c r="AY396" t="inlineStr">
        <is>
          <t>LIL Milan</t>
        </is>
      </c>
      <c r="AZ396" t="n">
        <v>0</v>
      </c>
      <c r="BB396" t="inlineStr">
        <is>
          <t>Firgun House</t>
        </is>
      </c>
      <c r="BD396" t="n">
        <v>6370216739165</v>
      </c>
      <c r="BF396" t="inlineStr">
        <is>
          <t>Low</t>
        </is>
      </c>
      <c r="BG396" t="inlineStr">
        <is>
          <t>web</t>
        </is>
      </c>
      <c r="BH396" t="n">
        <v>0</v>
      </c>
      <c r="BI396" t="inlineStr">
        <is>
          <t>IT IVA 22%</t>
        </is>
      </c>
      <c r="BJ396" t="n">
        <v>37.51</v>
      </c>
      <c r="BV396" t="inlineStr">
        <is>
          <t>Treviso</t>
        </is>
      </c>
      <c r="BW396" t="inlineStr">
        <is>
          <t>Treviso</t>
        </is>
      </c>
      <c r="BX396" t="inlineStr">
        <is>
          <t>rNnj8iKwblw9gM13TV0Elzpku + #42945.2</t>
        </is>
      </c>
      <c r="CA396" t="inlineStr">
        <is>
          <t>rNnj8iKwblw9gM13TV0Elzpku + #42945.2</t>
        </is>
      </c>
      <c r="CB396" t="inlineStr">
        <is>
          <t>Ordini LIL</t>
        </is>
      </c>
    </row>
    <row r="397">
      <c r="A397" t="inlineStr">
        <is>
          <t>#42946</t>
        </is>
      </c>
      <c r="B397" t="inlineStr">
        <is>
          <t>eleonorabianchini0@gmail.com</t>
        </is>
      </c>
      <c r="C397" t="inlineStr">
        <is>
          <t>paid</t>
        </is>
      </c>
      <c r="D397" t="inlineStr">
        <is>
          <t>2024-10-27 23:25:23 +0100</t>
        </is>
      </c>
      <c r="E397" t="inlineStr">
        <is>
          <t>unfulfilled</t>
        </is>
      </c>
      <c r="G397" t="inlineStr">
        <is>
          <t>yes</t>
        </is>
      </c>
      <c r="H397" t="inlineStr">
        <is>
          <t>EUR</t>
        </is>
      </c>
      <c r="I397" t="n">
        <v>112</v>
      </c>
      <c r="J397" t="n">
        <v>10</v>
      </c>
      <c r="K397" t="n">
        <v>22</v>
      </c>
      <c r="L397" t="n">
        <v>122</v>
      </c>
      <c r="M397" t="inlineStr">
        <is>
          <t>GV20</t>
        </is>
      </c>
      <c r="N397" t="n">
        <v>28</v>
      </c>
      <c r="O397" t="inlineStr">
        <is>
          <t>Eco Bike Delivery</t>
        </is>
      </c>
      <c r="P397" t="inlineStr">
        <is>
          <t>2024-10-27 23:25:23 +0100</t>
        </is>
      </c>
      <c r="Q397" t="n">
        <v>1</v>
      </c>
      <c r="R397" t="inlineStr">
        <is>
          <t>Pensavo fosse amore - Yellow / 2</t>
        </is>
      </c>
      <c r="S397" t="n">
        <v>140</v>
      </c>
      <c r="U397" t="inlineStr">
        <is>
          <t>015790001163</t>
        </is>
      </c>
      <c r="V397" t="b">
        <v>1</v>
      </c>
      <c r="W397" t="b">
        <v>1</v>
      </c>
      <c r="X397" t="inlineStr">
        <is>
          <t>pending</t>
        </is>
      </c>
      <c r="Y397" t="inlineStr">
        <is>
          <t>eleonora bianchini</t>
        </is>
      </c>
      <c r="Z397" t="inlineStr">
        <is>
          <t>Via San Vittore 35, interno 002</t>
        </is>
      </c>
      <c r="AA397" t="inlineStr">
        <is>
          <t>Via San Vittore 35</t>
        </is>
      </c>
      <c r="AB397" t="inlineStr">
        <is>
          <t>interno 002</t>
        </is>
      </c>
      <c r="AD397" t="inlineStr">
        <is>
          <t>Milano</t>
        </is>
      </c>
      <c r="AE397" t="inlineStr">
        <is>
          <t>'20123</t>
        </is>
      </c>
      <c r="AF397" t="inlineStr">
        <is>
          <t>MI</t>
        </is>
      </c>
      <c r="AG397" t="inlineStr">
        <is>
          <t>IT</t>
        </is>
      </c>
      <c r="AH397" t="inlineStr">
        <is>
          <t>3387412238</t>
        </is>
      </c>
      <c r="AI397" t="inlineStr">
        <is>
          <t>eleonora bianchini</t>
        </is>
      </c>
      <c r="AJ397" t="inlineStr">
        <is>
          <t>Via San Vittore 35, interno 002</t>
        </is>
      </c>
      <c r="AK397" t="inlineStr">
        <is>
          <t>Via San Vittore 35</t>
        </is>
      </c>
      <c r="AL397" t="inlineStr">
        <is>
          <t>interno 002</t>
        </is>
      </c>
      <c r="AN397" t="inlineStr">
        <is>
          <t>Milano</t>
        </is>
      </c>
      <c r="AO397" t="inlineStr">
        <is>
          <t>'20123</t>
        </is>
      </c>
      <c r="AP397" t="inlineStr">
        <is>
          <t>MI</t>
        </is>
      </c>
      <c r="AQ397" t="inlineStr">
        <is>
          <t>IT</t>
        </is>
      </c>
      <c r="AR397" t="inlineStr">
        <is>
          <t>3387412238</t>
        </is>
      </c>
      <c r="AT397" t="inlineStr">
        <is>
          <t>lang: it
Invoice Language: it
Do you need our ring sizer?: No
Popup Customer Country: IT</t>
        </is>
      </c>
      <c r="AV397" t="inlineStr">
        <is>
          <t>Shopify Payments</t>
        </is>
      </c>
      <c r="AW397" t="inlineStr">
        <is>
          <t>rux5ej6qvCMVloNtaluvrh6wT</t>
        </is>
      </c>
      <c r="AX397" t="n">
        <v>0</v>
      </c>
      <c r="AY397" t="inlineStr">
        <is>
          <t>LIL Milan</t>
        </is>
      </c>
      <c r="AZ397" t="n">
        <v>0</v>
      </c>
      <c r="BB397" t="inlineStr">
        <is>
          <t>Firgun House</t>
        </is>
      </c>
      <c r="BD397" t="n">
        <v>6370216870237</v>
      </c>
      <c r="BF397" t="inlineStr">
        <is>
          <t>Low</t>
        </is>
      </c>
      <c r="BG397" t="inlineStr">
        <is>
          <t>web</t>
        </is>
      </c>
      <c r="BH397" t="n">
        <v>0</v>
      </c>
      <c r="BI397" t="inlineStr">
        <is>
          <t>IT IVA 22%</t>
        </is>
      </c>
      <c r="BJ397" t="n">
        <v>22</v>
      </c>
      <c r="BV397" t="inlineStr">
        <is>
          <t>Milan</t>
        </is>
      </c>
      <c r="BW397" t="inlineStr">
        <is>
          <t>Milan</t>
        </is>
      </c>
      <c r="BX397" t="inlineStr">
        <is>
          <t>rux5ej6qvCMVloNtaluvrh6wT</t>
        </is>
      </c>
      <c r="CA397" t="inlineStr">
        <is>
          <t>rux5ej6qvCMVloNtaluvrh6wT</t>
        </is>
      </c>
      <c r="CB397" t="inlineStr">
        <is>
          <t>Ordini LIL</t>
        </is>
      </c>
    </row>
    <row r="398">
      <c r="A398" t="inlineStr">
        <is>
          <t>#42956</t>
        </is>
      </c>
      <c r="B398" t="inlineStr">
        <is>
          <t>federica.gargaglione@gmail.com</t>
        </is>
      </c>
      <c r="C398" t="inlineStr">
        <is>
          <t>paid</t>
        </is>
      </c>
      <c r="D398" t="inlineStr">
        <is>
          <t>2024-10-27 23:52:23 +0100</t>
        </is>
      </c>
      <c r="E398" t="inlineStr">
        <is>
          <t>unfulfilled</t>
        </is>
      </c>
      <c r="G398" t="inlineStr">
        <is>
          <t>yes</t>
        </is>
      </c>
      <c r="H398" t="inlineStr">
        <is>
          <t>EUR</t>
        </is>
      </c>
      <c r="I398" t="n">
        <v>224</v>
      </c>
      <c r="J398" t="n">
        <v>0</v>
      </c>
      <c r="K398" t="n">
        <v>40.39</v>
      </c>
      <c r="L398" t="n">
        <v>224</v>
      </c>
      <c r="M398" t="inlineStr">
        <is>
          <t>GV20</t>
        </is>
      </c>
      <c r="N398" t="n">
        <v>56</v>
      </c>
      <c r="O398" t="inlineStr">
        <is>
          <t>Eco Bike Delivery</t>
        </is>
      </c>
      <c r="P398" t="inlineStr">
        <is>
          <t>2024-10-27 23:52:22 +0100</t>
        </is>
      </c>
      <c r="Q398" t="n">
        <v>1</v>
      </c>
      <c r="R398" t="inlineStr">
        <is>
          <t>Sweet'n'Sour Choker - Yellow / 36cm</t>
        </is>
      </c>
      <c r="S398" t="n">
        <v>280</v>
      </c>
      <c r="U398" t="inlineStr">
        <is>
          <t>015790001244</t>
        </is>
      </c>
      <c r="V398" t="b">
        <v>1</v>
      </c>
      <c r="W398" t="b">
        <v>1</v>
      </c>
      <c r="X398" t="inlineStr">
        <is>
          <t>pending</t>
        </is>
      </c>
      <c r="Y398" t="inlineStr">
        <is>
          <t>Federica Gargaglione</t>
        </is>
      </c>
      <c r="Z398" t="inlineStr">
        <is>
          <t>Via Mario Donati 12</t>
        </is>
      </c>
      <c r="AA398" t="inlineStr">
        <is>
          <t>Via Mario Donati 12</t>
        </is>
      </c>
      <c r="AD398" t="inlineStr">
        <is>
          <t>Milano</t>
        </is>
      </c>
      <c r="AE398" t="inlineStr">
        <is>
          <t>'20146</t>
        </is>
      </c>
      <c r="AF398" t="inlineStr">
        <is>
          <t>MI</t>
        </is>
      </c>
      <c r="AG398" t="inlineStr">
        <is>
          <t>IT</t>
        </is>
      </c>
      <c r="AH398" t="inlineStr">
        <is>
          <t>366 531 7557</t>
        </is>
      </c>
      <c r="AI398" t="inlineStr">
        <is>
          <t>Federica Gargaglione</t>
        </is>
      </c>
      <c r="AJ398" t="inlineStr">
        <is>
          <t>Via Mario Donati 12</t>
        </is>
      </c>
      <c r="AK398" t="inlineStr">
        <is>
          <t>Via Mario Donati 12</t>
        </is>
      </c>
      <c r="AN398" t="inlineStr">
        <is>
          <t>Milano</t>
        </is>
      </c>
      <c r="AO398" t="inlineStr">
        <is>
          <t>'20146</t>
        </is>
      </c>
      <c r="AP398" t="inlineStr">
        <is>
          <t>MI</t>
        </is>
      </c>
      <c r="AQ398" t="inlineStr">
        <is>
          <t>IT</t>
        </is>
      </c>
      <c r="AR398" t="inlineStr">
        <is>
          <t>366 531 7557</t>
        </is>
      </c>
      <c r="AT398" t="inlineStr">
        <is>
          <t>lang: it
Invoice Language: it
Do you need our ring sizer?: No
Popup Customer Country: IT</t>
        </is>
      </c>
      <c r="AV398" t="inlineStr">
        <is>
          <t>Shopify Payments</t>
        </is>
      </c>
      <c r="AW398" t="inlineStr">
        <is>
          <t>rggCdn1UzY7GND8no7YZ2Ld4V</t>
        </is>
      </c>
      <c r="AX398" t="n">
        <v>0</v>
      </c>
      <c r="AY398" t="inlineStr">
        <is>
          <t>LIL Milan</t>
        </is>
      </c>
      <c r="AZ398" t="n">
        <v>0</v>
      </c>
      <c r="BB398" t="inlineStr">
        <is>
          <t>Firgun House</t>
        </is>
      </c>
      <c r="BD398" t="n">
        <v>6370241085789</v>
      </c>
      <c r="BF398" t="inlineStr">
        <is>
          <t>Low</t>
        </is>
      </c>
      <c r="BG398" t="inlineStr">
        <is>
          <t>web</t>
        </is>
      </c>
      <c r="BH398" t="n">
        <v>0</v>
      </c>
      <c r="BI398" t="inlineStr">
        <is>
          <t>IT IVA 22%</t>
        </is>
      </c>
      <c r="BJ398" t="n">
        <v>40.39</v>
      </c>
      <c r="BV398" t="inlineStr">
        <is>
          <t>Milan</t>
        </is>
      </c>
      <c r="BW398" t="inlineStr">
        <is>
          <t>Milan</t>
        </is>
      </c>
      <c r="BX398" t="inlineStr">
        <is>
          <t>rggCdn1UzY7GND8no7YZ2Ld4V</t>
        </is>
      </c>
      <c r="CA398" t="inlineStr">
        <is>
          <t>rggCdn1UzY7GND8no7YZ2Ld4V</t>
        </is>
      </c>
      <c r="CB398" t="inlineStr">
        <is>
          <t>Ordini LIL</t>
        </is>
      </c>
    </row>
    <row r="399">
      <c r="A399" t="inlineStr">
        <is>
          <t>#42955</t>
        </is>
      </c>
      <c r="B399" t="inlineStr">
        <is>
          <t>esse.riva@gmail.com</t>
        </is>
      </c>
      <c r="C399" t="inlineStr">
        <is>
          <t>paid</t>
        </is>
      </c>
      <c r="D399" t="inlineStr">
        <is>
          <t>2024-10-27 23:52:10 +0100</t>
        </is>
      </c>
      <c r="E399" t="inlineStr">
        <is>
          <t>fulfilled</t>
        </is>
      </c>
      <c r="F399" t="inlineStr">
        <is>
          <t>2024-11-01 11:04:33 +0100</t>
        </is>
      </c>
      <c r="G399" t="inlineStr">
        <is>
          <t>yes</t>
        </is>
      </c>
      <c r="H399" t="inlineStr">
        <is>
          <t>EUR</t>
        </is>
      </c>
      <c r="I399" t="n">
        <v>96</v>
      </c>
      <c r="J399" t="n">
        <v>0</v>
      </c>
      <c r="K399" t="n">
        <v>17.31</v>
      </c>
      <c r="L399" t="n">
        <v>96</v>
      </c>
      <c r="M399" t="inlineStr">
        <is>
          <t>GV20</t>
        </is>
      </c>
      <c r="N399" t="n">
        <v>24</v>
      </c>
      <c r="O399" t="inlineStr">
        <is>
          <t>Firgun House</t>
        </is>
      </c>
      <c r="P399" t="inlineStr">
        <is>
          <t>2024-10-27 23:52:10 +0100</t>
        </is>
      </c>
      <c r="Q399" t="n">
        <v>1</v>
      </c>
      <c r="R399" t="inlineStr">
        <is>
          <t>Pensavo fosse amore - Yellow / S</t>
        </is>
      </c>
      <c r="S399" t="n">
        <v>120</v>
      </c>
      <c r="U399" t="inlineStr">
        <is>
          <t>015790001017</t>
        </is>
      </c>
      <c r="V399" t="b">
        <v>1</v>
      </c>
      <c r="W399" t="b">
        <v>1</v>
      </c>
      <c r="X399" t="inlineStr">
        <is>
          <t>fulfilled</t>
        </is>
      </c>
      <c r="Y399" t="inlineStr">
        <is>
          <t>Serenella Riva</t>
        </is>
      </c>
      <c r="Z399" t="inlineStr">
        <is>
          <t>Via Calatafimi 5</t>
        </is>
      </c>
      <c r="AA399" t="inlineStr">
        <is>
          <t>Via Calatafimi 5</t>
        </is>
      </c>
      <c r="AD399" t="inlineStr">
        <is>
          <t>Buccinasco</t>
        </is>
      </c>
      <c r="AE399" t="inlineStr">
        <is>
          <t>'20090</t>
        </is>
      </c>
      <c r="AF399" t="inlineStr">
        <is>
          <t>MI</t>
        </is>
      </c>
      <c r="AG399" t="inlineStr">
        <is>
          <t>IT</t>
        </is>
      </c>
      <c r="AQ399" t="inlineStr">
        <is>
          <t>IT</t>
        </is>
      </c>
      <c r="AT399" t="inlineStr">
        <is>
          <t>lang: it
Invoice Language: it
Do you need our ring sizer?: Yes
Popup Customer Country: IT</t>
        </is>
      </c>
      <c r="AV399" t="inlineStr">
        <is>
          <t>Shopify Payments</t>
        </is>
      </c>
      <c r="AW399" t="inlineStr">
        <is>
          <t>r24lAAb8YI6qszqUpBEM3ruXX</t>
        </is>
      </c>
      <c r="AX399" t="n">
        <v>0</v>
      </c>
      <c r="AY399" t="inlineStr">
        <is>
          <t>LIL Milan</t>
        </is>
      </c>
      <c r="AZ399" t="n">
        <v>0</v>
      </c>
      <c r="BB399" t="inlineStr">
        <is>
          <t>Firgun House</t>
        </is>
      </c>
      <c r="BD399" t="n">
        <v>6370240889181</v>
      </c>
      <c r="BF399" t="inlineStr">
        <is>
          <t>Low</t>
        </is>
      </c>
      <c r="BG399" t="inlineStr">
        <is>
          <t>web</t>
        </is>
      </c>
      <c r="BH399" t="n">
        <v>0</v>
      </c>
      <c r="BI399" t="inlineStr">
        <is>
          <t>IT IVA 22%</t>
        </is>
      </c>
      <c r="BJ399" t="n">
        <v>17.31</v>
      </c>
      <c r="BV399" t="inlineStr">
        <is>
          <t>Milan</t>
        </is>
      </c>
      <c r="BX399" t="inlineStr">
        <is>
          <t>r24lAAb8YI6qszqUpBEM3ruXX</t>
        </is>
      </c>
      <c r="CA399" t="inlineStr">
        <is>
          <t>r24lAAb8YI6qszqUpBEM3ruXX</t>
        </is>
      </c>
      <c r="CB399" t="inlineStr">
        <is>
          <t>Ordini LIL</t>
        </is>
      </c>
    </row>
    <row r="400">
      <c r="A400" t="inlineStr">
        <is>
          <t>#42954</t>
        </is>
      </c>
      <c r="B400" t="inlineStr">
        <is>
          <t>sbortolin@outlook.it</t>
        </is>
      </c>
      <c r="C400" t="inlineStr">
        <is>
          <t>paid</t>
        </is>
      </c>
      <c r="D400" t="inlineStr">
        <is>
          <t>2024-10-27 23:49:36 +0100</t>
        </is>
      </c>
      <c r="E400" t="inlineStr">
        <is>
          <t>unfulfilled</t>
        </is>
      </c>
      <c r="G400" t="inlineStr">
        <is>
          <t>yes</t>
        </is>
      </c>
      <c r="H400" t="inlineStr">
        <is>
          <t>EUR</t>
        </is>
      </c>
      <c r="I400" t="n">
        <v>208</v>
      </c>
      <c r="J400" t="n">
        <v>0</v>
      </c>
      <c r="K400" t="n">
        <v>37.51</v>
      </c>
      <c r="L400" t="n">
        <v>208</v>
      </c>
      <c r="M400" t="inlineStr">
        <is>
          <t>GV20</t>
        </is>
      </c>
      <c r="N400" t="n">
        <v>52</v>
      </c>
      <c r="O400" t="inlineStr">
        <is>
          <t>Firgun House</t>
        </is>
      </c>
      <c r="P400" t="inlineStr">
        <is>
          <t>2024-10-27 23:49:36 +0100</t>
        </is>
      </c>
      <c r="Q400" t="n">
        <v>1</v>
      </c>
      <c r="R400" t="inlineStr">
        <is>
          <t>Portami a Ballare Necklace - Yellow / onesize</t>
        </is>
      </c>
      <c r="S400" t="n">
        <v>260</v>
      </c>
      <c r="U400" t="inlineStr">
        <is>
          <t>015790001250</t>
        </is>
      </c>
      <c r="V400" t="b">
        <v>1</v>
      </c>
      <c r="W400" t="b">
        <v>1</v>
      </c>
      <c r="X400" t="inlineStr">
        <is>
          <t>pending</t>
        </is>
      </c>
      <c r="Y400" t="inlineStr">
        <is>
          <t>Sara Bortolin</t>
        </is>
      </c>
      <c r="Z400" t="inlineStr">
        <is>
          <t>Via Giorgio Washington 25</t>
        </is>
      </c>
      <c r="AA400" t="inlineStr">
        <is>
          <t>Via Giorgio Washington 25</t>
        </is>
      </c>
      <c r="AD400" t="inlineStr">
        <is>
          <t>Milano</t>
        </is>
      </c>
      <c r="AE400" t="inlineStr">
        <is>
          <t>'20146</t>
        </is>
      </c>
      <c r="AF400" t="inlineStr">
        <is>
          <t>MI</t>
        </is>
      </c>
      <c r="AG400" t="inlineStr">
        <is>
          <t>IT</t>
        </is>
      </c>
      <c r="AH400" t="inlineStr">
        <is>
          <t>3403887161</t>
        </is>
      </c>
      <c r="AQ400" t="inlineStr">
        <is>
          <t>IT</t>
        </is>
      </c>
      <c r="AT400" t="inlineStr">
        <is>
          <t>lang: it
Invoice Language: it
Do you need our ring sizer?: No
Popup Customer Country: IT</t>
        </is>
      </c>
      <c r="AV400" t="inlineStr">
        <is>
          <t>PayPal Express Checkout</t>
        </is>
      </c>
      <c r="AW400" t="inlineStr">
        <is>
          <t>rKgt2AyynnUhPruHBhRpnqzKI</t>
        </is>
      </c>
      <c r="AX400" t="n">
        <v>0</v>
      </c>
      <c r="AY400" t="inlineStr">
        <is>
          <t>LIL Milan</t>
        </is>
      </c>
      <c r="AZ400" t="n">
        <v>0</v>
      </c>
      <c r="BB400" t="inlineStr">
        <is>
          <t>Firgun House</t>
        </is>
      </c>
      <c r="BD400" t="n">
        <v>6370238562653</v>
      </c>
      <c r="BF400" t="inlineStr">
        <is>
          <t>Low</t>
        </is>
      </c>
      <c r="BG400" t="inlineStr">
        <is>
          <t>web</t>
        </is>
      </c>
      <c r="BH400" t="n">
        <v>0</v>
      </c>
      <c r="BI400" t="inlineStr">
        <is>
          <t>IT IVA 22%</t>
        </is>
      </c>
      <c r="BJ400" t="n">
        <v>37.51</v>
      </c>
      <c r="BV400" t="inlineStr">
        <is>
          <t>Milan</t>
        </is>
      </c>
      <c r="BX400" t="inlineStr">
        <is>
          <t>rKgt2AyynnUhPruHBhRpnqzKI</t>
        </is>
      </c>
      <c r="CA400" t="inlineStr">
        <is>
          <t>rKgt2AyynnUhPruHBhRpnqzKI</t>
        </is>
      </c>
      <c r="CB400" t="inlineStr">
        <is>
          <t>Ordini LIL</t>
        </is>
      </c>
    </row>
    <row r="401">
      <c r="A401" t="inlineStr">
        <is>
          <t>#42953</t>
        </is>
      </c>
      <c r="B401" t="inlineStr">
        <is>
          <t>annalaura.pontiggia@outlook.it</t>
        </is>
      </c>
      <c r="C401" t="inlineStr">
        <is>
          <t>paid</t>
        </is>
      </c>
      <c r="D401" t="inlineStr">
        <is>
          <t>2024-10-27 23:40:17 +0100</t>
        </is>
      </c>
      <c r="E401" t="inlineStr">
        <is>
          <t>fulfilled</t>
        </is>
      </c>
      <c r="F401" t="inlineStr">
        <is>
          <t>2024-10-28 20:51:24 +0100</t>
        </is>
      </c>
      <c r="G401" t="inlineStr">
        <is>
          <t>yes</t>
        </is>
      </c>
      <c r="H401" t="inlineStr">
        <is>
          <t>EUR</t>
        </is>
      </c>
      <c r="I401" t="n">
        <v>192</v>
      </c>
      <c r="J401" t="n">
        <v>0</v>
      </c>
      <c r="K401" t="n">
        <v>34.62</v>
      </c>
      <c r="L401" t="n">
        <v>192</v>
      </c>
      <c r="M401" t="inlineStr">
        <is>
          <t>GV20</t>
        </is>
      </c>
      <c r="N401" t="n">
        <v>48</v>
      </c>
      <c r="O401" t="inlineStr">
        <is>
          <t>Ups Standard Shipping</t>
        </is>
      </c>
      <c r="P401" t="inlineStr">
        <is>
          <t>2024-10-27 23:40:17 +0100</t>
        </is>
      </c>
      <c r="Q401" t="n">
        <v>1</v>
      </c>
      <c r="R401" t="inlineStr">
        <is>
          <t>Threesome Ring - Yellow / 21</t>
        </is>
      </c>
      <c r="S401" t="n">
        <v>240</v>
      </c>
      <c r="U401" t="inlineStr">
        <is>
          <t>015790001075</t>
        </is>
      </c>
      <c r="V401" t="b">
        <v>1</v>
      </c>
      <c r="W401" t="b">
        <v>1</v>
      </c>
      <c r="X401" t="inlineStr">
        <is>
          <t>fulfilled</t>
        </is>
      </c>
      <c r="Y401" t="inlineStr">
        <is>
          <t>AnnaLaura Pontiggia</t>
        </is>
      </c>
      <c r="Z401" t="inlineStr">
        <is>
          <t>Via Somazzo 52a</t>
        </is>
      </c>
      <c r="AA401" t="inlineStr">
        <is>
          <t>Via Somazzo 52a</t>
        </is>
      </c>
      <c r="AD401" t="inlineStr">
        <is>
          <t>Uggiate Trevano</t>
        </is>
      </c>
      <c r="AE401" t="inlineStr">
        <is>
          <t>'22029</t>
        </is>
      </c>
      <c r="AF401" t="inlineStr">
        <is>
          <t>CO</t>
        </is>
      </c>
      <c r="AG401" t="inlineStr">
        <is>
          <t>IT</t>
        </is>
      </c>
      <c r="AH401" t="inlineStr">
        <is>
          <t>+393406850178</t>
        </is>
      </c>
      <c r="AI401" t="inlineStr">
        <is>
          <t>AnnaLaura Pontiggia</t>
        </is>
      </c>
      <c r="AJ401" t="inlineStr">
        <is>
          <t>Via Somazzo 52a</t>
        </is>
      </c>
      <c r="AK401" t="inlineStr">
        <is>
          <t>Via Somazzo 52a</t>
        </is>
      </c>
      <c r="AN401" t="inlineStr">
        <is>
          <t>Uggiate Trevano</t>
        </is>
      </c>
      <c r="AO401" t="inlineStr">
        <is>
          <t>'22029</t>
        </is>
      </c>
      <c r="AP401" t="inlineStr">
        <is>
          <t>CO</t>
        </is>
      </c>
      <c r="AQ401" t="inlineStr">
        <is>
          <t>IT</t>
        </is>
      </c>
      <c r="AR401" t="inlineStr">
        <is>
          <t>+393406850178</t>
        </is>
      </c>
      <c r="AT401" t="inlineStr">
        <is>
          <t>lang: en
Invoice Language: en
Do you need our ring sizer?: No
Popup Customer Country: IT</t>
        </is>
      </c>
      <c r="AV401" t="inlineStr">
        <is>
          <t>PayPal Express Checkout</t>
        </is>
      </c>
      <c r="AW401" t="inlineStr">
        <is>
          <t>rGjBDgeUP5rOeKhKSiiLYnJkr</t>
        </is>
      </c>
      <c r="AX401" t="n">
        <v>0</v>
      </c>
      <c r="AY401" t="inlineStr">
        <is>
          <t>LIL Milan</t>
        </is>
      </c>
      <c r="AZ401" t="n">
        <v>0</v>
      </c>
      <c r="BB401" t="inlineStr">
        <is>
          <t>Firgun House</t>
        </is>
      </c>
      <c r="BD401" t="n">
        <v>6370231222621</v>
      </c>
      <c r="BF401" t="inlineStr">
        <is>
          <t>Low</t>
        </is>
      </c>
      <c r="BG401" t="inlineStr">
        <is>
          <t>web</t>
        </is>
      </c>
      <c r="BH401" t="n">
        <v>0</v>
      </c>
      <c r="BI401" t="inlineStr">
        <is>
          <t>IT IVA 22%</t>
        </is>
      </c>
      <c r="BJ401" t="n">
        <v>34.62</v>
      </c>
      <c r="BS401" t="n">
        <v>393406850178</v>
      </c>
      <c r="BV401" t="inlineStr">
        <is>
          <t>Como</t>
        </is>
      </c>
      <c r="BW401" t="inlineStr">
        <is>
          <t>Como</t>
        </is>
      </c>
      <c r="BX401" t="inlineStr">
        <is>
          <t>rGjBDgeUP5rOeKhKSiiLYnJkr</t>
        </is>
      </c>
      <c r="CA401" t="inlineStr">
        <is>
          <t>rGjBDgeUP5rOeKhKSiiLYnJkr</t>
        </is>
      </c>
      <c r="CB401" t="inlineStr">
        <is>
          <t>Ordini LIL</t>
        </is>
      </c>
    </row>
    <row r="402">
      <c r="A402" t="inlineStr">
        <is>
          <t>#42952</t>
        </is>
      </c>
      <c r="B402" t="inlineStr">
        <is>
          <t>vanessagaiba94@gmail.com</t>
        </is>
      </c>
      <c r="C402" t="inlineStr">
        <is>
          <t>paid</t>
        </is>
      </c>
      <c r="D402" t="inlineStr">
        <is>
          <t>2024-10-27 23:38:26 +0100</t>
        </is>
      </c>
      <c r="E402" t="inlineStr">
        <is>
          <t>unfulfilled</t>
        </is>
      </c>
      <c r="G402" t="inlineStr">
        <is>
          <t>yes</t>
        </is>
      </c>
      <c r="H402" t="inlineStr">
        <is>
          <t>EUR</t>
        </is>
      </c>
      <c r="I402" t="n">
        <v>159</v>
      </c>
      <c r="J402" t="n">
        <v>0</v>
      </c>
      <c r="K402" t="n">
        <v>28.67</v>
      </c>
      <c r="L402" t="n">
        <v>159</v>
      </c>
      <c r="M402" t="inlineStr">
        <is>
          <t>GV20</t>
        </is>
      </c>
      <c r="N402" t="n">
        <v>36</v>
      </c>
      <c r="O402" t="inlineStr">
        <is>
          <t>Ups Standard Shipping</t>
        </is>
      </c>
      <c r="P402" t="inlineStr">
        <is>
          <t>2024-10-27 23:38:25 +0100</t>
        </is>
      </c>
      <c r="Q402" t="n">
        <v>1</v>
      </c>
      <c r="R402" t="inlineStr">
        <is>
          <t>Engraving</t>
        </is>
      </c>
      <c r="S402" t="n">
        <v>10</v>
      </c>
      <c r="U402" t="inlineStr">
        <is>
          <t>015790001502</t>
        </is>
      </c>
      <c r="V402" t="b">
        <v>0</v>
      </c>
      <c r="W402" t="b">
        <v>1</v>
      </c>
      <c r="X402" t="inlineStr">
        <is>
          <t>pending</t>
        </is>
      </c>
      <c r="Y402" t="inlineStr">
        <is>
          <t>Vanessa Gaiba</t>
        </is>
      </c>
      <c r="Z402" t="inlineStr">
        <is>
          <t>Via Pietro Giardini 679</t>
        </is>
      </c>
      <c r="AA402" t="inlineStr">
        <is>
          <t>Via Pietro Giardini 679</t>
        </is>
      </c>
      <c r="AD402" t="inlineStr">
        <is>
          <t>Modena</t>
        </is>
      </c>
      <c r="AE402" t="inlineStr">
        <is>
          <t>'41125</t>
        </is>
      </c>
      <c r="AF402" t="inlineStr">
        <is>
          <t>MO</t>
        </is>
      </c>
      <c r="AG402" t="inlineStr">
        <is>
          <t>IT</t>
        </is>
      </c>
      <c r="AH402" t="inlineStr">
        <is>
          <t>+393471668396</t>
        </is>
      </c>
      <c r="AI402" t="inlineStr">
        <is>
          <t>Vanessa Gaiba</t>
        </is>
      </c>
      <c r="AJ402" t="inlineStr">
        <is>
          <t>Via Pietro Giardini 679</t>
        </is>
      </c>
      <c r="AK402" t="inlineStr">
        <is>
          <t>Via Pietro Giardini 679</t>
        </is>
      </c>
      <c r="AN402" t="inlineStr">
        <is>
          <t>Modena</t>
        </is>
      </c>
      <c r="AO402" t="inlineStr">
        <is>
          <t>'41125</t>
        </is>
      </c>
      <c r="AP402" t="inlineStr">
        <is>
          <t>MO</t>
        </is>
      </c>
      <c r="AQ402" t="inlineStr">
        <is>
          <t>IT</t>
        </is>
      </c>
      <c r="AR402" t="inlineStr">
        <is>
          <t>+393471668396</t>
        </is>
      </c>
      <c r="AT402" t="inlineStr">
        <is>
          <t>lang: it
Invoice Language: it
Do you need our ring sizer?: No
Popup Customer Country: IT</t>
        </is>
      </c>
      <c r="AV402" t="inlineStr">
        <is>
          <t>Shopify Payments</t>
        </is>
      </c>
      <c r="AW402" t="inlineStr">
        <is>
          <t>rioSSOlyxJfWTPOUWcq1M4Asn</t>
        </is>
      </c>
      <c r="AX402" t="n">
        <v>0</v>
      </c>
      <c r="AY402" t="inlineStr">
        <is>
          <t>LIL Milan</t>
        </is>
      </c>
      <c r="AZ402" t="n">
        <v>0</v>
      </c>
      <c r="BB402" t="inlineStr">
        <is>
          <t>Firgun House</t>
        </is>
      </c>
      <c r="BD402" t="n">
        <v>6370229485917</v>
      </c>
      <c r="BF402" t="inlineStr">
        <is>
          <t>Low</t>
        </is>
      </c>
      <c r="BG402" t="inlineStr">
        <is>
          <t>web</t>
        </is>
      </c>
      <c r="BH402" t="n">
        <v>0</v>
      </c>
      <c r="BI402" t="inlineStr">
        <is>
          <t>IT IVA 22%</t>
        </is>
      </c>
      <c r="BJ402" t="n">
        <v>28.67</v>
      </c>
      <c r="BV402" t="inlineStr">
        <is>
          <t>Modena</t>
        </is>
      </c>
      <c r="BW402" t="inlineStr">
        <is>
          <t>Modena</t>
        </is>
      </c>
      <c r="BX402" t="inlineStr">
        <is>
          <t>rioSSOlyxJfWTPOUWcq1M4Asn</t>
        </is>
      </c>
      <c r="CA402" t="inlineStr">
        <is>
          <t>rdmn36XulrABy9992o1I4O5Ji + rioSSOlyxJfWTPOUWcq1M4Asn</t>
        </is>
      </c>
      <c r="CB402" t="inlineStr">
        <is>
          <t>Ordini LIL</t>
        </is>
      </c>
    </row>
    <row r="403">
      <c r="A403" t="inlineStr">
        <is>
          <t>#42952</t>
        </is>
      </c>
      <c r="B403" t="inlineStr">
        <is>
          <t>vanessagaiba94@gmail.com</t>
        </is>
      </c>
      <c r="C403" t="inlineStr">
        <is>
          <t>paid</t>
        </is>
      </c>
      <c r="D403" t="inlineStr">
        <is>
          <t>2024-10-27 23:38:26 +0100</t>
        </is>
      </c>
      <c r="E403" t="inlineStr">
        <is>
          <t>unfulfilled</t>
        </is>
      </c>
      <c r="G403" t="inlineStr">
        <is>
          <t>yes</t>
        </is>
      </c>
      <c r="H403" t="inlineStr">
        <is>
          <t>EUR</t>
        </is>
      </c>
      <c r="I403" t="n">
        <v>159</v>
      </c>
      <c r="J403" t="n">
        <v>0</v>
      </c>
      <c r="K403" t="n">
        <v>28.67</v>
      </c>
      <c r="M403" t="inlineStr">
        <is>
          <t>GV20</t>
        </is>
      </c>
      <c r="N403" t="n">
        <v>36</v>
      </c>
      <c r="O403" t="inlineStr">
        <is>
          <t>Ups Standard Shipping</t>
        </is>
      </c>
      <c r="P403" t="inlineStr">
        <is>
          <t>2024-10-27 23:38:25 +0100</t>
        </is>
      </c>
      <c r="Q403" t="n">
        <v>1</v>
      </c>
      <c r="R403" t="inlineStr">
        <is>
          <t>Baby - Yellow</t>
        </is>
      </c>
      <c r="S403" t="n">
        <v>180</v>
      </c>
      <c r="U403" t="inlineStr">
        <is>
          <t>015790001199</t>
        </is>
      </c>
      <c r="V403" t="b">
        <v>1</v>
      </c>
      <c r="W403" t="b">
        <v>1</v>
      </c>
      <c r="X403" t="inlineStr">
        <is>
          <t>pending</t>
        </is>
      </c>
      <c r="Y403" t="inlineStr">
        <is>
          <t>Vanessa Gaiba</t>
        </is>
      </c>
      <c r="Z403" t="inlineStr">
        <is>
          <t>Via Pietro Giardini 679</t>
        </is>
      </c>
      <c r="AA403" t="inlineStr">
        <is>
          <t>Via Pietro Giardini 679</t>
        </is>
      </c>
      <c r="AD403" t="inlineStr">
        <is>
          <t>Modena</t>
        </is>
      </c>
      <c r="AE403" t="inlineStr">
        <is>
          <t>'41125</t>
        </is>
      </c>
      <c r="AF403" t="inlineStr">
        <is>
          <t>MO</t>
        </is>
      </c>
      <c r="AG403" t="inlineStr">
        <is>
          <t>IT</t>
        </is>
      </c>
      <c r="AH403" t="inlineStr">
        <is>
          <t>+393471668396</t>
        </is>
      </c>
      <c r="AI403" t="inlineStr">
        <is>
          <t>Vanessa Gaiba</t>
        </is>
      </c>
      <c r="AJ403" t="inlineStr">
        <is>
          <t>Via Pietro Giardini 679</t>
        </is>
      </c>
      <c r="AK403" t="inlineStr">
        <is>
          <t>Via Pietro Giardini 679</t>
        </is>
      </c>
      <c r="AN403" t="inlineStr">
        <is>
          <t>Modena</t>
        </is>
      </c>
      <c r="AO403" t="inlineStr">
        <is>
          <t>'41125</t>
        </is>
      </c>
      <c r="AP403" t="inlineStr">
        <is>
          <t>MO</t>
        </is>
      </c>
      <c r="AQ403" t="inlineStr">
        <is>
          <t>IT</t>
        </is>
      </c>
      <c r="AR403" t="inlineStr">
        <is>
          <t>+393471668396</t>
        </is>
      </c>
      <c r="AT403" t="inlineStr">
        <is>
          <t>lang: it
Invoice Language: it
Do you need our ring sizer?: No
Popup Customer Country: IT</t>
        </is>
      </c>
      <c r="AV403" t="inlineStr">
        <is>
          <t>Shopify Payments</t>
        </is>
      </c>
      <c r="AW403" t="inlineStr">
        <is>
          <t>rioSSOlyxJfWTPOUWcq1M4Asn</t>
        </is>
      </c>
      <c r="AX403" t="n">
        <v>0</v>
      </c>
      <c r="AY403" t="inlineStr">
        <is>
          <t>LIL Milan</t>
        </is>
      </c>
      <c r="AZ403" t="n">
        <v>0</v>
      </c>
      <c r="BB403" t="inlineStr">
        <is>
          <t>Firgun House</t>
        </is>
      </c>
      <c r="BD403" t="n">
        <v>6370229485917</v>
      </c>
      <c r="BF403" t="inlineStr">
        <is>
          <t>Low</t>
        </is>
      </c>
      <c r="BG403" t="inlineStr">
        <is>
          <t>web</t>
        </is>
      </c>
      <c r="BH403" t="n">
        <v>0</v>
      </c>
      <c r="BI403" t="inlineStr">
        <is>
          <t>IT IVA 22%</t>
        </is>
      </c>
      <c r="BJ403" t="n">
        <v>28.67</v>
      </c>
      <c r="BV403" t="inlineStr">
        <is>
          <t>Modena</t>
        </is>
      </c>
      <c r="BW403" t="inlineStr">
        <is>
          <t>Modena</t>
        </is>
      </c>
      <c r="BX403" t="inlineStr">
        <is>
          <t>rioSSOlyxJfWTPOUWcq1M4Asn</t>
        </is>
      </c>
      <c r="CA403" t="inlineStr">
        <is>
          <t>rdmn36XulrABy9992o1I4O5Ji + rioSSOlyxJfWTPOUWcq1M4Asn</t>
        </is>
      </c>
      <c r="CB403" t="inlineStr">
        <is>
          <t>Ordini LIL</t>
        </is>
      </c>
    </row>
    <row r="404">
      <c r="A404" t="inlineStr">
        <is>
          <t>#42934</t>
        </is>
      </c>
      <c r="B404" t="inlineStr">
        <is>
          <t>alessandra.feliziani@gmail.com</t>
        </is>
      </c>
      <c r="C404" t="inlineStr">
        <is>
          <t>paid</t>
        </is>
      </c>
      <c r="D404" t="inlineStr">
        <is>
          <t>2024-10-27 23:01:21 +0100</t>
        </is>
      </c>
      <c r="E404" t="inlineStr">
        <is>
          <t>unfulfilled</t>
        </is>
      </c>
      <c r="G404" t="inlineStr">
        <is>
          <t>no</t>
        </is>
      </c>
      <c r="H404" t="inlineStr">
        <is>
          <t>EUR</t>
        </is>
      </c>
      <c r="I404" t="n">
        <v>128</v>
      </c>
      <c r="J404" t="n">
        <v>10</v>
      </c>
      <c r="K404" t="n">
        <v>24.88</v>
      </c>
      <c r="L404" t="n">
        <v>138</v>
      </c>
      <c r="M404" t="inlineStr">
        <is>
          <t>GV20</t>
        </is>
      </c>
      <c r="N404" t="n">
        <v>32</v>
      </c>
      <c r="O404" t="inlineStr">
        <is>
          <t>Ups Standard Shipping</t>
        </is>
      </c>
      <c r="P404" t="inlineStr">
        <is>
          <t>2024-10-27 23:01:20 +0100</t>
        </is>
      </c>
      <c r="Q404" t="n">
        <v>1</v>
      </c>
      <c r="R404" t="inlineStr">
        <is>
          <t>Pensavo fosse amore - Yellow / 3</t>
        </is>
      </c>
      <c r="S404" t="n">
        <v>160</v>
      </c>
      <c r="U404" t="inlineStr">
        <is>
          <t>015790001164</t>
        </is>
      </c>
      <c r="V404" t="b">
        <v>1</v>
      </c>
      <c r="W404" t="b">
        <v>1</v>
      </c>
      <c r="X404" t="inlineStr">
        <is>
          <t>pending</t>
        </is>
      </c>
      <c r="Y404" t="inlineStr">
        <is>
          <t>Alessandra Feliziani</t>
        </is>
      </c>
      <c r="Z404" t="inlineStr">
        <is>
          <t>Via Francesco Liani 11</t>
        </is>
      </c>
      <c r="AA404" t="inlineStr">
        <is>
          <t>Via Francesco Liani 11</t>
        </is>
      </c>
      <c r="AD404" t="inlineStr">
        <is>
          <t>Parma</t>
        </is>
      </c>
      <c r="AE404" t="inlineStr">
        <is>
          <t>'43124</t>
        </is>
      </c>
      <c r="AF404" t="inlineStr">
        <is>
          <t>PR</t>
        </is>
      </c>
      <c r="AG404" t="inlineStr">
        <is>
          <t>IT</t>
        </is>
      </c>
      <c r="AH404" t="inlineStr">
        <is>
          <t>'+39 338 491 4421</t>
        </is>
      </c>
      <c r="AI404" t="inlineStr">
        <is>
          <t>Alessandra Feliziani</t>
        </is>
      </c>
      <c r="AJ404" t="inlineStr">
        <is>
          <t>Via Francesco Liani 11</t>
        </is>
      </c>
      <c r="AK404" t="inlineStr">
        <is>
          <t>Via Francesco Liani 11</t>
        </is>
      </c>
      <c r="AN404" t="inlineStr">
        <is>
          <t>Parma</t>
        </is>
      </c>
      <c r="AO404" t="inlineStr">
        <is>
          <t>'43124</t>
        </is>
      </c>
      <c r="AP404" t="inlineStr">
        <is>
          <t>PR</t>
        </is>
      </c>
      <c r="AQ404" t="inlineStr">
        <is>
          <t>IT</t>
        </is>
      </c>
      <c r="AR404" t="inlineStr">
        <is>
          <t>'+39 338 491 4421</t>
        </is>
      </c>
      <c r="AS404" t="inlineStr">
        <is>
          <t>Non applicare le lettere lineari una dopo l'altra. Vanno benissimo random e non regolari sulla superficie della perla. Grazie</t>
        </is>
      </c>
      <c r="AT404" t="inlineStr">
        <is>
          <t>lang: en
Invoice Language: en
Do you need our ring sizer?: No
Popup Customer Country: IT</t>
        </is>
      </c>
      <c r="AV404" t="inlineStr">
        <is>
          <t>PayPal Express Checkout</t>
        </is>
      </c>
      <c r="AW404" t="inlineStr">
        <is>
          <t>r6igfC1oMIHAxiNXz2jVwpwQQ</t>
        </is>
      </c>
      <c r="AX404" t="n">
        <v>0</v>
      </c>
      <c r="AY404" t="inlineStr">
        <is>
          <t>LIL Milan</t>
        </is>
      </c>
      <c r="AZ404" t="n">
        <v>0</v>
      </c>
      <c r="BB404" t="inlineStr">
        <is>
          <t>Firgun House</t>
        </is>
      </c>
      <c r="BD404" t="n">
        <v>6370192097629</v>
      </c>
      <c r="BF404" t="inlineStr">
        <is>
          <t>Low</t>
        </is>
      </c>
      <c r="BG404" t="inlineStr">
        <is>
          <t>web</t>
        </is>
      </c>
      <c r="BH404" t="n">
        <v>0</v>
      </c>
      <c r="BI404" t="inlineStr">
        <is>
          <t>IT IVA 22%</t>
        </is>
      </c>
      <c r="BJ404" t="n">
        <v>24.88</v>
      </c>
      <c r="BV404" t="inlineStr">
        <is>
          <t>Parma</t>
        </is>
      </c>
      <c r="BW404" t="inlineStr">
        <is>
          <t>Parma</t>
        </is>
      </c>
      <c r="BX404" t="inlineStr">
        <is>
          <t>r6igfC1oMIHAxiNXz2jVwpwQQ</t>
        </is>
      </c>
      <c r="CA404" t="inlineStr">
        <is>
          <t>r6igfC1oMIHAxiNXz2jVwpwQQ</t>
        </is>
      </c>
      <c r="CB404" t="inlineStr">
        <is>
          <t>Ordini LIL</t>
        </is>
      </c>
    </row>
    <row r="405">
      <c r="A405" t="inlineStr">
        <is>
          <t>#42952</t>
        </is>
      </c>
      <c r="B405" t="inlineStr">
        <is>
          <t>vanessagaiba94@gmail.com</t>
        </is>
      </c>
      <c r="C405" t="inlineStr">
        <is>
          <t>paid</t>
        </is>
      </c>
      <c r="D405" t="inlineStr">
        <is>
          <t>2024-10-27 23:38:26 +0100</t>
        </is>
      </c>
      <c r="E405" t="inlineStr">
        <is>
          <t>unfulfilled</t>
        </is>
      </c>
      <c r="G405" t="inlineStr">
        <is>
          <t>yes</t>
        </is>
      </c>
      <c r="H405" t="inlineStr">
        <is>
          <t>EUR</t>
        </is>
      </c>
      <c r="I405" t="n">
        <v>159</v>
      </c>
      <c r="J405" t="n">
        <v>0</v>
      </c>
      <c r="K405" t="n">
        <v>28.67</v>
      </c>
      <c r="M405" t="inlineStr">
        <is>
          <t>GV20</t>
        </is>
      </c>
      <c r="N405" t="n">
        <v>36</v>
      </c>
      <c r="O405" t="inlineStr">
        <is>
          <t>Ups Standard Shipping</t>
        </is>
      </c>
      <c r="P405" t="inlineStr">
        <is>
          <t>2024-10-27 23:38:25 +0100</t>
        </is>
      </c>
      <c r="Q405" t="n">
        <v>1</v>
      </c>
      <c r="R405" t="inlineStr">
        <is>
          <t>LIL Bag</t>
        </is>
      </c>
      <c r="S405" t="n">
        <v>5</v>
      </c>
      <c r="U405" t="inlineStr">
        <is>
          <t>015790000689</t>
        </is>
      </c>
      <c r="V405" t="b">
        <v>1</v>
      </c>
      <c r="W405" t="b">
        <v>1</v>
      </c>
      <c r="X405" t="inlineStr">
        <is>
          <t>pending</t>
        </is>
      </c>
      <c r="Y405" t="inlineStr">
        <is>
          <t>Vanessa Gaiba</t>
        </is>
      </c>
      <c r="Z405" t="inlineStr">
        <is>
          <t>Via Pietro Giardini 679</t>
        </is>
      </c>
      <c r="AA405" t="inlineStr">
        <is>
          <t>Via Pietro Giardini 679</t>
        </is>
      </c>
      <c r="AD405" t="inlineStr">
        <is>
          <t>Modena</t>
        </is>
      </c>
      <c r="AE405" t="inlineStr">
        <is>
          <t>'41125</t>
        </is>
      </c>
      <c r="AF405" t="inlineStr">
        <is>
          <t>MO</t>
        </is>
      </c>
      <c r="AG405" t="inlineStr">
        <is>
          <t>IT</t>
        </is>
      </c>
      <c r="AH405" t="inlineStr">
        <is>
          <t>+393471668396</t>
        </is>
      </c>
      <c r="AI405" t="inlineStr">
        <is>
          <t>Vanessa Gaiba</t>
        </is>
      </c>
      <c r="AJ405" t="inlineStr">
        <is>
          <t>Via Pietro Giardini 679</t>
        </is>
      </c>
      <c r="AK405" t="inlineStr">
        <is>
          <t>Via Pietro Giardini 679</t>
        </is>
      </c>
      <c r="AN405" t="inlineStr">
        <is>
          <t>Modena</t>
        </is>
      </c>
      <c r="AO405" t="inlineStr">
        <is>
          <t>'41125</t>
        </is>
      </c>
      <c r="AP405" t="inlineStr">
        <is>
          <t>MO</t>
        </is>
      </c>
      <c r="AQ405" t="inlineStr">
        <is>
          <t>IT</t>
        </is>
      </c>
      <c r="AR405" t="inlineStr">
        <is>
          <t>+393471668396</t>
        </is>
      </c>
      <c r="AT405" t="inlineStr">
        <is>
          <t>lang: it
Invoice Language: it
Do you need our ring sizer?: No
Popup Customer Country: IT</t>
        </is>
      </c>
      <c r="AV405" t="inlineStr">
        <is>
          <t>Shopify Payments</t>
        </is>
      </c>
      <c r="AW405" t="inlineStr">
        <is>
          <t>rioSSOlyxJfWTPOUWcq1M4Asn</t>
        </is>
      </c>
      <c r="AX405" t="n">
        <v>0</v>
      </c>
      <c r="AY405" t="inlineStr">
        <is>
          <t>LIL Milan</t>
        </is>
      </c>
      <c r="AZ405" t="n">
        <v>0</v>
      </c>
      <c r="BB405" t="inlineStr">
        <is>
          <t>Firgun House</t>
        </is>
      </c>
      <c r="BD405" t="n">
        <v>6370229485917</v>
      </c>
      <c r="BF405" t="inlineStr">
        <is>
          <t>Low</t>
        </is>
      </c>
      <c r="BG405" t="inlineStr">
        <is>
          <t>web</t>
        </is>
      </c>
      <c r="BH405" t="n">
        <v>0</v>
      </c>
      <c r="BI405" t="inlineStr">
        <is>
          <t>IT IVA 22%</t>
        </is>
      </c>
      <c r="BJ405" t="n">
        <v>28.67</v>
      </c>
      <c r="BV405" t="inlineStr">
        <is>
          <t>Modena</t>
        </is>
      </c>
      <c r="BW405" t="inlineStr">
        <is>
          <t>Modena</t>
        </is>
      </c>
      <c r="BX405" t="inlineStr">
        <is>
          <t>rioSSOlyxJfWTPOUWcq1M4Asn</t>
        </is>
      </c>
      <c r="CA405" t="inlineStr">
        <is>
          <t>rdmn36XulrABy9992o1I4O5Ji + rioSSOlyxJfWTPOUWcq1M4Asn</t>
        </is>
      </c>
      <c r="CB405" t="inlineStr">
        <is>
          <t>Ordini LIL</t>
        </is>
      </c>
    </row>
    <row r="406">
      <c r="A406" t="inlineStr">
        <is>
          <t>#42951</t>
        </is>
      </c>
      <c r="B406" t="inlineStr">
        <is>
          <t>nickigiocoladelli@gmail.com</t>
        </is>
      </c>
      <c r="C406" t="inlineStr">
        <is>
          <t>paid</t>
        </is>
      </c>
      <c r="D406" t="inlineStr">
        <is>
          <t>2024-10-27 23:37:47 +0100</t>
        </is>
      </c>
      <c r="E406" t="inlineStr">
        <is>
          <t>unfulfilled</t>
        </is>
      </c>
      <c r="G406" t="inlineStr">
        <is>
          <t>yes</t>
        </is>
      </c>
      <c r="H406" t="inlineStr">
        <is>
          <t>EUR</t>
        </is>
      </c>
      <c r="I406" t="n">
        <v>464</v>
      </c>
      <c r="J406" t="n">
        <v>0</v>
      </c>
      <c r="K406" t="n">
        <v>83.68000000000001</v>
      </c>
      <c r="L406" t="n">
        <v>464</v>
      </c>
      <c r="M406" t="inlineStr">
        <is>
          <t>GV20</t>
        </is>
      </c>
      <c r="N406" t="n">
        <v>116</v>
      </c>
      <c r="O406" t="inlineStr">
        <is>
          <t>Eco Bike Delivery</t>
        </is>
      </c>
      <c r="P406" t="inlineStr">
        <is>
          <t>2024-10-27 23:37:46 +0100</t>
        </is>
      </c>
      <c r="Q406" t="n">
        <v>1</v>
      </c>
      <c r="R406" t="inlineStr">
        <is>
          <t>Insieme Ring - Yellow / onesize (10-17)</t>
        </is>
      </c>
      <c r="S406" t="n">
        <v>140</v>
      </c>
      <c r="U406" t="inlineStr">
        <is>
          <t>015790001254</t>
        </is>
      </c>
      <c r="V406" t="b">
        <v>1</v>
      </c>
      <c r="W406" t="b">
        <v>1</v>
      </c>
      <c r="X406" t="inlineStr">
        <is>
          <t>pending</t>
        </is>
      </c>
      <c r="Y406" t="inlineStr">
        <is>
          <t>Martina Nicki Giocoladelli</t>
        </is>
      </c>
      <c r="Z406" t="inlineStr">
        <is>
          <t>Via Spezia 9</t>
        </is>
      </c>
      <c r="AA406" t="inlineStr">
        <is>
          <t>Via Spezia 9</t>
        </is>
      </c>
      <c r="AD406" t="inlineStr">
        <is>
          <t>Milano</t>
        </is>
      </c>
      <c r="AE406" t="inlineStr">
        <is>
          <t>'20142</t>
        </is>
      </c>
      <c r="AF406" t="inlineStr">
        <is>
          <t>MI</t>
        </is>
      </c>
      <c r="AG406" t="inlineStr">
        <is>
          <t>IT</t>
        </is>
      </c>
      <c r="AI406" t="inlineStr">
        <is>
          <t>Nicki Giocoladelli</t>
        </is>
      </c>
      <c r="AJ406" t="inlineStr">
        <is>
          <t>Via Tommaso Grossi 2, Simmons &amp; Simmons</t>
        </is>
      </c>
      <c r="AK406" t="inlineStr">
        <is>
          <t>Via Tommaso Grossi 2</t>
        </is>
      </c>
      <c r="AL406" t="inlineStr">
        <is>
          <t>Simmons &amp; Simmons</t>
        </is>
      </c>
      <c r="AN406" t="inlineStr">
        <is>
          <t>Milan</t>
        </is>
      </c>
      <c r="AO406" t="inlineStr">
        <is>
          <t>'20121</t>
        </is>
      </c>
      <c r="AP406" t="inlineStr">
        <is>
          <t>MI</t>
        </is>
      </c>
      <c r="AQ406" t="inlineStr">
        <is>
          <t>IT</t>
        </is>
      </c>
      <c r="AR406" t="inlineStr">
        <is>
          <t>3478520071</t>
        </is>
      </c>
      <c r="AT406" t="inlineStr">
        <is>
          <t>lang: it
Invoice Language: it
Do you need our ring sizer?: Yes
Popup Customer Country: IT</t>
        </is>
      </c>
      <c r="AV406" t="inlineStr">
        <is>
          <t>PayPal Express Checkout</t>
        </is>
      </c>
      <c r="AW406" t="inlineStr">
        <is>
          <t>rzlo0lNppzJe1UUdXzq5coZ4B</t>
        </is>
      </c>
      <c r="AX406" t="n">
        <v>0</v>
      </c>
      <c r="AY406" t="inlineStr">
        <is>
          <t>LIL Milan</t>
        </is>
      </c>
      <c r="AZ406" t="n">
        <v>0</v>
      </c>
      <c r="BB406" t="inlineStr">
        <is>
          <t>Firgun House</t>
        </is>
      </c>
      <c r="BD406" t="n">
        <v>6370228961629</v>
      </c>
      <c r="BF406" t="inlineStr">
        <is>
          <t>Low</t>
        </is>
      </c>
      <c r="BG406" t="inlineStr">
        <is>
          <t>web</t>
        </is>
      </c>
      <c r="BH406" t="n">
        <v>0</v>
      </c>
      <c r="BI406" t="inlineStr">
        <is>
          <t>IT IVA 22%</t>
        </is>
      </c>
      <c r="BJ406" t="n">
        <v>83.68000000000001</v>
      </c>
      <c r="BV406" t="inlineStr">
        <is>
          <t>Milan</t>
        </is>
      </c>
      <c r="BW406" t="inlineStr">
        <is>
          <t>Milan</t>
        </is>
      </c>
      <c r="BX406" t="inlineStr">
        <is>
          <t>rzlo0lNppzJe1UUdXzq5coZ4B</t>
        </is>
      </c>
      <c r="CA406" t="inlineStr">
        <is>
          <t>rzlo0lNppzJe1UUdXzq5coZ4B</t>
        </is>
      </c>
      <c r="CB406" t="inlineStr">
        <is>
          <t>Ordini LIL</t>
        </is>
      </c>
    </row>
    <row r="407">
      <c r="A407" t="inlineStr">
        <is>
          <t>#42951</t>
        </is>
      </c>
      <c r="B407" t="inlineStr">
        <is>
          <t>nickigiocoladelli@gmail.com</t>
        </is>
      </c>
      <c r="C407" t="inlineStr">
        <is>
          <t>paid</t>
        </is>
      </c>
      <c r="D407" t="inlineStr">
        <is>
          <t>2024-10-27 23:37:47 +0100</t>
        </is>
      </c>
      <c r="E407" t="inlineStr">
        <is>
          <t>unfulfilled</t>
        </is>
      </c>
      <c r="G407" t="inlineStr">
        <is>
          <t>yes</t>
        </is>
      </c>
      <c r="H407" t="inlineStr">
        <is>
          <t>EUR</t>
        </is>
      </c>
      <c r="I407" t="n">
        <v>464</v>
      </c>
      <c r="J407" t="n">
        <v>0</v>
      </c>
      <c r="K407" t="n">
        <v>83.68000000000001</v>
      </c>
      <c r="M407" t="inlineStr">
        <is>
          <t>GV20</t>
        </is>
      </c>
      <c r="N407" t="n">
        <v>116</v>
      </c>
      <c r="O407" t="inlineStr">
        <is>
          <t>Eco Bike Delivery</t>
        </is>
      </c>
      <c r="P407" t="inlineStr">
        <is>
          <t>2024-10-27 23:37:46 +0100</t>
        </is>
      </c>
      <c r="Q407" t="n">
        <v>1</v>
      </c>
      <c r="R407" t="inlineStr">
        <is>
          <t>Richiamami Earring - Yellow / Single</t>
        </is>
      </c>
      <c r="S407" t="n">
        <v>180</v>
      </c>
      <c r="U407" t="inlineStr">
        <is>
          <t>015790001252</t>
        </is>
      </c>
      <c r="V407" t="b">
        <v>1</v>
      </c>
      <c r="W407" t="b">
        <v>1</v>
      </c>
      <c r="X407" t="inlineStr">
        <is>
          <t>pending</t>
        </is>
      </c>
      <c r="Y407" t="inlineStr">
        <is>
          <t>Martina Nicki Giocoladelli</t>
        </is>
      </c>
      <c r="Z407" t="inlineStr">
        <is>
          <t>Via Spezia 9</t>
        </is>
      </c>
      <c r="AA407" t="inlineStr">
        <is>
          <t>Via Spezia 9</t>
        </is>
      </c>
      <c r="AD407" t="inlineStr">
        <is>
          <t>Milano</t>
        </is>
      </c>
      <c r="AE407" t="inlineStr">
        <is>
          <t>'20142</t>
        </is>
      </c>
      <c r="AF407" t="inlineStr">
        <is>
          <t>MI</t>
        </is>
      </c>
      <c r="AG407" t="inlineStr">
        <is>
          <t>IT</t>
        </is>
      </c>
      <c r="AI407" t="inlineStr">
        <is>
          <t>Nicki Giocoladelli</t>
        </is>
      </c>
      <c r="AJ407" t="inlineStr">
        <is>
          <t>Via Tommaso Grossi 2, Simmons &amp; Simmons</t>
        </is>
      </c>
      <c r="AK407" t="inlineStr">
        <is>
          <t>Via Tommaso Grossi 2</t>
        </is>
      </c>
      <c r="AL407" t="inlineStr">
        <is>
          <t>Simmons &amp; Simmons</t>
        </is>
      </c>
      <c r="AN407" t="inlineStr">
        <is>
          <t>Milan</t>
        </is>
      </c>
      <c r="AO407" t="inlineStr">
        <is>
          <t>'20121</t>
        </is>
      </c>
      <c r="AP407" t="inlineStr">
        <is>
          <t>MI</t>
        </is>
      </c>
      <c r="AQ407" t="inlineStr">
        <is>
          <t>IT</t>
        </is>
      </c>
      <c r="AR407" t="inlineStr">
        <is>
          <t>3478520071</t>
        </is>
      </c>
      <c r="AT407" t="inlineStr">
        <is>
          <t>lang: it
Invoice Language: it
Do you need our ring sizer?: Yes
Popup Customer Country: IT</t>
        </is>
      </c>
      <c r="AV407" t="inlineStr">
        <is>
          <t>PayPal Express Checkout</t>
        </is>
      </c>
      <c r="AW407" t="inlineStr">
        <is>
          <t>rzlo0lNppzJe1UUdXzq5coZ4B</t>
        </is>
      </c>
      <c r="AX407" t="n">
        <v>0</v>
      </c>
      <c r="AY407" t="inlineStr">
        <is>
          <t>LIL Milan</t>
        </is>
      </c>
      <c r="AZ407" t="n">
        <v>0</v>
      </c>
      <c r="BB407" t="inlineStr">
        <is>
          <t>Firgun House</t>
        </is>
      </c>
      <c r="BD407" t="n">
        <v>6370228961629</v>
      </c>
      <c r="BF407" t="inlineStr">
        <is>
          <t>Low</t>
        </is>
      </c>
      <c r="BG407" t="inlineStr">
        <is>
          <t>web</t>
        </is>
      </c>
      <c r="BH407" t="n">
        <v>0</v>
      </c>
      <c r="BI407" t="inlineStr">
        <is>
          <t>IT IVA 22%</t>
        </is>
      </c>
      <c r="BJ407" t="n">
        <v>83.68000000000001</v>
      </c>
      <c r="BV407" t="inlineStr">
        <is>
          <t>Milan</t>
        </is>
      </c>
      <c r="BW407" t="inlineStr">
        <is>
          <t>Milan</t>
        </is>
      </c>
      <c r="BX407" t="inlineStr">
        <is>
          <t>rzlo0lNppzJe1UUdXzq5coZ4B</t>
        </is>
      </c>
      <c r="CA407" t="inlineStr">
        <is>
          <t>rzlo0lNppzJe1UUdXzq5coZ4B</t>
        </is>
      </c>
      <c r="CB407" t="inlineStr">
        <is>
          <t>Ordini LIL</t>
        </is>
      </c>
    </row>
    <row r="408">
      <c r="A408" t="inlineStr">
        <is>
          <t>#42950</t>
        </is>
      </c>
      <c r="B408" t="inlineStr">
        <is>
          <t>miriam.belluscio@gmail.com</t>
        </is>
      </c>
      <c r="C408" t="inlineStr">
        <is>
          <t>paid</t>
        </is>
      </c>
      <c r="D408" t="inlineStr">
        <is>
          <t>2024-10-27 23:36:17 +0100</t>
        </is>
      </c>
      <c r="E408" t="inlineStr">
        <is>
          <t>fulfilled</t>
        </is>
      </c>
      <c r="F408" t="inlineStr">
        <is>
          <t>2024-11-02 09:22:43 +0100</t>
        </is>
      </c>
      <c r="G408" t="inlineStr">
        <is>
          <t>yes</t>
        </is>
      </c>
      <c r="H408" t="inlineStr">
        <is>
          <t>EUR</t>
        </is>
      </c>
      <c r="I408" t="n">
        <v>256</v>
      </c>
      <c r="J408" t="n">
        <v>0</v>
      </c>
      <c r="K408" t="n">
        <v>46.16</v>
      </c>
      <c r="L408" t="n">
        <v>256</v>
      </c>
      <c r="M408" t="inlineStr">
        <is>
          <t>GV20</t>
        </is>
      </c>
      <c r="N408" t="n">
        <v>64</v>
      </c>
      <c r="O408" t="inlineStr">
        <is>
          <t>Ups Standard Shipping</t>
        </is>
      </c>
      <c r="P408" t="inlineStr">
        <is>
          <t>2024-10-27 23:36:17 +0100</t>
        </is>
      </c>
      <c r="Q408" t="n">
        <v>1</v>
      </c>
      <c r="R408" t="inlineStr">
        <is>
          <t>Boys Tears Necklace - Yellow / 37cm</t>
        </is>
      </c>
      <c r="S408" t="n">
        <v>320</v>
      </c>
      <c r="U408" t="inlineStr">
        <is>
          <t>015790000009</t>
        </is>
      </c>
      <c r="V408" t="b">
        <v>1</v>
      </c>
      <c r="W408" t="b">
        <v>1</v>
      </c>
      <c r="X408" t="inlineStr">
        <is>
          <t>fulfilled</t>
        </is>
      </c>
      <c r="Y408" t="inlineStr">
        <is>
          <t>Adolfo Ricioppo</t>
        </is>
      </c>
      <c r="Z408" t="inlineStr">
        <is>
          <t>Via Tullio Ascarelli 186</t>
        </is>
      </c>
      <c r="AA408" t="inlineStr">
        <is>
          <t>Via Tullio Ascarelli 186</t>
        </is>
      </c>
      <c r="AD408" t="inlineStr">
        <is>
          <t>La Massimina-Casal Lumbroso</t>
        </is>
      </c>
      <c r="AE408" t="inlineStr">
        <is>
          <t>'00166</t>
        </is>
      </c>
      <c r="AF408" t="inlineStr">
        <is>
          <t>RM</t>
        </is>
      </c>
      <c r="AG408" t="inlineStr">
        <is>
          <t>IT</t>
        </is>
      </c>
      <c r="AH408" t="inlineStr">
        <is>
          <t>+393669547381</t>
        </is>
      </c>
      <c r="AI408" t="inlineStr">
        <is>
          <t>Adolfo Ricioppo</t>
        </is>
      </c>
      <c r="AJ408" t="inlineStr">
        <is>
          <t>Via Tullio Ascarelli 186b</t>
        </is>
      </c>
      <c r="AK408" t="inlineStr">
        <is>
          <t>Via Tullio Ascarelli 186b</t>
        </is>
      </c>
      <c r="AN408" t="inlineStr">
        <is>
          <t>La Massimina-Casal Lumbroso</t>
        </is>
      </c>
      <c r="AO408" t="inlineStr">
        <is>
          <t>'00166</t>
        </is>
      </c>
      <c r="AP408" t="inlineStr">
        <is>
          <t>RM</t>
        </is>
      </c>
      <c r="AQ408" t="inlineStr">
        <is>
          <t>IT</t>
        </is>
      </c>
      <c r="AR408" t="inlineStr">
        <is>
          <t>+393669547381</t>
        </is>
      </c>
      <c r="AT408" t="inlineStr">
        <is>
          <t>lang: it
Invoice Language: it
Do you need our ring sizer?: No
Popup Customer Country: IT</t>
        </is>
      </c>
      <c r="AV408" t="inlineStr">
        <is>
          <t>Shopify Payments</t>
        </is>
      </c>
      <c r="AW408" t="inlineStr">
        <is>
          <t>rYJTtig8uZ6QQyjlGgFWL49uJ</t>
        </is>
      </c>
      <c r="AX408" t="n">
        <v>0</v>
      </c>
      <c r="AY408" t="inlineStr">
        <is>
          <t>LIL Milan</t>
        </is>
      </c>
      <c r="AZ408" t="n">
        <v>0</v>
      </c>
      <c r="BB408" t="inlineStr">
        <is>
          <t>Firgun House</t>
        </is>
      </c>
      <c r="BD408" t="n">
        <v>6370227519837</v>
      </c>
      <c r="BF408" t="inlineStr">
        <is>
          <t>Low</t>
        </is>
      </c>
      <c r="BG408" t="inlineStr">
        <is>
          <t>web</t>
        </is>
      </c>
      <c r="BH408" t="n">
        <v>0</v>
      </c>
      <c r="BI408" t="inlineStr">
        <is>
          <t>IT IVA 22%</t>
        </is>
      </c>
      <c r="BJ408" t="n">
        <v>46.16</v>
      </c>
      <c r="BV408" t="inlineStr">
        <is>
          <t>Rome</t>
        </is>
      </c>
      <c r="BW408" t="inlineStr">
        <is>
          <t>Rome</t>
        </is>
      </c>
      <c r="BX408" t="inlineStr">
        <is>
          <t>rYJTtig8uZ6QQyjlGgFWL49uJ</t>
        </is>
      </c>
      <c r="CA408" t="inlineStr">
        <is>
          <t>rYJTtig8uZ6QQyjlGgFWL49uJ</t>
        </is>
      </c>
      <c r="CB408" t="inlineStr">
        <is>
          <t>Ordini LIL</t>
        </is>
      </c>
    </row>
    <row r="409">
      <c r="A409" t="inlineStr">
        <is>
          <t>#42949</t>
        </is>
      </c>
      <c r="B409" t="inlineStr">
        <is>
          <t>hellogiuls@hotmail.it</t>
        </is>
      </c>
      <c r="C409" t="inlineStr">
        <is>
          <t>paid</t>
        </is>
      </c>
      <c r="D409" t="inlineStr">
        <is>
          <t>2024-10-27 23:35:54 +0100</t>
        </is>
      </c>
      <c r="E409" t="inlineStr">
        <is>
          <t>fulfilled</t>
        </is>
      </c>
      <c r="F409" t="inlineStr">
        <is>
          <t>2024-10-28 20:48:53 +0100</t>
        </is>
      </c>
      <c r="G409" t="inlineStr">
        <is>
          <t>yes</t>
        </is>
      </c>
      <c r="H409" t="inlineStr">
        <is>
          <t>EUR</t>
        </is>
      </c>
      <c r="I409" t="n">
        <v>80</v>
      </c>
      <c r="J409" t="n">
        <v>10</v>
      </c>
      <c r="K409" t="n">
        <v>16.23</v>
      </c>
      <c r="L409" t="n">
        <v>90</v>
      </c>
      <c r="M409" t="inlineStr">
        <is>
          <t>GV20</t>
        </is>
      </c>
      <c r="N409" t="n">
        <v>20</v>
      </c>
      <c r="O409" t="inlineStr">
        <is>
          <t>Ups Standard Shipping</t>
        </is>
      </c>
      <c r="P409" t="inlineStr">
        <is>
          <t>2024-10-27 23:35:54 +0100</t>
        </is>
      </c>
      <c r="Q409" t="n">
        <v>1</v>
      </c>
      <c r="R409" t="inlineStr">
        <is>
          <t>Nude Ring - Yellow / 14</t>
        </is>
      </c>
      <c r="S409" t="n">
        <v>100</v>
      </c>
      <c r="U409" t="inlineStr">
        <is>
          <t>015790000210</t>
        </is>
      </c>
      <c r="V409" t="b">
        <v>1</v>
      </c>
      <c r="W409" t="b">
        <v>1</v>
      </c>
      <c r="X409" t="inlineStr">
        <is>
          <t>fulfilled</t>
        </is>
      </c>
      <c r="Y409" t="inlineStr">
        <is>
          <t>Mirko Rossi</t>
        </is>
      </c>
      <c r="Z409" t="inlineStr">
        <is>
          <t>Via Roma 35, c/o Paolo Rossi</t>
        </is>
      </c>
      <c r="AA409" t="inlineStr">
        <is>
          <t>Via Roma 35</t>
        </is>
      </c>
      <c r="AB409" t="inlineStr">
        <is>
          <t>c/o Paolo Rossi</t>
        </is>
      </c>
      <c r="AD409" t="inlineStr">
        <is>
          <t>Bagnolo San Vito</t>
        </is>
      </c>
      <c r="AE409" t="inlineStr">
        <is>
          <t>'46031</t>
        </is>
      </c>
      <c r="AF409" t="inlineStr">
        <is>
          <t>MN</t>
        </is>
      </c>
      <c r="AG409" t="inlineStr">
        <is>
          <t>IT</t>
        </is>
      </c>
      <c r="AH409" t="inlineStr">
        <is>
          <t>3478631660</t>
        </is>
      </c>
      <c r="AI409" t="inlineStr">
        <is>
          <t>Mirko Rossi</t>
        </is>
      </c>
      <c r="AJ409" t="inlineStr">
        <is>
          <t>Via Roma 35, c/o Paolo Rossi</t>
        </is>
      </c>
      <c r="AK409" t="inlineStr">
        <is>
          <t>Via Roma 35</t>
        </is>
      </c>
      <c r="AL409" t="inlineStr">
        <is>
          <t>c/o Paolo Rossi</t>
        </is>
      </c>
      <c r="AN409" t="inlineStr">
        <is>
          <t>Bagnolo San Vito</t>
        </is>
      </c>
      <c r="AO409" t="inlineStr">
        <is>
          <t>'46031</t>
        </is>
      </c>
      <c r="AP409" t="inlineStr">
        <is>
          <t>MN</t>
        </is>
      </c>
      <c r="AQ409" t="inlineStr">
        <is>
          <t>IT</t>
        </is>
      </c>
      <c r="AR409" t="inlineStr">
        <is>
          <t>3478631660</t>
        </is>
      </c>
      <c r="AT409" t="inlineStr">
        <is>
          <t>lang: it
Invoice Language: it
Do you need our ring sizer?: Yes
Popup Customer Country: IT</t>
        </is>
      </c>
      <c r="AV409" t="inlineStr">
        <is>
          <t>PayPal Express Checkout</t>
        </is>
      </c>
      <c r="AW409" t="inlineStr">
        <is>
          <t>r9cMEiAYtPYKYcOQ5wZdfUy3T</t>
        </is>
      </c>
      <c r="AX409" t="n">
        <v>0</v>
      </c>
      <c r="AY409" t="inlineStr">
        <is>
          <t>LIL Milan</t>
        </is>
      </c>
      <c r="AZ409" t="n">
        <v>0</v>
      </c>
      <c r="BB409" t="inlineStr">
        <is>
          <t>Firgun House</t>
        </is>
      </c>
      <c r="BD409" t="n">
        <v>6370227192157</v>
      </c>
      <c r="BF409" t="inlineStr">
        <is>
          <t>Low</t>
        </is>
      </c>
      <c r="BG409" t="inlineStr">
        <is>
          <t>web</t>
        </is>
      </c>
      <c r="BH409" t="n">
        <v>0</v>
      </c>
      <c r="BI409" t="inlineStr">
        <is>
          <t>IT IVA 22%</t>
        </is>
      </c>
      <c r="BJ409" t="n">
        <v>16.23</v>
      </c>
      <c r="BS409" t="n">
        <v>393478631660</v>
      </c>
      <c r="BV409" t="inlineStr">
        <is>
          <t>Mantua</t>
        </is>
      </c>
      <c r="BW409" t="inlineStr">
        <is>
          <t>Mantua</t>
        </is>
      </c>
      <c r="BX409" t="inlineStr">
        <is>
          <t>r9cMEiAYtPYKYcOQ5wZdfUy3T</t>
        </is>
      </c>
      <c r="CA409" t="inlineStr">
        <is>
          <t>r9cMEiAYtPYKYcOQ5wZdfUy3T</t>
        </is>
      </c>
      <c r="CB409" t="inlineStr">
        <is>
          <t>Ordini LIL</t>
        </is>
      </c>
    </row>
    <row r="410">
      <c r="A410" t="inlineStr">
        <is>
          <t>#42948</t>
        </is>
      </c>
      <c r="B410" t="inlineStr">
        <is>
          <t>martina_marchese@hotmail.it</t>
        </is>
      </c>
      <c r="C410" t="inlineStr">
        <is>
          <t>paid</t>
        </is>
      </c>
      <c r="D410" t="inlineStr">
        <is>
          <t>2024-10-27 23:27:03 +0100</t>
        </is>
      </c>
      <c r="E410" t="inlineStr">
        <is>
          <t>unfulfilled</t>
        </is>
      </c>
      <c r="G410" t="inlineStr">
        <is>
          <t>yes</t>
        </is>
      </c>
      <c r="H410" t="inlineStr">
        <is>
          <t>EUR</t>
        </is>
      </c>
      <c r="I410" t="n">
        <v>208</v>
      </c>
      <c r="J410" t="n">
        <v>0</v>
      </c>
      <c r="K410" t="n">
        <v>37.51</v>
      </c>
      <c r="L410" t="n">
        <v>208</v>
      </c>
      <c r="M410" t="inlineStr">
        <is>
          <t>GV20</t>
        </is>
      </c>
      <c r="N410" t="n">
        <v>52</v>
      </c>
      <c r="O410" t="inlineStr">
        <is>
          <t>Ups Standard Shipping</t>
        </is>
      </c>
      <c r="P410" t="inlineStr">
        <is>
          <t>2024-10-27 23:27:03 +0100</t>
        </is>
      </c>
      <c r="Q410" t="n">
        <v>1</v>
      </c>
      <c r="R410" t="inlineStr">
        <is>
          <t>Portami a Ballare Necklace - Yellow / onesize</t>
        </is>
      </c>
      <c r="S410" t="n">
        <v>260</v>
      </c>
      <c r="U410" t="inlineStr">
        <is>
          <t>015790001250</t>
        </is>
      </c>
      <c r="V410" t="b">
        <v>1</v>
      </c>
      <c r="W410" t="b">
        <v>1</v>
      </c>
      <c r="X410" t="inlineStr">
        <is>
          <t>pending</t>
        </is>
      </c>
      <c r="Y410" t="inlineStr">
        <is>
          <t>Martina Marchese</t>
        </is>
      </c>
      <c r="Z410" t="inlineStr">
        <is>
          <t>Via Ravanusa 20a</t>
        </is>
      </c>
      <c r="AA410" t="inlineStr">
        <is>
          <t>Via Ravanusa 20a</t>
        </is>
      </c>
      <c r="AD410" t="inlineStr">
        <is>
          <t>San Giovanni La Punta</t>
        </is>
      </c>
      <c r="AE410" t="inlineStr">
        <is>
          <t>'95037</t>
        </is>
      </c>
      <c r="AF410" t="inlineStr">
        <is>
          <t>CT</t>
        </is>
      </c>
      <c r="AG410" t="inlineStr">
        <is>
          <t>IT</t>
        </is>
      </c>
      <c r="AH410" t="inlineStr">
        <is>
          <t>+393331864338</t>
        </is>
      </c>
      <c r="AI410" t="inlineStr">
        <is>
          <t>Martina Marchese</t>
        </is>
      </c>
      <c r="AJ410" t="inlineStr">
        <is>
          <t>Via Ravanusa 20a</t>
        </is>
      </c>
      <c r="AK410" t="inlineStr">
        <is>
          <t>Via Ravanusa 20a</t>
        </is>
      </c>
      <c r="AN410" t="inlineStr">
        <is>
          <t>San Giovanni La Punta</t>
        </is>
      </c>
      <c r="AO410" t="inlineStr">
        <is>
          <t>'95037</t>
        </is>
      </c>
      <c r="AP410" t="inlineStr">
        <is>
          <t>CT</t>
        </is>
      </c>
      <c r="AQ410" t="inlineStr">
        <is>
          <t>IT</t>
        </is>
      </c>
      <c r="AR410" t="inlineStr">
        <is>
          <t>+393331864338</t>
        </is>
      </c>
      <c r="AT410" t="inlineStr">
        <is>
          <t>lang: it
Invoice Language: it
Do you need our ring sizer?: Yes
Popup Customer Country: IT</t>
        </is>
      </c>
      <c r="AV410" t="inlineStr">
        <is>
          <t>PayPal Express Checkout</t>
        </is>
      </c>
      <c r="AW410" t="inlineStr">
        <is>
          <t>rorZsy5Hp4S9qi5iBRF2LXP6K</t>
        </is>
      </c>
      <c r="AX410" t="n">
        <v>0</v>
      </c>
      <c r="AY410" t="inlineStr">
        <is>
          <t>LIL Milan</t>
        </is>
      </c>
      <c r="AZ410" t="n">
        <v>0</v>
      </c>
      <c r="BB410" t="inlineStr">
        <is>
          <t>Firgun House</t>
        </is>
      </c>
      <c r="BD410" t="n">
        <v>6370218279261</v>
      </c>
      <c r="BF410" t="inlineStr">
        <is>
          <t>Low</t>
        </is>
      </c>
      <c r="BG410" t="inlineStr">
        <is>
          <t>web</t>
        </is>
      </c>
      <c r="BH410" t="n">
        <v>0</v>
      </c>
      <c r="BI410" t="inlineStr">
        <is>
          <t>IT IVA 22%</t>
        </is>
      </c>
      <c r="BJ410" t="n">
        <v>37.51</v>
      </c>
      <c r="BV410" t="inlineStr">
        <is>
          <t>Catania</t>
        </is>
      </c>
      <c r="BW410" t="inlineStr">
        <is>
          <t>Catania</t>
        </is>
      </c>
      <c r="BX410" t="inlineStr">
        <is>
          <t>rorZsy5Hp4S9qi5iBRF2LXP6K</t>
        </is>
      </c>
      <c r="CA410" t="inlineStr">
        <is>
          <t>rorZsy5Hp4S9qi5iBRF2LXP6K</t>
        </is>
      </c>
      <c r="CB410" t="inlineStr">
        <is>
          <t>Ordini LIL</t>
        </is>
      </c>
    </row>
    <row r="411">
      <c r="A411" t="inlineStr">
        <is>
          <t>#42947</t>
        </is>
      </c>
      <c r="B411" t="inlineStr">
        <is>
          <t>martina.ceriani2@gmail.com</t>
        </is>
      </c>
      <c r="C411" t="inlineStr">
        <is>
          <t>paid</t>
        </is>
      </c>
      <c r="D411" t="inlineStr">
        <is>
          <t>2024-10-27 23:26:33 +0100</t>
        </is>
      </c>
      <c r="E411" t="inlineStr">
        <is>
          <t>fulfilled</t>
        </is>
      </c>
      <c r="F411" t="inlineStr">
        <is>
          <t>2024-11-02 09:20:41 +0100</t>
        </is>
      </c>
      <c r="G411" t="inlineStr">
        <is>
          <t>yes</t>
        </is>
      </c>
      <c r="H411" t="inlineStr">
        <is>
          <t>EUR</t>
        </is>
      </c>
      <c r="I411" t="n">
        <v>261.18</v>
      </c>
      <c r="J411" t="n">
        <v>0</v>
      </c>
      <c r="K411" t="n">
        <v>52.24</v>
      </c>
      <c r="L411" t="n">
        <v>261.18</v>
      </c>
      <c r="M411" t="inlineStr">
        <is>
          <t>GV20</t>
        </is>
      </c>
      <c r="N411" t="n">
        <v>65.29000000000001</v>
      </c>
      <c r="O411" t="inlineStr">
        <is>
          <t>UPS Standard International</t>
        </is>
      </c>
      <c r="P411" t="inlineStr">
        <is>
          <t>2024-10-27 23:26:32 +0100</t>
        </is>
      </c>
      <c r="Q411" t="n">
        <v>1</v>
      </c>
      <c r="R411" t="inlineStr">
        <is>
          <t>Boys Tears Necklace - Yellow / 35cm</t>
        </is>
      </c>
      <c r="S411" t="n">
        <v>326.47</v>
      </c>
      <c r="U411" t="inlineStr">
        <is>
          <t>015790000008</t>
        </is>
      </c>
      <c r="V411" t="b">
        <v>1</v>
      </c>
      <c r="W411" t="b">
        <v>1</v>
      </c>
      <c r="X411" t="inlineStr">
        <is>
          <t>fulfilled</t>
        </is>
      </c>
      <c r="Y411" t="inlineStr">
        <is>
          <t>Martina Ceriani</t>
        </is>
      </c>
      <c r="Z411" t="inlineStr">
        <is>
          <t>Pladehals Allé 2, 1th</t>
        </is>
      </c>
      <c r="AA411" t="inlineStr">
        <is>
          <t>Pladehals Allé 2, 1th</t>
        </is>
      </c>
      <c r="AD411" t="inlineStr">
        <is>
          <t>København SV</t>
        </is>
      </c>
      <c r="AE411" t="inlineStr">
        <is>
          <t>'2450</t>
        </is>
      </c>
      <c r="AG411" t="inlineStr">
        <is>
          <t>DK</t>
        </is>
      </c>
      <c r="AH411" t="inlineStr">
        <is>
          <t>004550396315</t>
        </is>
      </c>
      <c r="AI411" t="inlineStr">
        <is>
          <t>Martina Ceriani</t>
        </is>
      </c>
      <c r="AJ411" t="inlineStr">
        <is>
          <t>Pladehals Allé 2, 1th</t>
        </is>
      </c>
      <c r="AK411" t="inlineStr">
        <is>
          <t>Pladehals Allé 2, 1th</t>
        </is>
      </c>
      <c r="AN411" t="inlineStr">
        <is>
          <t>København SV</t>
        </is>
      </c>
      <c r="AO411" t="inlineStr">
        <is>
          <t>'2450</t>
        </is>
      </c>
      <c r="AQ411" t="inlineStr">
        <is>
          <t>DK</t>
        </is>
      </c>
      <c r="AR411" t="inlineStr">
        <is>
          <t>004550396315</t>
        </is>
      </c>
      <c r="AT411" t="inlineStr">
        <is>
          <t>lang: it
Invoice Language: it
Do you need our ring sizer?: Yes
Popup Customer Country: IT</t>
        </is>
      </c>
      <c r="AV411" t="inlineStr">
        <is>
          <t>Shopify Payments</t>
        </is>
      </c>
      <c r="AW411" t="inlineStr">
        <is>
          <t>rsW5pGNf7Oip9g1X7Nfzg5ZHx</t>
        </is>
      </c>
      <c r="AX411" t="n">
        <v>0</v>
      </c>
      <c r="AY411" t="inlineStr">
        <is>
          <t>LIL Milan</t>
        </is>
      </c>
      <c r="AZ411" t="n">
        <v>0</v>
      </c>
      <c r="BB411" t="inlineStr">
        <is>
          <t>Firgun House</t>
        </is>
      </c>
      <c r="BD411" t="n">
        <v>6370217853277</v>
      </c>
      <c r="BF411" t="inlineStr">
        <is>
          <t>Low</t>
        </is>
      </c>
      <c r="BG411" t="inlineStr">
        <is>
          <t>web</t>
        </is>
      </c>
      <c r="BH411" t="n">
        <v>0</v>
      </c>
      <c r="BI411" t="inlineStr">
        <is>
          <t>DK Moms 25%</t>
        </is>
      </c>
      <c r="BJ411" t="n">
        <v>52.24</v>
      </c>
      <c r="BX411" t="inlineStr">
        <is>
          <t>rsW5pGNf7Oip9g1X7Nfzg5ZHx</t>
        </is>
      </c>
      <c r="CA411" t="inlineStr">
        <is>
          <t>rsW5pGNf7Oip9g1X7Nfzg5ZHx</t>
        </is>
      </c>
      <c r="CB411" t="inlineStr">
        <is>
          <t>Ordini LIL</t>
        </is>
      </c>
    </row>
    <row r="412">
      <c r="A412" t="inlineStr">
        <is>
          <t>#42951</t>
        </is>
      </c>
      <c r="B412" t="inlineStr">
        <is>
          <t>nickigiocoladelli@gmail.com</t>
        </is>
      </c>
      <c r="C412" t="inlineStr">
        <is>
          <t>paid</t>
        </is>
      </c>
      <c r="D412" t="inlineStr">
        <is>
          <t>2024-10-27 23:37:47 +0100</t>
        </is>
      </c>
      <c r="E412" t="inlineStr">
        <is>
          <t>unfulfilled</t>
        </is>
      </c>
      <c r="G412" t="inlineStr">
        <is>
          <t>yes</t>
        </is>
      </c>
      <c r="H412" t="inlineStr">
        <is>
          <t>EUR</t>
        </is>
      </c>
      <c r="I412" t="n">
        <v>464</v>
      </c>
      <c r="J412" t="n">
        <v>0</v>
      </c>
      <c r="K412" t="n">
        <v>83.68000000000001</v>
      </c>
      <c r="M412" t="inlineStr">
        <is>
          <t>GV20</t>
        </is>
      </c>
      <c r="N412" t="n">
        <v>116</v>
      </c>
      <c r="O412" t="inlineStr">
        <is>
          <t>Eco Bike Delivery</t>
        </is>
      </c>
      <c r="P412" t="inlineStr">
        <is>
          <t>2024-10-27 23:37:46 +0100</t>
        </is>
      </c>
      <c r="Q412" t="n">
        <v>1</v>
      </c>
      <c r="R412" t="inlineStr">
        <is>
          <t>Portami a Ballare Necklace - Yellow / onesize</t>
        </is>
      </c>
      <c r="S412" t="n">
        <v>260</v>
      </c>
      <c r="U412" t="inlineStr">
        <is>
          <t>015790001250</t>
        </is>
      </c>
      <c r="V412" t="b">
        <v>1</v>
      </c>
      <c r="W412" t="b">
        <v>1</v>
      </c>
      <c r="X412" t="inlineStr">
        <is>
          <t>pending</t>
        </is>
      </c>
      <c r="Y412" t="inlineStr">
        <is>
          <t>Martina Nicki Giocoladelli</t>
        </is>
      </c>
      <c r="Z412" t="inlineStr">
        <is>
          <t>Via Spezia 9</t>
        </is>
      </c>
      <c r="AA412" t="inlineStr">
        <is>
          <t>Via Spezia 9</t>
        </is>
      </c>
      <c r="AD412" t="inlineStr">
        <is>
          <t>Milano</t>
        </is>
      </c>
      <c r="AE412" t="inlineStr">
        <is>
          <t>'20142</t>
        </is>
      </c>
      <c r="AF412" t="inlineStr">
        <is>
          <t>MI</t>
        </is>
      </c>
      <c r="AG412" t="inlineStr">
        <is>
          <t>IT</t>
        </is>
      </c>
      <c r="AI412" t="inlineStr">
        <is>
          <t>Nicki Giocoladelli</t>
        </is>
      </c>
      <c r="AJ412" t="inlineStr">
        <is>
          <t>Via Tommaso Grossi 2, Simmons &amp; Simmons</t>
        </is>
      </c>
      <c r="AK412" t="inlineStr">
        <is>
          <t>Via Tommaso Grossi 2</t>
        </is>
      </c>
      <c r="AL412" t="inlineStr">
        <is>
          <t>Simmons &amp; Simmons</t>
        </is>
      </c>
      <c r="AN412" t="inlineStr">
        <is>
          <t>Milan</t>
        </is>
      </c>
      <c r="AO412" t="inlineStr">
        <is>
          <t>'20121</t>
        </is>
      </c>
      <c r="AP412" t="inlineStr">
        <is>
          <t>MI</t>
        </is>
      </c>
      <c r="AQ412" t="inlineStr">
        <is>
          <t>IT</t>
        </is>
      </c>
      <c r="AR412" t="inlineStr">
        <is>
          <t>3478520071</t>
        </is>
      </c>
      <c r="AT412" t="inlineStr">
        <is>
          <t>lang: it
Invoice Language: it
Do you need our ring sizer?: Yes
Popup Customer Country: IT</t>
        </is>
      </c>
      <c r="AV412" t="inlineStr">
        <is>
          <t>PayPal Express Checkout</t>
        </is>
      </c>
      <c r="AW412" t="inlineStr">
        <is>
          <t>rzlo0lNppzJe1UUdXzq5coZ4B</t>
        </is>
      </c>
      <c r="AX412" t="n">
        <v>0</v>
      </c>
      <c r="AY412" t="inlineStr">
        <is>
          <t>LIL Milan</t>
        </is>
      </c>
      <c r="AZ412" t="n">
        <v>0</v>
      </c>
      <c r="BB412" t="inlineStr">
        <is>
          <t>Firgun House</t>
        </is>
      </c>
      <c r="BD412" t="n">
        <v>6370228961629</v>
      </c>
      <c r="BF412" t="inlineStr">
        <is>
          <t>Low</t>
        </is>
      </c>
      <c r="BG412" t="inlineStr">
        <is>
          <t>web</t>
        </is>
      </c>
      <c r="BH412" t="n">
        <v>0</v>
      </c>
      <c r="BI412" t="inlineStr">
        <is>
          <t>IT IVA 22%</t>
        </is>
      </c>
      <c r="BJ412" t="n">
        <v>83.68000000000001</v>
      </c>
      <c r="BV412" t="inlineStr">
        <is>
          <t>Milan</t>
        </is>
      </c>
      <c r="BW412" t="inlineStr">
        <is>
          <t>Milan</t>
        </is>
      </c>
      <c r="BX412" t="inlineStr">
        <is>
          <t>rzlo0lNppzJe1UUdXzq5coZ4B</t>
        </is>
      </c>
      <c r="CA412" t="inlineStr">
        <is>
          <t>rzlo0lNppzJe1UUdXzq5coZ4B</t>
        </is>
      </c>
      <c r="CB412" t="inlineStr">
        <is>
          <t>Ordini LIL</t>
        </is>
      </c>
    </row>
    <row r="413">
      <c r="A413" t="inlineStr">
        <is>
          <t>#42588</t>
        </is>
      </c>
      <c r="B413" t="inlineStr">
        <is>
          <t>claudiarad.93@gmail.com</t>
        </is>
      </c>
      <c r="C413" t="inlineStr">
        <is>
          <t>paid</t>
        </is>
      </c>
      <c r="D413" t="inlineStr">
        <is>
          <t>2024-10-25 21:44:01 +0200</t>
        </is>
      </c>
      <c r="E413" t="inlineStr">
        <is>
          <t>unfulfilled</t>
        </is>
      </c>
      <c r="G413" t="inlineStr">
        <is>
          <t>no</t>
        </is>
      </c>
      <c r="H413" t="inlineStr">
        <is>
          <t>EUR</t>
        </is>
      </c>
      <c r="I413" t="n">
        <v>154</v>
      </c>
      <c r="J413" t="n">
        <v>0</v>
      </c>
      <c r="K413" t="n">
        <v>27.77</v>
      </c>
      <c r="M413" t="inlineStr">
        <is>
          <t>GV20</t>
        </is>
      </c>
      <c r="N413" t="n">
        <v>36</v>
      </c>
      <c r="O413" t="inlineStr">
        <is>
          <t>Ups Standard Shipping</t>
        </is>
      </c>
      <c r="P413" t="inlineStr">
        <is>
          <t>2024-10-25 21:44:00 +0200</t>
        </is>
      </c>
      <c r="Q413" t="n">
        <v>1</v>
      </c>
      <c r="R413" t="inlineStr">
        <is>
          <t>Whatever Tote</t>
        </is>
      </c>
      <c r="S413" t="n">
        <v>10</v>
      </c>
      <c r="U413" t="inlineStr">
        <is>
          <t>015790000914</t>
        </is>
      </c>
      <c r="V413" t="b">
        <v>1</v>
      </c>
      <c r="W413" t="b">
        <v>1</v>
      </c>
      <c r="X413" t="inlineStr">
        <is>
          <t>pending</t>
        </is>
      </c>
      <c r="Y413" t="inlineStr">
        <is>
          <t>Claudia Radicchi</t>
        </is>
      </c>
      <c r="Z413" t="inlineStr">
        <is>
          <t>Piazza Pio Pecchiai 10, Scala E</t>
        </is>
      </c>
      <c r="AA413" t="inlineStr">
        <is>
          <t>Piazza Pio Pecchiai 10</t>
        </is>
      </c>
      <c r="AB413" t="inlineStr">
        <is>
          <t>Scala E</t>
        </is>
      </c>
      <c r="AD413" t="inlineStr">
        <is>
          <t>Roma</t>
        </is>
      </c>
      <c r="AE413" t="inlineStr">
        <is>
          <t>'00172</t>
        </is>
      </c>
      <c r="AF413" t="inlineStr">
        <is>
          <t>RM</t>
        </is>
      </c>
      <c r="AG413" t="inlineStr">
        <is>
          <t>IT</t>
        </is>
      </c>
      <c r="AH413" t="inlineStr">
        <is>
          <t>+393467930330</t>
        </is>
      </c>
      <c r="AI413" t="inlineStr">
        <is>
          <t>Claudia Radicchi</t>
        </is>
      </c>
      <c r="AJ413" t="inlineStr">
        <is>
          <t>Piazza Pio Pecchiai 10, Scala E</t>
        </is>
      </c>
      <c r="AK413" t="inlineStr">
        <is>
          <t>Piazza Pio Pecchiai 10</t>
        </is>
      </c>
      <c r="AL413" t="inlineStr">
        <is>
          <t>Scala E</t>
        </is>
      </c>
      <c r="AN413" t="inlineStr">
        <is>
          <t>Roma</t>
        </is>
      </c>
      <c r="AO413" t="inlineStr">
        <is>
          <t>'00172</t>
        </is>
      </c>
      <c r="AP413" t="inlineStr">
        <is>
          <t>RM</t>
        </is>
      </c>
      <c r="AQ413" t="inlineStr">
        <is>
          <t>IT</t>
        </is>
      </c>
      <c r="AR413" t="inlineStr">
        <is>
          <t>+393467930330</t>
        </is>
      </c>
      <c r="AT413" t="inlineStr">
        <is>
          <t>lang: it
Invoice Language: it
Do you need our ring sizer?: No
Popup Customer Country: IT</t>
        </is>
      </c>
      <c r="AV413" t="inlineStr">
        <is>
          <t>Shopify Payments</t>
        </is>
      </c>
      <c r="AW413" t="inlineStr">
        <is>
          <t>r6hqt7CaQxxSLBJ6dFhUuxxmL</t>
        </is>
      </c>
      <c r="AX413" t="n">
        <v>0</v>
      </c>
      <c r="AY413" t="inlineStr">
        <is>
          <t>LIL Milan</t>
        </is>
      </c>
      <c r="AZ413" t="n">
        <v>0</v>
      </c>
      <c r="BB413" t="inlineStr">
        <is>
          <t>Firgun House</t>
        </is>
      </c>
      <c r="BD413" t="n">
        <v>6367222268253</v>
      </c>
      <c r="BF413" t="inlineStr">
        <is>
          <t>Low</t>
        </is>
      </c>
      <c r="BG413" t="inlineStr">
        <is>
          <t>web</t>
        </is>
      </c>
      <c r="BH413" t="n">
        <v>0</v>
      </c>
      <c r="BI413" t="inlineStr">
        <is>
          <t>IT IVA 22%</t>
        </is>
      </c>
      <c r="BJ413" t="n">
        <v>27.77</v>
      </c>
      <c r="BV413" t="inlineStr">
        <is>
          <t>Rome</t>
        </is>
      </c>
      <c r="BW413" t="inlineStr">
        <is>
          <t>Rome</t>
        </is>
      </c>
      <c r="BX413" t="inlineStr">
        <is>
          <t>r6hqt7CaQxxSLBJ6dFhUuxxmL</t>
        </is>
      </c>
      <c r="CA413" t="inlineStr">
        <is>
          <t>r6hqt7CaQxxSLBJ6dFhUuxxmL</t>
        </is>
      </c>
      <c r="CB413" t="inlineStr">
        <is>
          <t>Ordini LIL</t>
        </is>
      </c>
    </row>
    <row r="414">
      <c r="A414" t="inlineStr">
        <is>
          <t>#42880</t>
        </is>
      </c>
      <c r="B414" t="inlineStr">
        <is>
          <t>federica.palma@live.it</t>
        </is>
      </c>
      <c r="C414" t="inlineStr">
        <is>
          <t>paid</t>
        </is>
      </c>
      <c r="D414" t="inlineStr">
        <is>
          <t>2024-10-27 19:38:21 +0100</t>
        </is>
      </c>
      <c r="E414" t="inlineStr">
        <is>
          <t>fulfilled</t>
        </is>
      </c>
      <c r="F414" t="inlineStr">
        <is>
          <t>2024-10-27 20:29:39 +0100</t>
        </is>
      </c>
      <c r="G414" t="inlineStr">
        <is>
          <t>yes</t>
        </is>
      </c>
      <c r="H414" t="inlineStr">
        <is>
          <t>EUR</t>
        </is>
      </c>
      <c r="I414" t="n">
        <v>528</v>
      </c>
      <c r="J414" t="n">
        <v>0</v>
      </c>
      <c r="K414" t="n">
        <v>95.20999999999999</v>
      </c>
      <c r="L414" t="n">
        <v>528</v>
      </c>
      <c r="M414" t="inlineStr">
        <is>
          <t>GV20</t>
        </is>
      </c>
      <c r="N414" t="n">
        <v>132</v>
      </c>
      <c r="O414" t="inlineStr">
        <is>
          <t>Ups Standard Shipping</t>
        </is>
      </c>
      <c r="P414" t="inlineStr">
        <is>
          <t>2024-10-27 19:38:21 +0100</t>
        </is>
      </c>
      <c r="Q414" t="n">
        <v>1</v>
      </c>
      <c r="R414" t="inlineStr">
        <is>
          <t>Stardust Necklace - White</t>
        </is>
      </c>
      <c r="S414" t="n">
        <v>660</v>
      </c>
      <c r="U414" t="inlineStr">
        <is>
          <t>015790001303</t>
        </is>
      </c>
      <c r="V414" t="b">
        <v>1</v>
      </c>
      <c r="W414" t="b">
        <v>1</v>
      </c>
      <c r="X414" t="inlineStr">
        <is>
          <t>fulfilled</t>
        </is>
      </c>
      <c r="Y414" t="inlineStr">
        <is>
          <t>federica palma</t>
        </is>
      </c>
      <c r="Z414" t="inlineStr">
        <is>
          <t>Via oasi sacro cuore 91, Secondo piano</t>
        </is>
      </c>
      <c r="AA414" t="inlineStr">
        <is>
          <t>Via oasi sacro cuore 91</t>
        </is>
      </c>
      <c r="AB414" t="inlineStr">
        <is>
          <t>Secondo piano</t>
        </is>
      </c>
      <c r="AD414" t="inlineStr">
        <is>
          <t>Giugliano in campania</t>
        </is>
      </c>
      <c r="AE414" t="inlineStr">
        <is>
          <t>'80014</t>
        </is>
      </c>
      <c r="AG414" t="inlineStr">
        <is>
          <t>IT</t>
        </is>
      </c>
      <c r="AH414" t="inlineStr">
        <is>
          <t>+393333900552</t>
        </is>
      </c>
      <c r="AI414" t="inlineStr">
        <is>
          <t>federica palma</t>
        </is>
      </c>
      <c r="AJ414" t="inlineStr">
        <is>
          <t>Via oasi sacro cuore 91, Secondo piano</t>
        </is>
      </c>
      <c r="AK414" t="inlineStr">
        <is>
          <t>Via oasi sacro cuore 91</t>
        </is>
      </c>
      <c r="AL414" t="inlineStr">
        <is>
          <t>Secondo piano</t>
        </is>
      </c>
      <c r="AN414" t="inlineStr">
        <is>
          <t>Giugliano in campania</t>
        </is>
      </c>
      <c r="AO414" t="inlineStr">
        <is>
          <t>'80014</t>
        </is>
      </c>
      <c r="AQ414" t="inlineStr">
        <is>
          <t>IT</t>
        </is>
      </c>
      <c r="AR414" t="inlineStr">
        <is>
          <t>+393333900552</t>
        </is>
      </c>
      <c r="AT414" t="inlineStr">
        <is>
          <t>lang: en
Invoice Language: en
Do you need our ring sizer?: No
Popup Customer Country: IT</t>
        </is>
      </c>
      <c r="AV414" t="inlineStr">
        <is>
          <t>PayPal Express Checkout</t>
        </is>
      </c>
      <c r="AW414" t="inlineStr">
        <is>
          <t>rNOLb1uLMA5j5P6uOHjXDtp96</t>
        </is>
      </c>
      <c r="AX414" t="n">
        <v>0</v>
      </c>
      <c r="AY414" t="inlineStr">
        <is>
          <t>LIL Milan</t>
        </is>
      </c>
      <c r="AZ414" t="n">
        <v>0</v>
      </c>
      <c r="BB414" t="inlineStr">
        <is>
          <t>Firgun House</t>
        </is>
      </c>
      <c r="BD414" t="n">
        <v>6369874280797</v>
      </c>
      <c r="BF414" t="inlineStr">
        <is>
          <t>Low</t>
        </is>
      </c>
      <c r="BG414" t="inlineStr">
        <is>
          <t>web</t>
        </is>
      </c>
      <c r="BH414" t="n">
        <v>0</v>
      </c>
      <c r="BI414" t="inlineStr">
        <is>
          <t>IT IVA 22%</t>
        </is>
      </c>
      <c r="BJ414" t="n">
        <v>95.20999999999999</v>
      </c>
      <c r="BV414" t="inlineStr">
        <is>
          <t>Naples</t>
        </is>
      </c>
      <c r="BW414" t="inlineStr">
        <is>
          <t>Naples</t>
        </is>
      </c>
      <c r="BX414" t="inlineStr">
        <is>
          <t>rNOLb1uLMA5j5P6uOHjXDtp96</t>
        </is>
      </c>
      <c r="CA414" t="inlineStr">
        <is>
          <t>rNOLb1uLMA5j5P6uOHjXDtp96</t>
        </is>
      </c>
      <c r="CB414" t="inlineStr">
        <is>
          <t>Ordini LIL</t>
        </is>
      </c>
    </row>
    <row r="415">
      <c r="A415" t="inlineStr">
        <is>
          <t>#42879</t>
        </is>
      </c>
      <c r="B415" t="inlineStr">
        <is>
          <t>dianapettinato@hotmail.it</t>
        </is>
      </c>
      <c r="C415" t="inlineStr">
        <is>
          <t>paid</t>
        </is>
      </c>
      <c r="D415" t="inlineStr">
        <is>
          <t>2024-10-27 19:34:40 +0100</t>
        </is>
      </c>
      <c r="E415" t="inlineStr">
        <is>
          <t>fulfilled</t>
        </is>
      </c>
      <c r="F415" t="inlineStr">
        <is>
          <t>2024-10-29 14:23:11 +0100</t>
        </is>
      </c>
      <c r="G415" t="inlineStr">
        <is>
          <t>yes</t>
        </is>
      </c>
      <c r="H415" t="inlineStr">
        <is>
          <t>EUR</t>
        </is>
      </c>
      <c r="I415" t="n">
        <v>432</v>
      </c>
      <c r="J415" t="n">
        <v>0</v>
      </c>
      <c r="K415" t="n">
        <v>77.90000000000001</v>
      </c>
      <c r="L415" t="n">
        <v>432</v>
      </c>
      <c r="M415" t="inlineStr">
        <is>
          <t>GV20</t>
        </is>
      </c>
      <c r="N415" t="n">
        <v>108</v>
      </c>
      <c r="O415" t="inlineStr">
        <is>
          <t>Firgun House</t>
        </is>
      </c>
      <c r="P415" t="inlineStr">
        <is>
          <t>2024-10-27 19:34:39 +0100</t>
        </is>
      </c>
      <c r="Q415" t="n">
        <v>1</v>
      </c>
      <c r="R415" t="inlineStr">
        <is>
          <t>Lightly Chain Necklace - Yellow / 60cm</t>
        </is>
      </c>
      <c r="S415" t="n">
        <v>420</v>
      </c>
      <c r="U415" t="inlineStr">
        <is>
          <t>015790000021</t>
        </is>
      </c>
      <c r="V415" t="b">
        <v>1</v>
      </c>
      <c r="W415" t="b">
        <v>1</v>
      </c>
      <c r="X415" t="inlineStr">
        <is>
          <t>fulfilled</t>
        </is>
      </c>
      <c r="Y415" t="inlineStr">
        <is>
          <t>Diana Pettinato</t>
        </is>
      </c>
      <c r="Z415" t="inlineStr">
        <is>
          <t>Via Andrea Costa 8</t>
        </is>
      </c>
      <c r="AA415" t="inlineStr">
        <is>
          <t>Via Andrea Costa 8</t>
        </is>
      </c>
      <c r="AD415" t="inlineStr">
        <is>
          <t>Catania</t>
        </is>
      </c>
      <c r="AE415" t="inlineStr">
        <is>
          <t>'95129</t>
        </is>
      </c>
      <c r="AF415" t="inlineStr">
        <is>
          <t>CT</t>
        </is>
      </c>
      <c r="AG415" t="inlineStr">
        <is>
          <t>IT</t>
        </is>
      </c>
      <c r="AH415" t="inlineStr">
        <is>
          <t>3463150785</t>
        </is>
      </c>
      <c r="AQ415" t="inlineStr">
        <is>
          <t>IT</t>
        </is>
      </c>
      <c r="AT415" t="inlineStr">
        <is>
          <t>lang: it
Invoice Language: it
Do you need our ring sizer?: No
Popup Customer Country: IT</t>
        </is>
      </c>
      <c r="AV415" t="inlineStr">
        <is>
          <t>PayPal Express Checkout</t>
        </is>
      </c>
      <c r="AW415" t="inlineStr">
        <is>
          <t>rItktSVw1lWEpwGZ1t9IIDjjd</t>
        </is>
      </c>
      <c r="AX415" t="n">
        <v>0</v>
      </c>
      <c r="AY415" t="inlineStr">
        <is>
          <t>LIL Milan</t>
        </is>
      </c>
      <c r="AZ415" t="n">
        <v>0</v>
      </c>
      <c r="BB415" t="inlineStr">
        <is>
          <t>Firgun House</t>
        </is>
      </c>
      <c r="BD415" t="n">
        <v>6369867530589</v>
      </c>
      <c r="BF415" t="inlineStr">
        <is>
          <t>Low</t>
        </is>
      </c>
      <c r="BG415" t="inlineStr">
        <is>
          <t>web</t>
        </is>
      </c>
      <c r="BH415" t="n">
        <v>0</v>
      </c>
      <c r="BI415" t="inlineStr">
        <is>
          <t>IT IVA 22%</t>
        </is>
      </c>
      <c r="BJ415" t="n">
        <v>77.90000000000001</v>
      </c>
      <c r="BV415" t="inlineStr">
        <is>
          <t>Catania</t>
        </is>
      </c>
      <c r="BX415" t="inlineStr">
        <is>
          <t>rItktSVw1lWEpwGZ1t9IIDjjd</t>
        </is>
      </c>
      <c r="CA415" t="inlineStr">
        <is>
          <t>rItktSVw1lWEpwGZ1t9IIDjjd</t>
        </is>
      </c>
      <c r="CB415" t="inlineStr">
        <is>
          <t>Ordini LIL</t>
        </is>
      </c>
    </row>
    <row r="416">
      <c r="A416" t="inlineStr">
        <is>
          <t>#42813</t>
        </is>
      </c>
      <c r="B416" t="inlineStr">
        <is>
          <t>Rachele.delogu@gmail.com</t>
        </is>
      </c>
      <c r="C416" t="inlineStr">
        <is>
          <t>paid</t>
        </is>
      </c>
      <c r="D416" t="inlineStr">
        <is>
          <t>2024-10-27 13:42:13 +0100</t>
        </is>
      </c>
      <c r="E416" t="inlineStr">
        <is>
          <t>fulfilled</t>
        </is>
      </c>
      <c r="F416" t="inlineStr">
        <is>
          <t>2024-10-27 18:37:44 +0100</t>
        </is>
      </c>
      <c r="G416" t="inlineStr">
        <is>
          <t>yes</t>
        </is>
      </c>
      <c r="H416" t="inlineStr">
        <is>
          <t>EUR</t>
        </is>
      </c>
      <c r="I416" t="n">
        <v>261</v>
      </c>
      <c r="J416" t="n">
        <v>0</v>
      </c>
      <c r="K416" t="n">
        <v>47.06</v>
      </c>
      <c r="L416" t="n">
        <v>261</v>
      </c>
      <c r="M416" t="inlineStr">
        <is>
          <t>GV20</t>
        </is>
      </c>
      <c r="N416" t="n">
        <v>64</v>
      </c>
      <c r="O416" t="inlineStr">
        <is>
          <t>Ups Standard Shipping</t>
        </is>
      </c>
      <c r="P416" t="inlineStr">
        <is>
          <t>2024-10-27 13:42:12 +0100</t>
        </is>
      </c>
      <c r="Q416" t="n">
        <v>1</v>
      </c>
      <c r="R416" t="inlineStr">
        <is>
          <t>Boys Tears Necklace - Yellow / 35cm</t>
        </is>
      </c>
      <c r="S416" t="n">
        <v>320</v>
      </c>
      <c r="U416" t="inlineStr">
        <is>
          <t>015790000008</t>
        </is>
      </c>
      <c r="V416" t="b">
        <v>1</v>
      </c>
      <c r="W416" t="b">
        <v>1</v>
      </c>
      <c r="X416" t="inlineStr">
        <is>
          <t>fulfilled</t>
        </is>
      </c>
      <c r="Y416" t="inlineStr">
        <is>
          <t>Rachele Delogu</t>
        </is>
      </c>
      <c r="Z416" t="inlineStr">
        <is>
          <t>Via Monte Attentu 19A</t>
        </is>
      </c>
      <c r="AA416" t="inlineStr">
        <is>
          <t>Via Monte Attentu 19A</t>
        </is>
      </c>
      <c r="AD416" t="inlineStr">
        <is>
          <t>Sassari</t>
        </is>
      </c>
      <c r="AE416" t="inlineStr">
        <is>
          <t>'07100</t>
        </is>
      </c>
      <c r="AF416" t="inlineStr">
        <is>
          <t>SS</t>
        </is>
      </c>
      <c r="AG416" t="inlineStr">
        <is>
          <t>IT</t>
        </is>
      </c>
      <c r="AH416" t="inlineStr">
        <is>
          <t>3400734186</t>
        </is>
      </c>
      <c r="AI416" t="inlineStr">
        <is>
          <t>Rachele Delogu</t>
        </is>
      </c>
      <c r="AJ416" t="inlineStr">
        <is>
          <t>Via Monte Attentu 19A</t>
        </is>
      </c>
      <c r="AK416" t="inlineStr">
        <is>
          <t>Via Monte Attentu 19A</t>
        </is>
      </c>
      <c r="AN416" t="inlineStr">
        <is>
          <t>Sassari</t>
        </is>
      </c>
      <c r="AO416" t="inlineStr">
        <is>
          <t>'07100</t>
        </is>
      </c>
      <c r="AP416" t="inlineStr">
        <is>
          <t>SS</t>
        </is>
      </c>
      <c r="AQ416" t="inlineStr">
        <is>
          <t>IT</t>
        </is>
      </c>
      <c r="AR416" t="inlineStr">
        <is>
          <t>3400734186</t>
        </is>
      </c>
      <c r="AT416" t="inlineStr">
        <is>
          <t>lang: it
Invoice Language: it
Do you need our ring sizer?: No
Popup Customer Country: IT</t>
        </is>
      </c>
      <c r="AV416" t="inlineStr">
        <is>
          <t>Shopify Payments</t>
        </is>
      </c>
      <c r="AW416" t="inlineStr">
        <is>
          <t>rSdAOuulucjo95j6GwtInmW8x</t>
        </is>
      </c>
      <c r="AX416" t="n">
        <v>0</v>
      </c>
      <c r="AY416" t="inlineStr">
        <is>
          <t>LIL Milan</t>
        </is>
      </c>
      <c r="AZ416" t="n">
        <v>0</v>
      </c>
      <c r="BB416" t="inlineStr">
        <is>
          <t>Firgun House</t>
        </is>
      </c>
      <c r="BD416" t="n">
        <v>6369277641053</v>
      </c>
      <c r="BF416" t="inlineStr">
        <is>
          <t>Low</t>
        </is>
      </c>
      <c r="BG416" t="inlineStr">
        <is>
          <t>web</t>
        </is>
      </c>
      <c r="BH416" t="n">
        <v>0</v>
      </c>
      <c r="BI416" t="inlineStr">
        <is>
          <t>IT IVA 22%</t>
        </is>
      </c>
      <c r="BJ416" t="n">
        <v>47.06</v>
      </c>
      <c r="BV416" t="inlineStr">
        <is>
          <t>Sassari</t>
        </is>
      </c>
      <c r="BW416" t="inlineStr">
        <is>
          <t>Sassari</t>
        </is>
      </c>
      <c r="BX416" t="inlineStr">
        <is>
          <t>rSdAOuulucjo95j6GwtInmW8x</t>
        </is>
      </c>
      <c r="CA416" t="inlineStr">
        <is>
          <t>rSdAOuulucjo95j6GwtInmW8x</t>
        </is>
      </c>
      <c r="CB416" t="inlineStr">
        <is>
          <t>Ordini LIL</t>
        </is>
      </c>
    </row>
    <row r="417">
      <c r="A417" t="inlineStr">
        <is>
          <t>#42814</t>
        </is>
      </c>
      <c r="B417" t="inlineStr">
        <is>
          <t>flaminiacomolli@gmail.com</t>
        </is>
      </c>
      <c r="C417" t="inlineStr">
        <is>
          <t>paid</t>
        </is>
      </c>
      <c r="D417" t="inlineStr">
        <is>
          <t>2024-10-27 13:50:15 +0100</t>
        </is>
      </c>
      <c r="E417" t="inlineStr">
        <is>
          <t>fulfilled</t>
        </is>
      </c>
      <c r="F417" t="inlineStr">
        <is>
          <t>2024-11-02 09:30:09 +0100</t>
        </is>
      </c>
      <c r="G417" t="inlineStr">
        <is>
          <t>yes</t>
        </is>
      </c>
      <c r="H417" t="inlineStr">
        <is>
          <t>EUR</t>
        </is>
      </c>
      <c r="I417" t="n">
        <v>256</v>
      </c>
      <c r="J417" t="n">
        <v>0</v>
      </c>
      <c r="K417" t="n">
        <v>46.16</v>
      </c>
      <c r="L417" t="n">
        <v>256</v>
      </c>
      <c r="M417" t="inlineStr">
        <is>
          <t>GV20</t>
        </is>
      </c>
      <c r="N417" t="n">
        <v>64</v>
      </c>
      <c r="O417" t="inlineStr">
        <is>
          <t>Eco Bike Delivery</t>
        </is>
      </c>
      <c r="P417" t="inlineStr">
        <is>
          <t>2024-10-27 13:50:14 +0100</t>
        </is>
      </c>
      <c r="Q417" t="n">
        <v>1</v>
      </c>
      <c r="R417" t="inlineStr">
        <is>
          <t>Boys Tears Necklace - Yellow / 37cm</t>
        </is>
      </c>
      <c r="S417" t="n">
        <v>320</v>
      </c>
      <c r="U417" t="inlineStr">
        <is>
          <t>015790000009</t>
        </is>
      </c>
      <c r="V417" t="b">
        <v>1</v>
      </c>
      <c r="W417" t="b">
        <v>1</v>
      </c>
      <c r="X417" t="inlineStr">
        <is>
          <t>fulfilled</t>
        </is>
      </c>
      <c r="Y417" t="inlineStr">
        <is>
          <t>Flaminia Comolli</t>
        </is>
      </c>
      <c r="Z417" t="inlineStr">
        <is>
          <t>Via Emilia bis 20</t>
        </is>
      </c>
      <c r="AA417" t="inlineStr">
        <is>
          <t>Via Emilia bis 20</t>
        </is>
      </c>
      <c r="AD417" t="inlineStr">
        <is>
          <t>San Donato Milanese</t>
        </is>
      </c>
      <c r="AE417" t="inlineStr">
        <is>
          <t>'20097</t>
        </is>
      </c>
      <c r="AF417" t="inlineStr">
        <is>
          <t>MI</t>
        </is>
      </c>
      <c r="AG417" t="inlineStr">
        <is>
          <t>IT</t>
        </is>
      </c>
      <c r="AH417" t="inlineStr">
        <is>
          <t>3384858629</t>
        </is>
      </c>
      <c r="AI417" t="inlineStr">
        <is>
          <t>Flaminia Comolli</t>
        </is>
      </c>
      <c r="AJ417" t="inlineStr">
        <is>
          <t>Via Emilia bis 20</t>
        </is>
      </c>
      <c r="AK417" t="inlineStr">
        <is>
          <t>Via Emilia bis 20</t>
        </is>
      </c>
      <c r="AN417" t="inlineStr">
        <is>
          <t>San Donato Milanese</t>
        </is>
      </c>
      <c r="AO417" t="inlineStr">
        <is>
          <t>'20097</t>
        </is>
      </c>
      <c r="AP417" t="inlineStr">
        <is>
          <t>MI</t>
        </is>
      </c>
      <c r="AQ417" t="inlineStr">
        <is>
          <t>IT</t>
        </is>
      </c>
      <c r="AR417" t="inlineStr">
        <is>
          <t>3384858629</t>
        </is>
      </c>
      <c r="AT417" t="inlineStr">
        <is>
          <t>lang: it
Invoice Language: it
Do you need our ring sizer?: No
Popup Customer Country: IT</t>
        </is>
      </c>
      <c r="AV417" t="inlineStr">
        <is>
          <t>Scalapay</t>
        </is>
      </c>
      <c r="AW417" t="inlineStr">
        <is>
          <t>rFZ5CG1SCGFxwhOGDfhhXvEEG</t>
        </is>
      </c>
      <c r="AX417" t="n">
        <v>0</v>
      </c>
      <c r="AY417" t="inlineStr">
        <is>
          <t>LIL Milan</t>
        </is>
      </c>
      <c r="AZ417" t="n">
        <v>0</v>
      </c>
      <c r="BB417" t="inlineStr">
        <is>
          <t>Firgun House</t>
        </is>
      </c>
      <c r="BD417" t="n">
        <v>6369290584413</v>
      </c>
      <c r="BF417" t="inlineStr">
        <is>
          <t>Low</t>
        </is>
      </c>
      <c r="BG417" t="inlineStr">
        <is>
          <t>web</t>
        </is>
      </c>
      <c r="BH417" t="n">
        <v>0</v>
      </c>
      <c r="BI417" t="inlineStr">
        <is>
          <t>IT IVA 22%</t>
        </is>
      </c>
      <c r="BJ417" t="n">
        <v>46.16</v>
      </c>
      <c r="BV417" t="inlineStr">
        <is>
          <t>Milan</t>
        </is>
      </c>
      <c r="BW417" t="inlineStr">
        <is>
          <t>Milan</t>
        </is>
      </c>
      <c r="BX417" t="inlineStr">
        <is>
          <t>rFZ5CG1SCGFxwhOGDfhhXvEEG</t>
        </is>
      </c>
      <c r="CA417" t="inlineStr">
        <is>
          <t>rFZ5CG1SCGFxwhOGDfhhXvEEG</t>
        </is>
      </c>
      <c r="CB417" t="inlineStr">
        <is>
          <t>Ordini LIL</t>
        </is>
      </c>
    </row>
    <row r="418">
      <c r="A418" t="inlineStr">
        <is>
          <t>#42815</t>
        </is>
      </c>
      <c r="B418" t="inlineStr">
        <is>
          <t>alessandradibacco@icloud.com</t>
        </is>
      </c>
      <c r="C418" t="inlineStr">
        <is>
          <t>paid</t>
        </is>
      </c>
      <c r="D418" t="inlineStr">
        <is>
          <t>2024-10-27 13:50:20 +0100</t>
        </is>
      </c>
      <c r="E418" t="inlineStr">
        <is>
          <t>fulfilled</t>
        </is>
      </c>
      <c r="F418" t="inlineStr">
        <is>
          <t>2024-10-27 18:40:00 +0100</t>
        </is>
      </c>
      <c r="G418" t="inlineStr">
        <is>
          <t>no</t>
        </is>
      </c>
      <c r="H418" t="inlineStr">
        <is>
          <t>EUR</t>
        </is>
      </c>
      <c r="I418" t="n">
        <v>160</v>
      </c>
      <c r="J418" t="n">
        <v>0</v>
      </c>
      <c r="K418" t="n">
        <v>28.86</v>
      </c>
      <c r="L418" t="n">
        <v>160</v>
      </c>
      <c r="M418" t="inlineStr">
        <is>
          <t>GV20</t>
        </is>
      </c>
      <c r="N418" t="n">
        <v>40</v>
      </c>
      <c r="O418" t="inlineStr">
        <is>
          <t>Ups Standard Shipping</t>
        </is>
      </c>
      <c r="P418" t="inlineStr">
        <is>
          <t>2024-10-27 13:50:19 +0100</t>
        </is>
      </c>
      <c r="Q418" t="n">
        <v>1</v>
      </c>
      <c r="R418" t="inlineStr">
        <is>
          <t>Lightly Ring - Yellow / 15</t>
        </is>
      </c>
      <c r="S418" t="n">
        <v>100</v>
      </c>
      <c r="U418" t="inlineStr">
        <is>
          <t>015790000378</t>
        </is>
      </c>
      <c r="V418" t="b">
        <v>1</v>
      </c>
      <c r="W418" t="b">
        <v>1</v>
      </c>
      <c r="X418" t="inlineStr">
        <is>
          <t>fulfilled</t>
        </is>
      </c>
      <c r="Y418" t="inlineStr">
        <is>
          <t>Alessandra Di Bacco</t>
        </is>
      </c>
      <c r="Z418" t="inlineStr">
        <is>
          <t>Via Balestra 6</t>
        </is>
      </c>
      <c r="AA418" t="inlineStr">
        <is>
          <t>Via Balestra 6</t>
        </is>
      </c>
      <c r="AD418" t="inlineStr">
        <is>
          <t>Bergamo</t>
        </is>
      </c>
      <c r="AE418" t="inlineStr">
        <is>
          <t>'24128</t>
        </is>
      </c>
      <c r="AF418" t="inlineStr">
        <is>
          <t>BG</t>
        </is>
      </c>
      <c r="AG418" t="inlineStr">
        <is>
          <t>IT</t>
        </is>
      </c>
      <c r="AH418" t="inlineStr">
        <is>
          <t>00393478155531</t>
        </is>
      </c>
      <c r="AI418" t="inlineStr">
        <is>
          <t>Alessandra Di Bacco</t>
        </is>
      </c>
      <c r="AJ418" t="inlineStr">
        <is>
          <t>Via Balestra 6</t>
        </is>
      </c>
      <c r="AK418" t="inlineStr">
        <is>
          <t>Via Balestra 6</t>
        </is>
      </c>
      <c r="AN418" t="inlineStr">
        <is>
          <t>Bergamo</t>
        </is>
      </c>
      <c r="AO418" t="inlineStr">
        <is>
          <t>'24128</t>
        </is>
      </c>
      <c r="AP418" t="inlineStr">
        <is>
          <t>BG</t>
        </is>
      </c>
      <c r="AQ418" t="inlineStr">
        <is>
          <t>IT</t>
        </is>
      </c>
      <c r="AR418" t="inlineStr">
        <is>
          <t>00393478155531</t>
        </is>
      </c>
      <c r="AT418" t="inlineStr">
        <is>
          <t>lang: it
Invoice Language: it
Do you need our ring sizer?: Yes
Popup Customer Country: IT</t>
        </is>
      </c>
      <c r="AV418" t="inlineStr">
        <is>
          <t>Shopify Payments</t>
        </is>
      </c>
      <c r="AW418" t="inlineStr">
        <is>
          <t>rsp2pJ6UmNmU7oMZ2prIeKcBV</t>
        </is>
      </c>
      <c r="AX418" t="n">
        <v>0</v>
      </c>
      <c r="AY418" t="inlineStr">
        <is>
          <t>LIL Milan</t>
        </is>
      </c>
      <c r="AZ418" t="n">
        <v>0</v>
      </c>
      <c r="BB418" t="inlineStr">
        <is>
          <t>Firgun House</t>
        </is>
      </c>
      <c r="BD418" t="n">
        <v>6369290781021</v>
      </c>
      <c r="BF418" t="inlineStr">
        <is>
          <t>Low</t>
        </is>
      </c>
      <c r="BG418" t="inlineStr">
        <is>
          <t>web</t>
        </is>
      </c>
      <c r="BH418" t="n">
        <v>0</v>
      </c>
      <c r="BI418" t="inlineStr">
        <is>
          <t>IT IVA 22%</t>
        </is>
      </c>
      <c r="BJ418" t="n">
        <v>28.86</v>
      </c>
      <c r="BV418" t="inlineStr">
        <is>
          <t>Bergamo</t>
        </is>
      </c>
      <c r="BW418" t="inlineStr">
        <is>
          <t>Bergamo</t>
        </is>
      </c>
      <c r="BX418" t="inlineStr">
        <is>
          <t>rsp2pJ6UmNmU7oMZ2prIeKcBV</t>
        </is>
      </c>
      <c r="CA418" t="inlineStr">
        <is>
          <t>rsp2pJ6UmNmU7oMZ2prIeKcBV</t>
        </is>
      </c>
      <c r="CB418" t="inlineStr">
        <is>
          <t>Ordini LIL</t>
        </is>
      </c>
    </row>
    <row r="419">
      <c r="A419" t="inlineStr">
        <is>
          <t>#42815</t>
        </is>
      </c>
      <c r="B419" t="inlineStr">
        <is>
          <t>alessandradibacco@icloud.com</t>
        </is>
      </c>
      <c r="C419" t="inlineStr">
        <is>
          <t>paid</t>
        </is>
      </c>
      <c r="D419" t="inlineStr">
        <is>
          <t>2024-10-27 13:50:20 +0100</t>
        </is>
      </c>
      <c r="E419" t="inlineStr">
        <is>
          <t>fulfilled</t>
        </is>
      </c>
      <c r="F419" t="inlineStr">
        <is>
          <t>2024-10-27 18:40:00 +0100</t>
        </is>
      </c>
      <c r="G419" t="inlineStr">
        <is>
          <t>no</t>
        </is>
      </c>
      <c r="H419" t="inlineStr">
        <is>
          <t>EUR</t>
        </is>
      </c>
      <c r="I419" t="n">
        <v>160</v>
      </c>
      <c r="J419" t="n">
        <v>0</v>
      </c>
      <c r="K419" t="n">
        <v>28.86</v>
      </c>
      <c r="M419" t="inlineStr">
        <is>
          <t>GV20</t>
        </is>
      </c>
      <c r="N419" t="n">
        <v>40</v>
      </c>
      <c r="O419" t="inlineStr">
        <is>
          <t>Ups Standard Shipping</t>
        </is>
      </c>
      <c r="P419" t="inlineStr">
        <is>
          <t>2024-10-27 13:50:19 +0100</t>
        </is>
      </c>
      <c r="Q419" t="n">
        <v>1</v>
      </c>
      <c r="R419" t="inlineStr">
        <is>
          <t>Lightly Ring - White / 14</t>
        </is>
      </c>
      <c r="S419" t="n">
        <v>100</v>
      </c>
      <c r="U419" t="inlineStr">
        <is>
          <t>015790000388</t>
        </is>
      </c>
      <c r="V419" t="b">
        <v>1</v>
      </c>
      <c r="W419" t="b">
        <v>1</v>
      </c>
      <c r="X419" t="inlineStr">
        <is>
          <t>fulfilled</t>
        </is>
      </c>
      <c r="Y419" t="inlineStr">
        <is>
          <t>Alessandra Di Bacco</t>
        </is>
      </c>
      <c r="Z419" t="inlineStr">
        <is>
          <t>Via Balestra 6</t>
        </is>
      </c>
      <c r="AA419" t="inlineStr">
        <is>
          <t>Via Balestra 6</t>
        </is>
      </c>
      <c r="AD419" t="inlineStr">
        <is>
          <t>Bergamo</t>
        </is>
      </c>
      <c r="AE419" t="inlineStr">
        <is>
          <t>'24128</t>
        </is>
      </c>
      <c r="AF419" t="inlineStr">
        <is>
          <t>BG</t>
        </is>
      </c>
      <c r="AG419" t="inlineStr">
        <is>
          <t>IT</t>
        </is>
      </c>
      <c r="AH419" t="inlineStr">
        <is>
          <t>00393478155531</t>
        </is>
      </c>
      <c r="AI419" t="inlineStr">
        <is>
          <t>Alessandra Di Bacco</t>
        </is>
      </c>
      <c r="AJ419" t="inlineStr">
        <is>
          <t>Via Balestra 6</t>
        </is>
      </c>
      <c r="AK419" t="inlineStr">
        <is>
          <t>Via Balestra 6</t>
        </is>
      </c>
      <c r="AN419" t="inlineStr">
        <is>
          <t>Bergamo</t>
        </is>
      </c>
      <c r="AO419" t="inlineStr">
        <is>
          <t>'24128</t>
        </is>
      </c>
      <c r="AP419" t="inlineStr">
        <is>
          <t>BG</t>
        </is>
      </c>
      <c r="AQ419" t="inlineStr">
        <is>
          <t>IT</t>
        </is>
      </c>
      <c r="AR419" t="inlineStr">
        <is>
          <t>00393478155531</t>
        </is>
      </c>
      <c r="AT419" t="inlineStr">
        <is>
          <t>lang: it
Invoice Language: it
Do you need our ring sizer?: Yes
Popup Customer Country: IT</t>
        </is>
      </c>
      <c r="AV419" t="inlineStr">
        <is>
          <t>Shopify Payments</t>
        </is>
      </c>
      <c r="AW419" t="inlineStr">
        <is>
          <t>rsp2pJ6UmNmU7oMZ2prIeKcBV</t>
        </is>
      </c>
      <c r="AX419" t="n">
        <v>0</v>
      </c>
      <c r="AY419" t="inlineStr">
        <is>
          <t>LIL Milan</t>
        </is>
      </c>
      <c r="AZ419" t="n">
        <v>0</v>
      </c>
      <c r="BB419" t="inlineStr">
        <is>
          <t>Firgun House</t>
        </is>
      </c>
      <c r="BD419" t="n">
        <v>6369290781021</v>
      </c>
      <c r="BF419" t="inlineStr">
        <is>
          <t>Low</t>
        </is>
      </c>
      <c r="BG419" t="inlineStr">
        <is>
          <t>web</t>
        </is>
      </c>
      <c r="BH419" t="n">
        <v>0</v>
      </c>
      <c r="BI419" t="inlineStr">
        <is>
          <t>IT IVA 22%</t>
        </is>
      </c>
      <c r="BJ419" t="n">
        <v>28.86</v>
      </c>
      <c r="BV419" t="inlineStr">
        <is>
          <t>Bergamo</t>
        </is>
      </c>
      <c r="BW419" t="inlineStr">
        <is>
          <t>Bergamo</t>
        </is>
      </c>
      <c r="BX419" t="inlineStr">
        <is>
          <t>rsp2pJ6UmNmU7oMZ2prIeKcBV</t>
        </is>
      </c>
      <c r="CA419" t="inlineStr">
        <is>
          <t>rsp2pJ6UmNmU7oMZ2prIeKcBV</t>
        </is>
      </c>
      <c r="CB419" t="inlineStr">
        <is>
          <t>Ordini LIL</t>
        </is>
      </c>
    </row>
    <row r="420">
      <c r="A420" t="inlineStr">
        <is>
          <t>#42816</t>
        </is>
      </c>
      <c r="B420" t="inlineStr">
        <is>
          <t>abelloni95@gmail.com</t>
        </is>
      </c>
      <c r="C420" t="inlineStr">
        <is>
          <t>paid</t>
        </is>
      </c>
      <c r="D420" t="inlineStr">
        <is>
          <t>2024-10-27 13:54:15 +0100</t>
        </is>
      </c>
      <c r="E420" t="inlineStr">
        <is>
          <t>fulfilled</t>
        </is>
      </c>
      <c r="F420" t="inlineStr">
        <is>
          <t>2024-10-30 19:57:32 +0100</t>
        </is>
      </c>
      <c r="G420" t="inlineStr">
        <is>
          <t>yes</t>
        </is>
      </c>
      <c r="H420" t="inlineStr">
        <is>
          <t>EUR</t>
        </is>
      </c>
      <c r="I420" t="n">
        <v>112</v>
      </c>
      <c r="J420" t="n">
        <v>10</v>
      </c>
      <c r="K420" t="n">
        <v>22</v>
      </c>
      <c r="L420" t="n">
        <v>122</v>
      </c>
      <c r="M420" t="inlineStr">
        <is>
          <t>GV20</t>
        </is>
      </c>
      <c r="N420" t="n">
        <v>28</v>
      </c>
      <c r="O420" t="inlineStr">
        <is>
          <t>Ups Standard Shipping</t>
        </is>
      </c>
      <c r="P420" t="inlineStr">
        <is>
          <t>2024-10-27 13:54:15 +0100</t>
        </is>
      </c>
      <c r="Q420" t="n">
        <v>1</v>
      </c>
      <c r="R420" t="inlineStr">
        <is>
          <t>Pensavo fosse amore - Yellow / 2</t>
        </is>
      </c>
      <c r="S420" t="n">
        <v>140</v>
      </c>
      <c r="U420" t="inlineStr">
        <is>
          <t>015790001163</t>
        </is>
      </c>
      <c r="V420" t="b">
        <v>1</v>
      </c>
      <c r="W420" t="b">
        <v>1</v>
      </c>
      <c r="X420" t="inlineStr">
        <is>
          <t>fulfilled</t>
        </is>
      </c>
      <c r="Y420" t="inlineStr">
        <is>
          <t>Anna Belloni</t>
        </is>
      </c>
      <c r="Z420" t="inlineStr">
        <is>
          <t>Via XX Settembre, 42</t>
        </is>
      </c>
      <c r="AA420" t="inlineStr">
        <is>
          <t>Via XX Settembre</t>
        </is>
      </c>
      <c r="AB420" t="inlineStr">
        <is>
          <t>42</t>
        </is>
      </c>
      <c r="AD420" t="inlineStr">
        <is>
          <t>Desio</t>
        </is>
      </c>
      <c r="AE420" t="inlineStr">
        <is>
          <t>'20832</t>
        </is>
      </c>
      <c r="AF420" t="inlineStr">
        <is>
          <t>MB</t>
        </is>
      </c>
      <c r="AG420" t="inlineStr">
        <is>
          <t>IT</t>
        </is>
      </c>
      <c r="AH420" t="inlineStr">
        <is>
          <t>+393348169999</t>
        </is>
      </c>
      <c r="AI420" t="inlineStr">
        <is>
          <t>Fulvio Brenna</t>
        </is>
      </c>
      <c r="AJ420" t="inlineStr">
        <is>
          <t>Via Filippo Carcano, 65</t>
        </is>
      </c>
      <c r="AK420" t="inlineStr">
        <is>
          <t>Via Filippo Carcano</t>
        </is>
      </c>
      <c r="AL420" t="inlineStr">
        <is>
          <t>65</t>
        </is>
      </c>
      <c r="AN420" t="inlineStr">
        <is>
          <t>Desio</t>
        </is>
      </c>
      <c r="AO420" t="inlineStr">
        <is>
          <t>'20832</t>
        </is>
      </c>
      <c r="AP420" t="inlineStr">
        <is>
          <t>MB</t>
        </is>
      </c>
      <c r="AQ420" t="inlineStr">
        <is>
          <t>IT</t>
        </is>
      </c>
      <c r="AR420" t="inlineStr">
        <is>
          <t>+393348169999</t>
        </is>
      </c>
      <c r="AT420" t="inlineStr">
        <is>
          <t>lang: it
Invoice Language: it
Do you need our ring sizer?: No
Popup Customer Country: IT</t>
        </is>
      </c>
      <c r="AV420" t="inlineStr">
        <is>
          <t>Shopify Payments</t>
        </is>
      </c>
      <c r="AW420" t="inlineStr">
        <is>
          <t>rjptXqj5GksPKjPROzd31lUWO</t>
        </is>
      </c>
      <c r="AX420" t="n">
        <v>0</v>
      </c>
      <c r="AY420" t="inlineStr">
        <is>
          <t>LIL Milan</t>
        </is>
      </c>
      <c r="AZ420" t="n">
        <v>0</v>
      </c>
      <c r="BB420" t="inlineStr">
        <is>
          <t>Firgun House</t>
        </is>
      </c>
      <c r="BD420" t="n">
        <v>6369297334621</v>
      </c>
      <c r="BF420" t="inlineStr">
        <is>
          <t>Low</t>
        </is>
      </c>
      <c r="BG420" t="inlineStr">
        <is>
          <t>web</t>
        </is>
      </c>
      <c r="BH420" t="n">
        <v>0</v>
      </c>
      <c r="BI420" t="inlineStr">
        <is>
          <t>IT IVA 22%</t>
        </is>
      </c>
      <c r="BJ420" t="n">
        <v>22</v>
      </c>
      <c r="BV420" t="inlineStr">
        <is>
          <t>Monza and Brianza</t>
        </is>
      </c>
      <c r="BW420" t="inlineStr">
        <is>
          <t>Monza and Brianza</t>
        </is>
      </c>
      <c r="BX420" t="inlineStr">
        <is>
          <t>rjptXqj5GksPKjPROzd31lUWO</t>
        </is>
      </c>
      <c r="CA420" t="inlineStr">
        <is>
          <t>rjptXqj5GksPKjPROzd31lUWO</t>
        </is>
      </c>
      <c r="CB420" t="inlineStr">
        <is>
          <t>Ordini LIL</t>
        </is>
      </c>
    </row>
    <row r="421">
      <c r="A421" t="inlineStr">
        <is>
          <t>#42817</t>
        </is>
      </c>
      <c r="B421" t="inlineStr">
        <is>
          <t>susannagsanzo@gmail.com</t>
        </is>
      </c>
      <c r="C421" t="inlineStr">
        <is>
          <t>paid</t>
        </is>
      </c>
      <c r="D421" t="inlineStr">
        <is>
          <t>2024-10-27 14:06:24 +0100</t>
        </is>
      </c>
      <c r="E421" t="inlineStr">
        <is>
          <t>unfulfilled</t>
        </is>
      </c>
      <c r="G421" t="inlineStr">
        <is>
          <t>yes</t>
        </is>
      </c>
      <c r="H421" t="inlineStr">
        <is>
          <t>EUR</t>
        </is>
      </c>
      <c r="I421" t="n">
        <v>122</v>
      </c>
      <c r="J421" t="n">
        <v>0</v>
      </c>
      <c r="K421" t="n">
        <v>22</v>
      </c>
      <c r="L421" t="n">
        <v>122</v>
      </c>
      <c r="M421" t="inlineStr">
        <is>
          <t>GV20</t>
        </is>
      </c>
      <c r="N421" t="n">
        <v>28</v>
      </c>
      <c r="O421" t="inlineStr">
        <is>
          <t>Firgun House</t>
        </is>
      </c>
      <c r="P421" t="inlineStr">
        <is>
          <t>2024-10-27 14:06:23 +0100</t>
        </is>
      </c>
      <c r="Q421" t="n">
        <v>1</v>
      </c>
      <c r="R421" t="inlineStr">
        <is>
          <t>Insieme Ring - Yellow / onesize (10-17)</t>
        </is>
      </c>
      <c r="S421" t="n">
        <v>140</v>
      </c>
      <c r="U421" t="inlineStr">
        <is>
          <t>015790001254</t>
        </is>
      </c>
      <c r="V421" t="b">
        <v>1</v>
      </c>
      <c r="W421" t="b">
        <v>1</v>
      </c>
      <c r="X421" t="inlineStr">
        <is>
          <t>pending</t>
        </is>
      </c>
      <c r="Y421" t="inlineStr">
        <is>
          <t>Susanna Gadda Sanzo</t>
        </is>
      </c>
      <c r="Z421" t="inlineStr">
        <is>
          <t>Via Caravaggio 2</t>
        </is>
      </c>
      <c r="AA421" t="inlineStr">
        <is>
          <t>Via Caravaggio 2</t>
        </is>
      </c>
      <c r="AD421" t="inlineStr">
        <is>
          <t>Segrate</t>
        </is>
      </c>
      <c r="AE421" t="inlineStr">
        <is>
          <t>'20054</t>
        </is>
      </c>
      <c r="AF421" t="inlineStr">
        <is>
          <t>MI</t>
        </is>
      </c>
      <c r="AG421" t="inlineStr">
        <is>
          <t>IT</t>
        </is>
      </c>
      <c r="AQ421" t="inlineStr">
        <is>
          <t>IT</t>
        </is>
      </c>
      <c r="AT421" t="inlineStr">
        <is>
          <t>lang: en
Invoice Language: en
Do you need our ring sizer?: No
Popup Customer Country: IT</t>
        </is>
      </c>
      <c r="AV421" t="inlineStr">
        <is>
          <t>PayPal Express Checkout</t>
        </is>
      </c>
      <c r="AW421" t="inlineStr">
        <is>
          <t>rR6kmSJFp2rNDqXLDbZMEs044</t>
        </is>
      </c>
      <c r="AX421" t="n">
        <v>0</v>
      </c>
      <c r="AY421" t="inlineStr">
        <is>
          <t>LIL Milan</t>
        </is>
      </c>
      <c r="AZ421" t="n">
        <v>0</v>
      </c>
      <c r="BB421" t="inlineStr">
        <is>
          <t>Firgun House</t>
        </is>
      </c>
      <c r="BD421" t="n">
        <v>6369316405597</v>
      </c>
      <c r="BF421" t="inlineStr">
        <is>
          <t>Low</t>
        </is>
      </c>
      <c r="BG421" t="inlineStr">
        <is>
          <t>web</t>
        </is>
      </c>
      <c r="BH421" t="n">
        <v>0</v>
      </c>
      <c r="BI421" t="inlineStr">
        <is>
          <t>IT IVA 22%</t>
        </is>
      </c>
      <c r="BJ421" t="n">
        <v>22</v>
      </c>
      <c r="BV421" t="inlineStr">
        <is>
          <t>Milan</t>
        </is>
      </c>
      <c r="BX421" t="inlineStr">
        <is>
          <t>rR6kmSJFp2rNDqXLDbZMEs044</t>
        </is>
      </c>
      <c r="CA421" t="inlineStr">
        <is>
          <t>rR6kmSJFp2rNDqXLDbZMEs044</t>
        </is>
      </c>
      <c r="CB421" t="inlineStr">
        <is>
          <t>Ordini LIL</t>
        </is>
      </c>
    </row>
    <row r="422">
      <c r="A422" t="inlineStr">
        <is>
          <t>#42817</t>
        </is>
      </c>
      <c r="B422" t="inlineStr">
        <is>
          <t>susannagsanzo@gmail.com</t>
        </is>
      </c>
      <c r="C422" t="inlineStr">
        <is>
          <t>paid</t>
        </is>
      </c>
      <c r="D422" t="inlineStr">
        <is>
          <t>2024-10-27 14:06:24 +0100</t>
        </is>
      </c>
      <c r="E422" t="inlineStr">
        <is>
          <t>unfulfilled</t>
        </is>
      </c>
      <c r="G422" t="inlineStr">
        <is>
          <t>yes</t>
        </is>
      </c>
      <c r="H422" t="inlineStr">
        <is>
          <t>EUR</t>
        </is>
      </c>
      <c r="I422" t="n">
        <v>122</v>
      </c>
      <c r="J422" t="n">
        <v>0</v>
      </c>
      <c r="K422" t="n">
        <v>22</v>
      </c>
      <c r="M422" t="inlineStr">
        <is>
          <t>GV20</t>
        </is>
      </c>
      <c r="N422" t="n">
        <v>28</v>
      </c>
      <c r="O422" t="inlineStr">
        <is>
          <t>Firgun House</t>
        </is>
      </c>
      <c r="P422" t="inlineStr">
        <is>
          <t>2024-10-27 14:06:23 +0100</t>
        </is>
      </c>
      <c r="Q422" t="n">
        <v>1</v>
      </c>
      <c r="R422" t="inlineStr">
        <is>
          <t>Luxury Pack + LIL Bag</t>
        </is>
      </c>
      <c r="S422" t="n">
        <v>10</v>
      </c>
      <c r="U422" t="inlineStr">
        <is>
          <t>015790000687</t>
        </is>
      </c>
      <c r="V422" t="b">
        <v>1</v>
      </c>
      <c r="W422" t="b">
        <v>1</v>
      </c>
      <c r="X422" t="inlineStr">
        <is>
          <t>pending</t>
        </is>
      </c>
      <c r="Y422" t="inlineStr">
        <is>
          <t>Susanna Gadda Sanzo</t>
        </is>
      </c>
      <c r="Z422" t="inlineStr">
        <is>
          <t>Via Caravaggio 2</t>
        </is>
      </c>
      <c r="AA422" t="inlineStr">
        <is>
          <t>Via Caravaggio 2</t>
        </is>
      </c>
      <c r="AD422" t="inlineStr">
        <is>
          <t>Segrate</t>
        </is>
      </c>
      <c r="AE422" t="inlineStr">
        <is>
          <t>'20054</t>
        </is>
      </c>
      <c r="AF422" t="inlineStr">
        <is>
          <t>MI</t>
        </is>
      </c>
      <c r="AG422" t="inlineStr">
        <is>
          <t>IT</t>
        </is>
      </c>
      <c r="AQ422" t="inlineStr">
        <is>
          <t>IT</t>
        </is>
      </c>
      <c r="AT422" t="inlineStr">
        <is>
          <t>lang: en
Invoice Language: en
Do you need our ring sizer?: No
Popup Customer Country: IT</t>
        </is>
      </c>
      <c r="AV422" t="inlineStr">
        <is>
          <t>PayPal Express Checkout</t>
        </is>
      </c>
      <c r="AW422" t="inlineStr">
        <is>
          <t>rR6kmSJFp2rNDqXLDbZMEs044</t>
        </is>
      </c>
      <c r="AX422" t="n">
        <v>0</v>
      </c>
      <c r="AY422" t="inlineStr">
        <is>
          <t>LIL Milan</t>
        </is>
      </c>
      <c r="AZ422" t="n">
        <v>0</v>
      </c>
      <c r="BB422" t="inlineStr">
        <is>
          <t>Firgun House</t>
        </is>
      </c>
      <c r="BD422" t="n">
        <v>6369316405597</v>
      </c>
      <c r="BF422" t="inlineStr">
        <is>
          <t>Low</t>
        </is>
      </c>
      <c r="BG422" t="inlineStr">
        <is>
          <t>web</t>
        </is>
      </c>
      <c r="BH422" t="n">
        <v>0</v>
      </c>
      <c r="BI422" t="inlineStr">
        <is>
          <t>IT IVA 22%</t>
        </is>
      </c>
      <c r="BJ422" t="n">
        <v>22</v>
      </c>
      <c r="BV422" t="inlineStr">
        <is>
          <t>Milan</t>
        </is>
      </c>
      <c r="BX422" t="inlineStr">
        <is>
          <t>rR6kmSJFp2rNDqXLDbZMEs044</t>
        </is>
      </c>
      <c r="CA422" t="inlineStr">
        <is>
          <t>rR6kmSJFp2rNDqXLDbZMEs044</t>
        </is>
      </c>
      <c r="CB422" t="inlineStr">
        <is>
          <t>Ordini LIL</t>
        </is>
      </c>
    </row>
    <row r="423">
      <c r="A423" t="inlineStr">
        <is>
          <t>#42818</t>
        </is>
      </c>
      <c r="B423" t="inlineStr">
        <is>
          <t>albertogandolfi@me.com</t>
        </is>
      </c>
      <c r="C423" t="inlineStr">
        <is>
          <t>paid</t>
        </is>
      </c>
      <c r="D423" t="inlineStr">
        <is>
          <t>2024-10-27 14:07:14 +0100</t>
        </is>
      </c>
      <c r="E423" t="inlineStr">
        <is>
          <t>fulfilled</t>
        </is>
      </c>
      <c r="F423" t="inlineStr">
        <is>
          <t>2024-10-27 18:42:53 +0100</t>
        </is>
      </c>
      <c r="G423" t="inlineStr">
        <is>
          <t>yes</t>
        </is>
      </c>
      <c r="H423" t="inlineStr">
        <is>
          <t>EUR</t>
        </is>
      </c>
      <c r="I423" t="n">
        <v>256</v>
      </c>
      <c r="J423" t="n">
        <v>0</v>
      </c>
      <c r="K423" t="n">
        <v>46.16</v>
      </c>
      <c r="L423" t="n">
        <v>256</v>
      </c>
      <c r="M423" t="inlineStr">
        <is>
          <t>GV20</t>
        </is>
      </c>
      <c r="N423" t="n">
        <v>64</v>
      </c>
      <c r="O423" t="inlineStr">
        <is>
          <t>Ups Standard Shipping</t>
        </is>
      </c>
      <c r="P423" t="inlineStr">
        <is>
          <t>2024-10-27 14:07:14 +0100</t>
        </is>
      </c>
      <c r="Q423" t="n">
        <v>1</v>
      </c>
      <c r="R423" t="inlineStr">
        <is>
          <t>Boys Tears Necklace - Yellow / 39cm</t>
        </is>
      </c>
      <c r="S423" t="n">
        <v>320</v>
      </c>
      <c r="U423" t="inlineStr">
        <is>
          <t>015790000010</t>
        </is>
      </c>
      <c r="V423" t="b">
        <v>1</v>
      </c>
      <c r="W423" t="b">
        <v>1</v>
      </c>
      <c r="X423" t="inlineStr">
        <is>
          <t>fulfilled</t>
        </is>
      </c>
      <c r="Y423" t="inlineStr">
        <is>
          <t>Alberto Gandolfi</t>
        </is>
      </c>
      <c r="Z423" t="inlineStr">
        <is>
          <t>VIA CARSO 45</t>
        </is>
      </c>
      <c r="AA423" t="inlineStr">
        <is>
          <t>VIA CARSO 45</t>
        </is>
      </c>
      <c r="AD423" t="inlineStr">
        <is>
          <t>como</t>
        </is>
      </c>
      <c r="AE423" t="inlineStr">
        <is>
          <t>'22100</t>
        </is>
      </c>
      <c r="AF423" t="inlineStr">
        <is>
          <t>CO</t>
        </is>
      </c>
      <c r="AG423" t="inlineStr">
        <is>
          <t>IT</t>
        </is>
      </c>
      <c r="AH423" t="inlineStr">
        <is>
          <t>+393331356414</t>
        </is>
      </c>
      <c r="AI423" t="inlineStr">
        <is>
          <t>Alberto Gandolfi</t>
        </is>
      </c>
      <c r="AJ423" t="inlineStr">
        <is>
          <t>VIA CARSO 45</t>
        </is>
      </c>
      <c r="AK423" t="inlineStr">
        <is>
          <t>VIA CARSO 45</t>
        </is>
      </c>
      <c r="AN423" t="inlineStr">
        <is>
          <t>como</t>
        </is>
      </c>
      <c r="AO423" t="inlineStr">
        <is>
          <t>'22100</t>
        </is>
      </c>
      <c r="AP423" t="inlineStr">
        <is>
          <t>CO</t>
        </is>
      </c>
      <c r="AQ423" t="inlineStr">
        <is>
          <t>IT</t>
        </is>
      </c>
      <c r="AR423" t="inlineStr">
        <is>
          <t>+393331356414</t>
        </is>
      </c>
      <c r="AT423" t="inlineStr">
        <is>
          <t>lang: it
Invoice Language: it
Do you need our ring sizer?: No
Popup Customer Country: IT</t>
        </is>
      </c>
      <c r="AV423" t="inlineStr">
        <is>
          <t>PayPal Express Checkout</t>
        </is>
      </c>
      <c r="AW423" t="inlineStr">
        <is>
          <t>rBxC4OwZgoT0obKryayJGZTnk</t>
        </is>
      </c>
      <c r="AX423" t="n">
        <v>0</v>
      </c>
      <c r="AY423" t="inlineStr">
        <is>
          <t>LIL Milan</t>
        </is>
      </c>
      <c r="AZ423" t="n">
        <v>0</v>
      </c>
      <c r="BB423" t="inlineStr">
        <is>
          <t>Firgun House</t>
        </is>
      </c>
      <c r="BD423" t="n">
        <v>6369317323101</v>
      </c>
      <c r="BF423" t="inlineStr">
        <is>
          <t>Low</t>
        </is>
      </c>
      <c r="BG423" t="inlineStr">
        <is>
          <t>web</t>
        </is>
      </c>
      <c r="BH423" t="n">
        <v>0</v>
      </c>
      <c r="BI423" t="inlineStr">
        <is>
          <t>IT IVA 22%</t>
        </is>
      </c>
      <c r="BJ423" t="n">
        <v>46.16</v>
      </c>
      <c r="BV423" t="inlineStr">
        <is>
          <t>Como</t>
        </is>
      </c>
      <c r="BW423" t="inlineStr">
        <is>
          <t>Como</t>
        </is>
      </c>
      <c r="BX423" t="inlineStr">
        <is>
          <t>rBxC4OwZgoT0obKryayJGZTnk</t>
        </is>
      </c>
      <c r="CA423" t="inlineStr">
        <is>
          <t>rBxC4OwZgoT0obKryayJGZTnk</t>
        </is>
      </c>
      <c r="CB423" t="inlineStr">
        <is>
          <t>Ordini LIL</t>
        </is>
      </c>
    </row>
    <row r="424">
      <c r="A424" t="inlineStr">
        <is>
          <t>#42819</t>
        </is>
      </c>
      <c r="B424" t="inlineStr">
        <is>
          <t>alessandra_rey@hotmail.it</t>
        </is>
      </c>
      <c r="C424" t="inlineStr">
        <is>
          <t>paid</t>
        </is>
      </c>
      <c r="D424" t="inlineStr">
        <is>
          <t>2024-10-27 14:14:04 +0100</t>
        </is>
      </c>
      <c r="E424" t="inlineStr">
        <is>
          <t>fulfilled</t>
        </is>
      </c>
      <c r="F424" t="inlineStr">
        <is>
          <t>2024-10-27 18:44:51 +0100</t>
        </is>
      </c>
      <c r="G424" t="inlineStr">
        <is>
          <t>no</t>
        </is>
      </c>
      <c r="H424" t="inlineStr">
        <is>
          <t>EUR</t>
        </is>
      </c>
      <c r="I424" t="n">
        <v>336</v>
      </c>
      <c r="J424" t="n">
        <v>0</v>
      </c>
      <c r="K424" t="n">
        <v>60.59</v>
      </c>
      <c r="L424" t="n">
        <v>336</v>
      </c>
      <c r="M424" t="inlineStr">
        <is>
          <t>GV20</t>
        </is>
      </c>
      <c r="N424" t="n">
        <v>84</v>
      </c>
      <c r="O424" t="inlineStr">
        <is>
          <t>Ups Standard Shipping</t>
        </is>
      </c>
      <c r="P424" t="inlineStr">
        <is>
          <t>2024-10-27 14:14:04 +0100</t>
        </is>
      </c>
      <c r="Q424" t="n">
        <v>1</v>
      </c>
      <c r="R424" t="inlineStr">
        <is>
          <t>Lunar Ring - Yellow / 15 / White</t>
        </is>
      </c>
      <c r="S424" t="n">
        <v>420</v>
      </c>
      <c r="U424" t="inlineStr">
        <is>
          <t>015790000652</t>
        </is>
      </c>
      <c r="V424" t="b">
        <v>1</v>
      </c>
      <c r="W424" t="b">
        <v>1</v>
      </c>
      <c r="X424" t="inlineStr">
        <is>
          <t>fulfilled</t>
        </is>
      </c>
      <c r="Y424" t="inlineStr">
        <is>
          <t>Alessandra Rey</t>
        </is>
      </c>
      <c r="Z424" t="inlineStr">
        <is>
          <t>Via Vallombrosa 26, Interno 2, palazzina C</t>
        </is>
      </c>
      <c r="AA424" t="inlineStr">
        <is>
          <t>Via Vallombrosa 26</t>
        </is>
      </c>
      <c r="AB424" t="inlineStr">
        <is>
          <t>Interno 2, palazzina C</t>
        </is>
      </c>
      <c r="AD424" t="inlineStr">
        <is>
          <t>Roma</t>
        </is>
      </c>
      <c r="AE424" t="inlineStr">
        <is>
          <t>'00135</t>
        </is>
      </c>
      <c r="AF424" t="inlineStr">
        <is>
          <t>RM</t>
        </is>
      </c>
      <c r="AG424" t="inlineStr">
        <is>
          <t>IT</t>
        </is>
      </c>
      <c r="AH424" t="inlineStr">
        <is>
          <t>3389455455</t>
        </is>
      </c>
      <c r="AI424" t="inlineStr">
        <is>
          <t>Alessandra Rey</t>
        </is>
      </c>
      <c r="AJ424" t="inlineStr">
        <is>
          <t>Via Vallombrosa 26, Interno 2, palazzina C</t>
        </is>
      </c>
      <c r="AK424" t="inlineStr">
        <is>
          <t>Via Vallombrosa 26</t>
        </is>
      </c>
      <c r="AL424" t="inlineStr">
        <is>
          <t>Interno 2, palazzina C</t>
        </is>
      </c>
      <c r="AN424" t="inlineStr">
        <is>
          <t>Roma</t>
        </is>
      </c>
      <c r="AO424" t="inlineStr">
        <is>
          <t>'00135</t>
        </is>
      </c>
      <c r="AP424" t="inlineStr">
        <is>
          <t>RM</t>
        </is>
      </c>
      <c r="AQ424" t="inlineStr">
        <is>
          <t>IT</t>
        </is>
      </c>
      <c r="AR424" t="inlineStr">
        <is>
          <t>3389455455</t>
        </is>
      </c>
      <c r="AT424" t="inlineStr">
        <is>
          <t>lang: it
Invoice Language: it
Do you need our ring sizer?: Yes
Popup Customer Country: IT</t>
        </is>
      </c>
      <c r="AV424" t="inlineStr">
        <is>
          <t>PayPal Express Checkout</t>
        </is>
      </c>
      <c r="AW424" t="inlineStr">
        <is>
          <t>ryw9wqG3tjKyJEt5gGt0OPUa7</t>
        </is>
      </c>
      <c r="AX424" t="n">
        <v>0</v>
      </c>
      <c r="AY424" t="inlineStr">
        <is>
          <t>LIL Milan</t>
        </is>
      </c>
      <c r="AZ424" t="n">
        <v>0</v>
      </c>
      <c r="BB424" t="inlineStr">
        <is>
          <t>Firgun House</t>
        </is>
      </c>
      <c r="BD424" t="n">
        <v>6369329578333</v>
      </c>
      <c r="BF424" t="inlineStr">
        <is>
          <t>Low</t>
        </is>
      </c>
      <c r="BG424" t="inlineStr">
        <is>
          <t>web</t>
        </is>
      </c>
      <c r="BH424" t="n">
        <v>0</v>
      </c>
      <c r="BI424" t="inlineStr">
        <is>
          <t>IT IVA 22%</t>
        </is>
      </c>
      <c r="BJ424" t="n">
        <v>60.59</v>
      </c>
      <c r="BV424" t="inlineStr">
        <is>
          <t>Rome</t>
        </is>
      </c>
      <c r="BW424" t="inlineStr">
        <is>
          <t>Rome</t>
        </is>
      </c>
      <c r="BX424" t="inlineStr">
        <is>
          <t>ryw9wqG3tjKyJEt5gGt0OPUa7</t>
        </is>
      </c>
      <c r="CA424" t="inlineStr">
        <is>
          <t>ryw9wqG3tjKyJEt5gGt0OPUa7</t>
        </is>
      </c>
      <c r="CB424" t="inlineStr">
        <is>
          <t>Ordini LIL</t>
        </is>
      </c>
    </row>
    <row r="425">
      <c r="A425" t="inlineStr">
        <is>
          <t>#42820</t>
        </is>
      </c>
      <c r="B425" t="inlineStr">
        <is>
          <t>carlottacugnolio@gmail.com</t>
        </is>
      </c>
      <c r="C425" t="inlineStr">
        <is>
          <t>paid</t>
        </is>
      </c>
      <c r="D425" t="inlineStr">
        <is>
          <t>2024-10-27 14:17:25 +0100</t>
        </is>
      </c>
      <c r="E425" t="inlineStr">
        <is>
          <t>fulfilled</t>
        </is>
      </c>
      <c r="F425" t="inlineStr">
        <is>
          <t>2024-11-02 08:46:57 +0100</t>
        </is>
      </c>
      <c r="G425" t="inlineStr">
        <is>
          <t>yes</t>
        </is>
      </c>
      <c r="H425" t="inlineStr">
        <is>
          <t>EUR</t>
        </is>
      </c>
      <c r="I425" t="n">
        <v>208</v>
      </c>
      <c r="J425" t="n">
        <v>0</v>
      </c>
      <c r="K425" t="n">
        <v>37.51</v>
      </c>
      <c r="L425" t="n">
        <v>208</v>
      </c>
      <c r="M425" t="inlineStr">
        <is>
          <t>GV20</t>
        </is>
      </c>
      <c r="N425" t="n">
        <v>52</v>
      </c>
      <c r="O425" t="inlineStr">
        <is>
          <t>Ups Standard Shipping</t>
        </is>
      </c>
      <c r="P425" t="inlineStr">
        <is>
          <t>2024-10-27 14:17:25 +0100</t>
        </is>
      </c>
      <c r="Q425" t="n">
        <v>1</v>
      </c>
      <c r="R425" t="inlineStr">
        <is>
          <t>Portami a Ballare Necklace - Yellow / onesize</t>
        </is>
      </c>
      <c r="S425" t="n">
        <v>260</v>
      </c>
      <c r="U425" t="inlineStr">
        <is>
          <t>015790001250</t>
        </is>
      </c>
      <c r="V425" t="b">
        <v>1</v>
      </c>
      <c r="W425" t="b">
        <v>1</v>
      </c>
      <c r="X425" t="inlineStr">
        <is>
          <t>fulfilled</t>
        </is>
      </c>
      <c r="Y425" t="inlineStr">
        <is>
          <t>Carlotta Cugnolio</t>
        </is>
      </c>
      <c r="Z425" t="inlineStr">
        <is>
          <t>Piazza Roma 42</t>
        </is>
      </c>
      <c r="AA425" t="inlineStr">
        <is>
          <t>Piazza Roma 42</t>
        </is>
      </c>
      <c r="AD425" t="inlineStr">
        <is>
          <t>Bra</t>
        </is>
      </c>
      <c r="AE425" t="inlineStr">
        <is>
          <t>'12042</t>
        </is>
      </c>
      <c r="AF425" t="inlineStr">
        <is>
          <t>CN</t>
        </is>
      </c>
      <c r="AG425" t="inlineStr">
        <is>
          <t>IT</t>
        </is>
      </c>
      <c r="AH425" t="inlineStr">
        <is>
          <t>3313476421</t>
        </is>
      </c>
      <c r="AI425" t="inlineStr">
        <is>
          <t>Carlotta Cugnolio</t>
        </is>
      </c>
      <c r="AJ425" t="inlineStr">
        <is>
          <t>Piazza Roma 42</t>
        </is>
      </c>
      <c r="AK425" t="inlineStr">
        <is>
          <t>Piazza Roma 42</t>
        </is>
      </c>
      <c r="AN425" t="inlineStr">
        <is>
          <t>Bra</t>
        </is>
      </c>
      <c r="AO425" t="inlineStr">
        <is>
          <t>'12042</t>
        </is>
      </c>
      <c r="AP425" t="inlineStr">
        <is>
          <t>CN</t>
        </is>
      </c>
      <c r="AQ425" t="inlineStr">
        <is>
          <t>IT</t>
        </is>
      </c>
      <c r="AR425" t="inlineStr">
        <is>
          <t>3313476421</t>
        </is>
      </c>
      <c r="AT425" t="inlineStr">
        <is>
          <t>lang: it
Invoice Language: it
Do you need our ring sizer?: Yes
Popup Customer Country: IT</t>
        </is>
      </c>
      <c r="AV425" t="inlineStr">
        <is>
          <t>PayPal Express Checkout</t>
        </is>
      </c>
      <c r="AW425" t="inlineStr">
        <is>
          <t>rV5hyQ4JQ5q7l6Bf8PRymsWMQ</t>
        </is>
      </c>
      <c r="AX425" t="n">
        <v>0</v>
      </c>
      <c r="AY425" t="inlineStr">
        <is>
          <t>LIL Milan</t>
        </is>
      </c>
      <c r="AZ425" t="n">
        <v>0</v>
      </c>
      <c r="BB425" t="inlineStr">
        <is>
          <t>Firgun House</t>
        </is>
      </c>
      <c r="BD425" t="n">
        <v>6369335214429</v>
      </c>
      <c r="BF425" t="inlineStr">
        <is>
          <t>Low</t>
        </is>
      </c>
      <c r="BG425" t="inlineStr">
        <is>
          <t>web</t>
        </is>
      </c>
      <c r="BH425" t="n">
        <v>0</v>
      </c>
      <c r="BI425" t="inlineStr">
        <is>
          <t>IT IVA 22%</t>
        </is>
      </c>
      <c r="BJ425" t="n">
        <v>37.51</v>
      </c>
      <c r="BV425" t="inlineStr">
        <is>
          <t>Cuneo</t>
        </is>
      </c>
      <c r="BW425" t="inlineStr">
        <is>
          <t>Cuneo</t>
        </is>
      </c>
      <c r="BX425" t="inlineStr">
        <is>
          <t>rV5hyQ4JQ5q7l6Bf8PRymsWMQ</t>
        </is>
      </c>
      <c r="CA425" t="inlineStr">
        <is>
          <t>rV5hyQ4JQ5q7l6Bf8PRymsWMQ</t>
        </is>
      </c>
      <c r="CB425" t="inlineStr">
        <is>
          <t>Ordini LIL</t>
        </is>
      </c>
    </row>
    <row r="426">
      <c r="A426" t="inlineStr">
        <is>
          <t>#42821</t>
        </is>
      </c>
      <c r="B426" t="inlineStr">
        <is>
          <t>ludovica.caroni@gmail.com</t>
        </is>
      </c>
      <c r="C426" t="inlineStr">
        <is>
          <t>paid</t>
        </is>
      </c>
      <c r="D426" t="inlineStr">
        <is>
          <t>2024-10-27 14:18:16 +0100</t>
        </is>
      </c>
      <c r="E426" t="inlineStr">
        <is>
          <t>fulfilled</t>
        </is>
      </c>
      <c r="F426" t="inlineStr">
        <is>
          <t>2024-10-29 18:48:33 +0100</t>
        </is>
      </c>
      <c r="G426" t="inlineStr">
        <is>
          <t>yes</t>
        </is>
      </c>
      <c r="H426" t="inlineStr">
        <is>
          <t>EUR</t>
        </is>
      </c>
      <c r="I426" t="n">
        <v>336</v>
      </c>
      <c r="J426" t="n">
        <v>0</v>
      </c>
      <c r="K426" t="n">
        <v>60.59</v>
      </c>
      <c r="L426" t="n">
        <v>336</v>
      </c>
      <c r="M426" t="inlineStr">
        <is>
          <t>GV20</t>
        </is>
      </c>
      <c r="N426" t="n">
        <v>84</v>
      </c>
      <c r="O426" t="inlineStr">
        <is>
          <t>Firgun House</t>
        </is>
      </c>
      <c r="P426" t="inlineStr">
        <is>
          <t>2024-10-27 14:18:15 +0100</t>
        </is>
      </c>
      <c r="Q426" t="n">
        <v>1</v>
      </c>
      <c r="R426" t="inlineStr">
        <is>
          <t>Lunar Ring - Yellow / 4 / White</t>
        </is>
      </c>
      <c r="S426" t="n">
        <v>420</v>
      </c>
      <c r="U426" t="inlineStr">
        <is>
          <t>015790000252</t>
        </is>
      </c>
      <c r="V426" t="b">
        <v>1</v>
      </c>
      <c r="W426" t="b">
        <v>1</v>
      </c>
      <c r="X426" t="inlineStr">
        <is>
          <t>fulfilled</t>
        </is>
      </c>
      <c r="Y426" t="inlineStr">
        <is>
          <t>Ludovica Caroni</t>
        </is>
      </c>
      <c r="Z426" t="inlineStr">
        <is>
          <t>Via Lattanzio 23</t>
        </is>
      </c>
      <c r="AA426" t="inlineStr">
        <is>
          <t>Via Lattanzio 23</t>
        </is>
      </c>
      <c r="AD426" t="inlineStr">
        <is>
          <t>Milano</t>
        </is>
      </c>
      <c r="AE426" t="inlineStr">
        <is>
          <t>'20137</t>
        </is>
      </c>
      <c r="AF426" t="inlineStr">
        <is>
          <t>MI</t>
        </is>
      </c>
      <c r="AG426" t="inlineStr">
        <is>
          <t>IT</t>
        </is>
      </c>
      <c r="AQ426" t="inlineStr">
        <is>
          <t>IT</t>
        </is>
      </c>
      <c r="AT426" t="inlineStr">
        <is>
          <t>lang: it
Invoice Language: it
Do you need our ring sizer?: No
Popup Customer Country: IT</t>
        </is>
      </c>
      <c r="AV426" t="inlineStr">
        <is>
          <t>PayPal Express Checkout</t>
        </is>
      </c>
      <c r="AW426" t="inlineStr">
        <is>
          <t>rJuzTPstaRqnDWiB4WfQ029n0</t>
        </is>
      </c>
      <c r="AX426" t="n">
        <v>0</v>
      </c>
      <c r="AY426" t="inlineStr">
        <is>
          <t>LIL Milan</t>
        </is>
      </c>
      <c r="AZ426" t="n">
        <v>0</v>
      </c>
      <c r="BB426" t="inlineStr">
        <is>
          <t>Firgun House</t>
        </is>
      </c>
      <c r="BD426" t="n">
        <v>6369336983901</v>
      </c>
      <c r="BF426" t="inlineStr">
        <is>
          <t>Low</t>
        </is>
      </c>
      <c r="BG426" t="inlineStr">
        <is>
          <t>web</t>
        </is>
      </c>
      <c r="BH426" t="n">
        <v>0</v>
      </c>
      <c r="BI426" t="inlineStr">
        <is>
          <t>IT IVA 22%</t>
        </is>
      </c>
      <c r="BJ426" t="n">
        <v>60.59</v>
      </c>
      <c r="BV426" t="inlineStr">
        <is>
          <t>Milan</t>
        </is>
      </c>
      <c r="BX426" t="inlineStr">
        <is>
          <t>rJuzTPstaRqnDWiB4WfQ029n0</t>
        </is>
      </c>
      <c r="CA426" t="inlineStr">
        <is>
          <t>rJuzTPstaRqnDWiB4WfQ029n0</t>
        </is>
      </c>
      <c r="CB426" t="inlineStr">
        <is>
          <t>Ordini LIL</t>
        </is>
      </c>
    </row>
    <row r="427">
      <c r="A427" t="inlineStr">
        <is>
          <t>#42822</t>
        </is>
      </c>
      <c r="B427" t="inlineStr">
        <is>
          <t>fla.gualzetti@gmail.com</t>
        </is>
      </c>
      <c r="C427" t="inlineStr">
        <is>
          <t>paid</t>
        </is>
      </c>
      <c r="D427" t="inlineStr">
        <is>
          <t>2024-10-27 14:24:55 +0100</t>
        </is>
      </c>
      <c r="E427" t="inlineStr">
        <is>
          <t>unfulfilled</t>
        </is>
      </c>
      <c r="G427" t="inlineStr">
        <is>
          <t>yes</t>
        </is>
      </c>
      <c r="H427" t="inlineStr">
        <is>
          <t>EUR</t>
        </is>
      </c>
      <c r="I427" t="n">
        <v>234</v>
      </c>
      <c r="J427" t="n">
        <v>0</v>
      </c>
      <c r="K427" t="n">
        <v>42.19</v>
      </c>
      <c r="L427" t="n">
        <v>234</v>
      </c>
      <c r="M427" t="inlineStr">
        <is>
          <t>GV20</t>
        </is>
      </c>
      <c r="N427" t="n">
        <v>56</v>
      </c>
      <c r="O427" t="inlineStr">
        <is>
          <t>Ups Standard Shipping</t>
        </is>
      </c>
      <c r="P427" t="inlineStr">
        <is>
          <t>2024-10-27 14:24:55 +0100</t>
        </is>
      </c>
      <c r="Q427" t="n">
        <v>1</v>
      </c>
      <c r="R427" t="inlineStr">
        <is>
          <t>Sweet Spot - White / matte / White</t>
        </is>
      </c>
      <c r="S427" t="n">
        <v>280</v>
      </c>
      <c r="U427" t="inlineStr">
        <is>
          <t>015790000626</t>
        </is>
      </c>
      <c r="V427" t="b">
        <v>1</v>
      </c>
      <c r="W427" t="b">
        <v>1</v>
      </c>
      <c r="X427" t="inlineStr">
        <is>
          <t>pending</t>
        </is>
      </c>
      <c r="Y427" t="inlineStr">
        <is>
          <t>Flavia Gualzetti</t>
        </is>
      </c>
      <c r="Z427" t="inlineStr">
        <is>
          <t>Via Sant'Egidio 5</t>
        </is>
      </c>
      <c r="AA427" t="inlineStr">
        <is>
          <t>Via Sant'Egidio 5</t>
        </is>
      </c>
      <c r="AD427" t="inlineStr">
        <is>
          <t>Lecco</t>
        </is>
      </c>
      <c r="AE427" t="inlineStr">
        <is>
          <t>'23900</t>
        </is>
      </c>
      <c r="AF427" t="inlineStr">
        <is>
          <t>LC</t>
        </is>
      </c>
      <c r="AG427" t="inlineStr">
        <is>
          <t>IT</t>
        </is>
      </c>
      <c r="AH427" t="inlineStr">
        <is>
          <t>+393462381785</t>
        </is>
      </c>
      <c r="AI427" t="inlineStr">
        <is>
          <t>Flavia Gualzetti</t>
        </is>
      </c>
      <c r="AJ427" t="inlineStr">
        <is>
          <t>Via Sant'Egidio 5</t>
        </is>
      </c>
      <c r="AK427" t="inlineStr">
        <is>
          <t>Via Sant'Egidio 5</t>
        </is>
      </c>
      <c r="AN427" t="inlineStr">
        <is>
          <t>Lecco</t>
        </is>
      </c>
      <c r="AO427" t="inlineStr">
        <is>
          <t>'23900</t>
        </is>
      </c>
      <c r="AP427" t="inlineStr">
        <is>
          <t>LC</t>
        </is>
      </c>
      <c r="AQ427" t="inlineStr">
        <is>
          <t>IT</t>
        </is>
      </c>
      <c r="AR427" t="inlineStr">
        <is>
          <t>+393462381785</t>
        </is>
      </c>
      <c r="AT427" t="inlineStr">
        <is>
          <t>lang: it
Invoice Language: it
Do you need our ring sizer?: No
Popup Customer Country: IT</t>
        </is>
      </c>
      <c r="AV427" t="inlineStr">
        <is>
          <t>Shopify Payments</t>
        </is>
      </c>
      <c r="AW427" t="inlineStr">
        <is>
          <t>rVQpj0g9MOuYxS2zPSrHizWQB</t>
        </is>
      </c>
      <c r="AX427" t="n">
        <v>0</v>
      </c>
      <c r="AY427" t="inlineStr">
        <is>
          <t>LIL Milan</t>
        </is>
      </c>
      <c r="AZ427" t="n">
        <v>0</v>
      </c>
      <c r="BB427" t="inlineStr">
        <is>
          <t>Firgun House</t>
        </is>
      </c>
      <c r="BD427" t="n">
        <v>6369347535197</v>
      </c>
      <c r="BF427" t="inlineStr">
        <is>
          <t>Low</t>
        </is>
      </c>
      <c r="BG427" t="inlineStr">
        <is>
          <t>web</t>
        </is>
      </c>
      <c r="BH427" t="n">
        <v>0</v>
      </c>
      <c r="BI427" t="inlineStr">
        <is>
          <t>IT IVA 22%</t>
        </is>
      </c>
      <c r="BJ427" t="n">
        <v>42.19</v>
      </c>
      <c r="BV427" t="inlineStr">
        <is>
          <t>Lecco</t>
        </is>
      </c>
      <c r="BW427" t="inlineStr">
        <is>
          <t>Lecco</t>
        </is>
      </c>
      <c r="BX427" t="inlineStr">
        <is>
          <t>rVQpj0g9MOuYxS2zPSrHizWQB</t>
        </is>
      </c>
      <c r="CA427" t="inlineStr">
        <is>
          <t>rVQpj0g9MOuYxS2zPSrHizWQB</t>
        </is>
      </c>
      <c r="CB427" t="inlineStr">
        <is>
          <t>Ordini LIL</t>
        </is>
      </c>
    </row>
    <row r="428">
      <c r="A428" t="inlineStr">
        <is>
          <t>#42822</t>
        </is>
      </c>
      <c r="B428" t="inlineStr">
        <is>
          <t>fla.gualzetti@gmail.com</t>
        </is>
      </c>
      <c r="C428" t="inlineStr">
        <is>
          <t>paid</t>
        </is>
      </c>
      <c r="D428" t="inlineStr">
        <is>
          <t>2024-10-27 14:24:55 +0100</t>
        </is>
      </c>
      <c r="E428" t="inlineStr">
        <is>
          <t>unfulfilled</t>
        </is>
      </c>
      <c r="G428" t="inlineStr">
        <is>
          <t>yes</t>
        </is>
      </c>
      <c r="H428" t="inlineStr">
        <is>
          <t>EUR</t>
        </is>
      </c>
      <c r="I428" t="n">
        <v>234</v>
      </c>
      <c r="J428" t="n">
        <v>0</v>
      </c>
      <c r="K428" t="n">
        <v>42.19</v>
      </c>
      <c r="M428" t="inlineStr">
        <is>
          <t>GV20</t>
        </is>
      </c>
      <c r="N428" t="n">
        <v>56</v>
      </c>
      <c r="O428" t="inlineStr">
        <is>
          <t>Ups Standard Shipping</t>
        </is>
      </c>
      <c r="P428" t="inlineStr">
        <is>
          <t>2024-10-27 14:24:55 +0100</t>
        </is>
      </c>
      <c r="Q428" t="n">
        <v>1</v>
      </c>
      <c r="R428" t="inlineStr">
        <is>
          <t>Engraving</t>
        </is>
      </c>
      <c r="S428" t="n">
        <v>10</v>
      </c>
      <c r="U428" t="inlineStr">
        <is>
          <t>015790001502</t>
        </is>
      </c>
      <c r="V428" t="b">
        <v>0</v>
      </c>
      <c r="W428" t="b">
        <v>1</v>
      </c>
      <c r="X428" t="inlineStr">
        <is>
          <t>pending</t>
        </is>
      </c>
      <c r="Y428" t="inlineStr">
        <is>
          <t>Flavia Gualzetti</t>
        </is>
      </c>
      <c r="Z428" t="inlineStr">
        <is>
          <t>Via Sant'Egidio 5</t>
        </is>
      </c>
      <c r="AA428" t="inlineStr">
        <is>
          <t>Via Sant'Egidio 5</t>
        </is>
      </c>
      <c r="AD428" t="inlineStr">
        <is>
          <t>Lecco</t>
        </is>
      </c>
      <c r="AE428" t="inlineStr">
        <is>
          <t>'23900</t>
        </is>
      </c>
      <c r="AF428" t="inlineStr">
        <is>
          <t>LC</t>
        </is>
      </c>
      <c r="AG428" t="inlineStr">
        <is>
          <t>IT</t>
        </is>
      </c>
      <c r="AH428" t="inlineStr">
        <is>
          <t>+393462381785</t>
        </is>
      </c>
      <c r="AI428" t="inlineStr">
        <is>
          <t>Flavia Gualzetti</t>
        </is>
      </c>
      <c r="AJ428" t="inlineStr">
        <is>
          <t>Via Sant'Egidio 5</t>
        </is>
      </c>
      <c r="AK428" t="inlineStr">
        <is>
          <t>Via Sant'Egidio 5</t>
        </is>
      </c>
      <c r="AN428" t="inlineStr">
        <is>
          <t>Lecco</t>
        </is>
      </c>
      <c r="AO428" t="inlineStr">
        <is>
          <t>'23900</t>
        </is>
      </c>
      <c r="AP428" t="inlineStr">
        <is>
          <t>LC</t>
        </is>
      </c>
      <c r="AQ428" t="inlineStr">
        <is>
          <t>IT</t>
        </is>
      </c>
      <c r="AR428" t="inlineStr">
        <is>
          <t>+393462381785</t>
        </is>
      </c>
      <c r="AT428" t="inlineStr">
        <is>
          <t>lang: it
Invoice Language: it
Do you need our ring sizer?: No
Popup Customer Country: IT</t>
        </is>
      </c>
      <c r="AV428" t="inlineStr">
        <is>
          <t>Shopify Payments</t>
        </is>
      </c>
      <c r="AW428" t="inlineStr">
        <is>
          <t>rVQpj0g9MOuYxS2zPSrHizWQB</t>
        </is>
      </c>
      <c r="AX428" t="n">
        <v>0</v>
      </c>
      <c r="AY428" t="inlineStr">
        <is>
          <t>LIL Milan</t>
        </is>
      </c>
      <c r="AZ428" t="n">
        <v>0</v>
      </c>
      <c r="BB428" t="inlineStr">
        <is>
          <t>Firgun House</t>
        </is>
      </c>
      <c r="BD428" t="n">
        <v>6369347535197</v>
      </c>
      <c r="BF428" t="inlineStr">
        <is>
          <t>Low</t>
        </is>
      </c>
      <c r="BG428" t="inlineStr">
        <is>
          <t>web</t>
        </is>
      </c>
      <c r="BH428" t="n">
        <v>0</v>
      </c>
      <c r="BI428" t="inlineStr">
        <is>
          <t>IT IVA 22%</t>
        </is>
      </c>
      <c r="BJ428" t="n">
        <v>42.19</v>
      </c>
      <c r="BV428" t="inlineStr">
        <is>
          <t>Lecco</t>
        </is>
      </c>
      <c r="BW428" t="inlineStr">
        <is>
          <t>Lecco</t>
        </is>
      </c>
      <c r="BX428" t="inlineStr">
        <is>
          <t>rVQpj0g9MOuYxS2zPSrHizWQB</t>
        </is>
      </c>
      <c r="CA428" t="inlineStr">
        <is>
          <t>rVQpj0g9MOuYxS2zPSrHizWQB</t>
        </is>
      </c>
      <c r="CB428" t="inlineStr">
        <is>
          <t>Ordini LIL</t>
        </is>
      </c>
    </row>
    <row r="429">
      <c r="A429" t="inlineStr">
        <is>
          <t>#42823</t>
        </is>
      </c>
      <c r="B429" t="inlineStr">
        <is>
          <t>tognot91@hotmail.it</t>
        </is>
      </c>
      <c r="C429" t="inlineStr">
        <is>
          <t>paid</t>
        </is>
      </c>
      <c r="D429" t="inlineStr">
        <is>
          <t>2024-10-27 14:25:50 +0100</t>
        </is>
      </c>
      <c r="E429" t="inlineStr">
        <is>
          <t>fulfilled</t>
        </is>
      </c>
      <c r="F429" t="inlineStr">
        <is>
          <t>2024-10-27 18:47:02 +0100</t>
        </is>
      </c>
      <c r="G429" t="inlineStr">
        <is>
          <t>yes</t>
        </is>
      </c>
      <c r="H429" t="inlineStr">
        <is>
          <t>EUR</t>
        </is>
      </c>
      <c r="I429" t="n">
        <v>224</v>
      </c>
      <c r="J429" t="n">
        <v>0</v>
      </c>
      <c r="K429" t="n">
        <v>40.39</v>
      </c>
      <c r="L429" t="n">
        <v>224</v>
      </c>
      <c r="M429" t="inlineStr">
        <is>
          <t>GV20</t>
        </is>
      </c>
      <c r="N429" t="n">
        <v>56</v>
      </c>
      <c r="O429" t="inlineStr">
        <is>
          <t>Ups Standard Shipping</t>
        </is>
      </c>
      <c r="P429" t="inlineStr">
        <is>
          <t>2024-10-27 14:25:50 +0100</t>
        </is>
      </c>
      <c r="Q429" t="n">
        <v>1</v>
      </c>
      <c r="R429" t="inlineStr">
        <is>
          <t>Balmy Necklace - Yellow / 45cm</t>
        </is>
      </c>
      <c r="S429" t="n">
        <v>280</v>
      </c>
      <c r="U429" t="inlineStr">
        <is>
          <t>015790000998</t>
        </is>
      </c>
      <c r="V429" t="b">
        <v>1</v>
      </c>
      <c r="W429" t="b">
        <v>1</v>
      </c>
      <c r="X429" t="inlineStr">
        <is>
          <t>fulfilled</t>
        </is>
      </c>
      <c r="Y429" t="inlineStr">
        <is>
          <t>Chiara Tognotti</t>
        </is>
      </c>
      <c r="Z429" t="inlineStr">
        <is>
          <t>Via Centuripe 33</t>
        </is>
      </c>
      <c r="AA429" t="inlineStr">
        <is>
          <t>Via Centuripe 33</t>
        </is>
      </c>
      <c r="AD429" t="inlineStr">
        <is>
          <t>Roma</t>
        </is>
      </c>
      <c r="AE429" t="inlineStr">
        <is>
          <t>'00179</t>
        </is>
      </c>
      <c r="AF429" t="inlineStr">
        <is>
          <t>RM</t>
        </is>
      </c>
      <c r="AG429" t="inlineStr">
        <is>
          <t>IT</t>
        </is>
      </c>
      <c r="AH429" t="inlineStr">
        <is>
          <t>3807361763</t>
        </is>
      </c>
      <c r="AI429" t="inlineStr">
        <is>
          <t>Chiara Tognotti</t>
        </is>
      </c>
      <c r="AJ429" t="inlineStr">
        <is>
          <t>Via Tommaso da Celano 23</t>
        </is>
      </c>
      <c r="AK429" t="inlineStr">
        <is>
          <t>Via Tommaso da Celano 23</t>
        </is>
      </c>
      <c r="AM429" t="inlineStr">
        <is>
          <t>UPS Access Point in TABACCHERIA LOTTO 23</t>
        </is>
      </c>
      <c r="AN429" t="inlineStr">
        <is>
          <t>Roma</t>
        </is>
      </c>
      <c r="AO429" t="inlineStr">
        <is>
          <t>'00179</t>
        </is>
      </c>
      <c r="AP429" t="inlineStr">
        <is>
          <t>RM</t>
        </is>
      </c>
      <c r="AQ429" t="inlineStr">
        <is>
          <t>IT</t>
        </is>
      </c>
      <c r="AR429" t="inlineStr">
        <is>
          <t>3807361763</t>
        </is>
      </c>
      <c r="AT429" t="inlineStr">
        <is>
          <t>lang: it
Invoice Language: it
Do you need our ring sizer?: Yes
Popup Customer Country: IT</t>
        </is>
      </c>
      <c r="AV429" t="inlineStr">
        <is>
          <t>Shopify Payments</t>
        </is>
      </c>
      <c r="AW429" t="inlineStr">
        <is>
          <t>rW9K4A7CLpQgjH8QkV5ZW3Yle</t>
        </is>
      </c>
      <c r="AX429" t="n">
        <v>0</v>
      </c>
      <c r="AY429" t="inlineStr">
        <is>
          <t>LIL Milan</t>
        </is>
      </c>
      <c r="AZ429" t="n">
        <v>0</v>
      </c>
      <c r="BB429" t="inlineStr">
        <is>
          <t>Firgun House</t>
        </is>
      </c>
      <c r="BD429" t="n">
        <v>6369349009757</v>
      </c>
      <c r="BF429" t="inlineStr">
        <is>
          <t>Low</t>
        </is>
      </c>
      <c r="BG429" t="inlineStr">
        <is>
          <t>web</t>
        </is>
      </c>
      <c r="BH429" t="n">
        <v>0</v>
      </c>
      <c r="BI429" t="inlineStr">
        <is>
          <t>IT IVA 22%</t>
        </is>
      </c>
      <c r="BJ429" t="n">
        <v>40.39</v>
      </c>
      <c r="BV429" t="inlineStr">
        <is>
          <t>Rome</t>
        </is>
      </c>
      <c r="BW429" t="inlineStr">
        <is>
          <t>Rome</t>
        </is>
      </c>
      <c r="BX429" t="inlineStr">
        <is>
          <t>rW9K4A7CLpQgjH8QkV5ZW3Yle</t>
        </is>
      </c>
      <c r="CA429" t="inlineStr">
        <is>
          <t>rW9K4A7CLpQgjH8QkV5ZW3Yle</t>
        </is>
      </c>
      <c r="CB429" t="inlineStr">
        <is>
          <t>Ordini LIL</t>
        </is>
      </c>
    </row>
    <row r="430">
      <c r="A430" t="inlineStr">
        <is>
          <t>#42813</t>
        </is>
      </c>
      <c r="B430" t="inlineStr">
        <is>
          <t>Rachele.delogu@gmail.com</t>
        </is>
      </c>
      <c r="C430" t="inlineStr">
        <is>
          <t>paid</t>
        </is>
      </c>
      <c r="D430" t="inlineStr">
        <is>
          <t>2024-10-27 13:42:13 +0100</t>
        </is>
      </c>
      <c r="E430" t="inlineStr">
        <is>
          <t>fulfilled</t>
        </is>
      </c>
      <c r="F430" t="inlineStr">
        <is>
          <t>2024-10-27 18:37:44 +0100</t>
        </is>
      </c>
      <c r="G430" t="inlineStr">
        <is>
          <t>yes</t>
        </is>
      </c>
      <c r="H430" t="inlineStr">
        <is>
          <t>EUR</t>
        </is>
      </c>
      <c r="I430" t="n">
        <v>261</v>
      </c>
      <c r="J430" t="n">
        <v>0</v>
      </c>
      <c r="K430" t="n">
        <v>47.06</v>
      </c>
      <c r="M430" t="inlineStr">
        <is>
          <t>GV20</t>
        </is>
      </c>
      <c r="N430" t="n">
        <v>64</v>
      </c>
      <c r="O430" t="inlineStr">
        <is>
          <t>Ups Standard Shipping</t>
        </is>
      </c>
      <c r="P430" t="inlineStr">
        <is>
          <t>2024-10-27 13:42:12 +0100</t>
        </is>
      </c>
      <c r="Q430" t="n">
        <v>1</v>
      </c>
      <c r="R430" t="inlineStr">
        <is>
          <t>LIL Bag</t>
        </is>
      </c>
      <c r="S430" t="n">
        <v>5</v>
      </c>
      <c r="U430" t="inlineStr">
        <is>
          <t>015790000689</t>
        </is>
      </c>
      <c r="V430" t="b">
        <v>1</v>
      </c>
      <c r="W430" t="b">
        <v>1</v>
      </c>
      <c r="X430" t="inlineStr">
        <is>
          <t>fulfilled</t>
        </is>
      </c>
      <c r="Y430" t="inlineStr">
        <is>
          <t>Rachele Delogu</t>
        </is>
      </c>
      <c r="Z430" t="inlineStr">
        <is>
          <t>Via Monte Attentu 19A</t>
        </is>
      </c>
      <c r="AA430" t="inlineStr">
        <is>
          <t>Via Monte Attentu 19A</t>
        </is>
      </c>
      <c r="AD430" t="inlineStr">
        <is>
          <t>Sassari</t>
        </is>
      </c>
      <c r="AE430" t="inlineStr">
        <is>
          <t>'07100</t>
        </is>
      </c>
      <c r="AF430" t="inlineStr">
        <is>
          <t>SS</t>
        </is>
      </c>
      <c r="AG430" t="inlineStr">
        <is>
          <t>IT</t>
        </is>
      </c>
      <c r="AH430" t="inlineStr">
        <is>
          <t>3400734186</t>
        </is>
      </c>
      <c r="AI430" t="inlineStr">
        <is>
          <t>Rachele Delogu</t>
        </is>
      </c>
      <c r="AJ430" t="inlineStr">
        <is>
          <t>Via Monte Attentu 19A</t>
        </is>
      </c>
      <c r="AK430" t="inlineStr">
        <is>
          <t>Via Monte Attentu 19A</t>
        </is>
      </c>
      <c r="AN430" t="inlineStr">
        <is>
          <t>Sassari</t>
        </is>
      </c>
      <c r="AO430" t="inlineStr">
        <is>
          <t>'07100</t>
        </is>
      </c>
      <c r="AP430" t="inlineStr">
        <is>
          <t>SS</t>
        </is>
      </c>
      <c r="AQ430" t="inlineStr">
        <is>
          <t>IT</t>
        </is>
      </c>
      <c r="AR430" t="inlineStr">
        <is>
          <t>3400734186</t>
        </is>
      </c>
      <c r="AT430" t="inlineStr">
        <is>
          <t>lang: it
Invoice Language: it
Do you need our ring sizer?: No
Popup Customer Country: IT</t>
        </is>
      </c>
      <c r="AV430" t="inlineStr">
        <is>
          <t>Shopify Payments</t>
        </is>
      </c>
      <c r="AW430" t="inlineStr">
        <is>
          <t>rSdAOuulucjo95j6GwtInmW8x</t>
        </is>
      </c>
      <c r="AX430" t="n">
        <v>0</v>
      </c>
      <c r="AY430" t="inlineStr">
        <is>
          <t>LIL Milan</t>
        </is>
      </c>
      <c r="AZ430" t="n">
        <v>0</v>
      </c>
      <c r="BB430" t="inlineStr">
        <is>
          <t>Firgun House</t>
        </is>
      </c>
      <c r="BD430" t="n">
        <v>6369277641053</v>
      </c>
      <c r="BF430" t="inlineStr">
        <is>
          <t>Low</t>
        </is>
      </c>
      <c r="BG430" t="inlineStr">
        <is>
          <t>web</t>
        </is>
      </c>
      <c r="BH430" t="n">
        <v>0</v>
      </c>
      <c r="BI430" t="inlineStr">
        <is>
          <t>IT IVA 22%</t>
        </is>
      </c>
      <c r="BJ430" t="n">
        <v>47.06</v>
      </c>
      <c r="BV430" t="inlineStr">
        <is>
          <t>Sassari</t>
        </is>
      </c>
      <c r="BW430" t="inlineStr">
        <is>
          <t>Sassari</t>
        </is>
      </c>
      <c r="BX430" t="inlineStr">
        <is>
          <t>rSdAOuulucjo95j6GwtInmW8x</t>
        </is>
      </c>
      <c r="CA430" t="inlineStr">
        <is>
          <t>rSdAOuulucjo95j6GwtInmW8x</t>
        </is>
      </c>
      <c r="CB430" t="inlineStr">
        <is>
          <t>Ordini LIL</t>
        </is>
      </c>
    </row>
    <row r="431">
      <c r="A431" t="inlineStr">
        <is>
          <t>#42824</t>
        </is>
      </c>
      <c r="B431" t="inlineStr">
        <is>
          <t>matilderivelli@gmail.com</t>
        </is>
      </c>
      <c r="C431" t="inlineStr">
        <is>
          <t>paid</t>
        </is>
      </c>
      <c r="D431" t="inlineStr">
        <is>
          <t>2024-10-27 14:32:54 +0100</t>
        </is>
      </c>
      <c r="E431" t="inlineStr">
        <is>
          <t>fulfilled</t>
        </is>
      </c>
      <c r="F431" t="inlineStr">
        <is>
          <t>2024-10-27 18:49:07 +0100</t>
        </is>
      </c>
      <c r="G431" t="inlineStr">
        <is>
          <t>yes</t>
        </is>
      </c>
      <c r="H431" t="inlineStr">
        <is>
          <t>EUR</t>
        </is>
      </c>
      <c r="I431" t="n">
        <v>112</v>
      </c>
      <c r="J431" t="n">
        <v>10</v>
      </c>
      <c r="K431" t="n">
        <v>22</v>
      </c>
      <c r="L431" t="n">
        <v>122</v>
      </c>
      <c r="M431" t="inlineStr">
        <is>
          <t>GV20</t>
        </is>
      </c>
      <c r="N431" t="n">
        <v>28</v>
      </c>
      <c r="O431" t="inlineStr">
        <is>
          <t>Ups Standard Shipping</t>
        </is>
      </c>
      <c r="P431" t="inlineStr">
        <is>
          <t>2024-10-27 14:32:54 +0100</t>
        </is>
      </c>
      <c r="Q431" t="n">
        <v>1</v>
      </c>
      <c r="R431" t="inlineStr">
        <is>
          <t>Moony Earring - Yellow / Single / White Sustainable Diamond</t>
        </is>
      </c>
      <c r="S431" t="n">
        <v>140</v>
      </c>
      <c r="U431" t="inlineStr">
        <is>
          <t>015790000076</t>
        </is>
      </c>
      <c r="V431" t="b">
        <v>1</v>
      </c>
      <c r="W431" t="b">
        <v>1</v>
      </c>
      <c r="X431" t="inlineStr">
        <is>
          <t>fulfilled</t>
        </is>
      </c>
      <c r="Y431" t="inlineStr">
        <is>
          <t>Matilde Rivelli</t>
        </is>
      </c>
      <c r="Z431" t="inlineStr">
        <is>
          <t>Viale Spartaco Lavagnini, 24</t>
        </is>
      </c>
      <c r="AA431" t="inlineStr">
        <is>
          <t>Viale Spartaco Lavagnini, 24</t>
        </is>
      </c>
      <c r="AD431" t="inlineStr">
        <is>
          <t>Firenze</t>
        </is>
      </c>
      <c r="AE431" t="inlineStr">
        <is>
          <t>'50129</t>
        </is>
      </c>
      <c r="AF431" t="inlineStr">
        <is>
          <t>FI</t>
        </is>
      </c>
      <c r="AG431" t="inlineStr">
        <is>
          <t>IT</t>
        </is>
      </c>
      <c r="AH431" t="inlineStr">
        <is>
          <t>+393462780144</t>
        </is>
      </c>
      <c r="AI431" t="inlineStr">
        <is>
          <t>Matilde Rivelli</t>
        </is>
      </c>
      <c r="AJ431" t="inlineStr">
        <is>
          <t>Viale Spartaco Lavagnini, 24</t>
        </is>
      </c>
      <c r="AK431" t="inlineStr">
        <is>
          <t>Viale Spartaco Lavagnini, 24</t>
        </is>
      </c>
      <c r="AN431" t="inlineStr">
        <is>
          <t>Firenze</t>
        </is>
      </c>
      <c r="AO431" t="inlineStr">
        <is>
          <t>'50129</t>
        </is>
      </c>
      <c r="AP431" t="inlineStr">
        <is>
          <t>FI</t>
        </is>
      </c>
      <c r="AQ431" t="inlineStr">
        <is>
          <t>IT</t>
        </is>
      </c>
      <c r="AR431" t="inlineStr">
        <is>
          <t>+393462780144</t>
        </is>
      </c>
      <c r="AT431" t="inlineStr">
        <is>
          <t>lang: it
Invoice Language: it
Do you need our ring sizer?: No
Popup Customer Country: IT</t>
        </is>
      </c>
      <c r="AV431" t="inlineStr">
        <is>
          <t>PayPal Express Checkout</t>
        </is>
      </c>
      <c r="AW431" t="inlineStr">
        <is>
          <t>rtAYrM4gy9ySVT7j83oUtB7ZR</t>
        </is>
      </c>
      <c r="AX431" t="n">
        <v>0</v>
      </c>
      <c r="AY431" t="inlineStr">
        <is>
          <t>LIL Milan</t>
        </is>
      </c>
      <c r="AZ431" t="n">
        <v>0</v>
      </c>
      <c r="BB431" t="inlineStr">
        <is>
          <t>Firgun House</t>
        </is>
      </c>
      <c r="BD431" t="n">
        <v>6369360544093</v>
      </c>
      <c r="BF431" t="inlineStr">
        <is>
          <t>Low</t>
        </is>
      </c>
      <c r="BG431" t="inlineStr">
        <is>
          <t>web</t>
        </is>
      </c>
      <c r="BH431" t="n">
        <v>0</v>
      </c>
      <c r="BI431" t="inlineStr">
        <is>
          <t>IT IVA 22%</t>
        </is>
      </c>
      <c r="BJ431" t="n">
        <v>22</v>
      </c>
      <c r="BV431" t="inlineStr">
        <is>
          <t>Florence</t>
        </is>
      </c>
      <c r="BW431" t="inlineStr">
        <is>
          <t>Florence</t>
        </is>
      </c>
      <c r="BX431" t="inlineStr">
        <is>
          <t>rtAYrM4gy9ySVT7j83oUtB7ZR</t>
        </is>
      </c>
      <c r="CA431" t="inlineStr">
        <is>
          <t>rtAYrM4gy9ySVT7j83oUtB7ZR</t>
        </is>
      </c>
      <c r="CB431" t="inlineStr">
        <is>
          <t>Ordini LIL</t>
        </is>
      </c>
    </row>
    <row r="432">
      <c r="A432" t="inlineStr">
        <is>
          <t>#42825</t>
        </is>
      </c>
      <c r="B432" t="inlineStr">
        <is>
          <t>iridakorsita94@gmail.com</t>
        </is>
      </c>
      <c r="C432" t="inlineStr">
        <is>
          <t>paid</t>
        </is>
      </c>
      <c r="D432" t="inlineStr">
        <is>
          <t>2024-10-27 14:38:35 +0100</t>
        </is>
      </c>
      <c r="E432" t="inlineStr">
        <is>
          <t>unfulfilled</t>
        </is>
      </c>
      <c r="G432" t="inlineStr">
        <is>
          <t>yes</t>
        </is>
      </c>
      <c r="H432" t="inlineStr">
        <is>
          <t>EUR</t>
        </is>
      </c>
      <c r="I432" t="n">
        <v>442</v>
      </c>
      <c r="J432" t="n">
        <v>0</v>
      </c>
      <c r="K432" t="n">
        <v>79.7</v>
      </c>
      <c r="L432" t="n">
        <v>442</v>
      </c>
      <c r="M432" t="inlineStr">
        <is>
          <t>GV20</t>
        </is>
      </c>
      <c r="N432" t="n">
        <v>108</v>
      </c>
      <c r="O432" t="inlineStr">
        <is>
          <t>Ups Standard Shipping</t>
        </is>
      </c>
      <c r="P432" t="inlineStr">
        <is>
          <t>2024-10-27 14:38:34 +0100</t>
        </is>
      </c>
      <c r="Q432" t="n">
        <v>1</v>
      </c>
      <c r="R432" t="inlineStr">
        <is>
          <t>Engraving</t>
        </is>
      </c>
      <c r="S432" t="n">
        <v>10</v>
      </c>
      <c r="U432" t="inlineStr">
        <is>
          <t>015790001502</t>
        </is>
      </c>
      <c r="V432" t="b">
        <v>0</v>
      </c>
      <c r="W432" t="b">
        <v>1</v>
      </c>
      <c r="X432" t="inlineStr">
        <is>
          <t>pending</t>
        </is>
      </c>
      <c r="Y432" t="inlineStr">
        <is>
          <t>irida korsita</t>
        </is>
      </c>
      <c r="Z432" t="inlineStr">
        <is>
          <t>Via Amedeo Rossi 29</t>
        </is>
      </c>
      <c r="AA432" t="inlineStr">
        <is>
          <t>Via Amedeo Rossi 29</t>
        </is>
      </c>
      <c r="AD432" t="inlineStr">
        <is>
          <t>Cuneo</t>
        </is>
      </c>
      <c r="AE432" t="inlineStr">
        <is>
          <t>'12100</t>
        </is>
      </c>
      <c r="AF432" t="inlineStr">
        <is>
          <t>CN</t>
        </is>
      </c>
      <c r="AG432" t="inlineStr">
        <is>
          <t>IT</t>
        </is>
      </c>
      <c r="AH432" t="inlineStr">
        <is>
          <t>+447851324172</t>
        </is>
      </c>
      <c r="AI432" t="inlineStr">
        <is>
          <t>irida korsita</t>
        </is>
      </c>
      <c r="AJ432" t="inlineStr">
        <is>
          <t>Via Amedeo Rossi 29</t>
        </is>
      </c>
      <c r="AK432" t="inlineStr">
        <is>
          <t>Via Amedeo Rossi 29</t>
        </is>
      </c>
      <c r="AN432" t="inlineStr">
        <is>
          <t>Cuneo</t>
        </is>
      </c>
      <c r="AO432" t="inlineStr">
        <is>
          <t>'12100</t>
        </is>
      </c>
      <c r="AP432" t="inlineStr">
        <is>
          <t>CN</t>
        </is>
      </c>
      <c r="AQ432" t="inlineStr">
        <is>
          <t>IT</t>
        </is>
      </c>
      <c r="AR432" t="inlineStr">
        <is>
          <t>+447851324172</t>
        </is>
      </c>
      <c r="AT432" t="inlineStr">
        <is>
          <t>lang: it
Invoice Language: it
Do you need our ring sizer?: No
Popup Customer Country: IT</t>
        </is>
      </c>
      <c r="AV432" t="inlineStr">
        <is>
          <t>Shopify Payments</t>
        </is>
      </c>
      <c r="AW432" t="inlineStr">
        <is>
          <t>rdG2HjHywUtAGxM6O72vjjjQJ</t>
        </is>
      </c>
      <c r="AX432" t="n">
        <v>0</v>
      </c>
      <c r="AY432" t="inlineStr">
        <is>
          <t>LIL Milan</t>
        </is>
      </c>
      <c r="AZ432" t="n">
        <v>0</v>
      </c>
      <c r="BB432" t="inlineStr">
        <is>
          <t>Firgun House</t>
        </is>
      </c>
      <c r="BD432" t="n">
        <v>6369369948509</v>
      </c>
      <c r="BF432" t="inlineStr">
        <is>
          <t>Low</t>
        </is>
      </c>
      <c r="BG432" t="inlineStr">
        <is>
          <t>web</t>
        </is>
      </c>
      <c r="BH432" t="n">
        <v>0</v>
      </c>
      <c r="BI432" t="inlineStr">
        <is>
          <t>IT IVA 22%</t>
        </is>
      </c>
      <c r="BJ432" t="n">
        <v>79.7</v>
      </c>
      <c r="BV432" t="inlineStr">
        <is>
          <t>Cuneo</t>
        </is>
      </c>
      <c r="BW432" t="inlineStr">
        <is>
          <t>Cuneo</t>
        </is>
      </c>
      <c r="BX432" t="inlineStr">
        <is>
          <t>rdG2HjHywUtAGxM6O72vjjjQJ</t>
        </is>
      </c>
      <c r="CA432" t="inlineStr">
        <is>
          <t>r54YmnfsX62BfyHrHsz6DaOoA + rdG2HjHywUtAGxM6O72vjjjQJ</t>
        </is>
      </c>
      <c r="CB432" t="inlineStr">
        <is>
          <t>Ordini LIL</t>
        </is>
      </c>
    </row>
    <row r="433">
      <c r="A433" t="inlineStr">
        <is>
          <t>#42825</t>
        </is>
      </c>
      <c r="B433" t="inlineStr">
        <is>
          <t>iridakorsita94@gmail.com</t>
        </is>
      </c>
      <c r="C433" t="inlineStr">
        <is>
          <t>paid</t>
        </is>
      </c>
      <c r="D433" t="inlineStr">
        <is>
          <t>2024-10-27 14:38:35 +0100</t>
        </is>
      </c>
      <c r="E433" t="inlineStr">
        <is>
          <t>unfulfilled</t>
        </is>
      </c>
      <c r="G433" t="inlineStr">
        <is>
          <t>yes</t>
        </is>
      </c>
      <c r="H433" t="inlineStr">
        <is>
          <t>EUR</t>
        </is>
      </c>
      <c r="I433" t="n">
        <v>442</v>
      </c>
      <c r="J433" t="n">
        <v>0</v>
      </c>
      <c r="K433" t="n">
        <v>79.7</v>
      </c>
      <c r="M433" t="inlineStr">
        <is>
          <t>GV20</t>
        </is>
      </c>
      <c r="N433" t="n">
        <v>108</v>
      </c>
      <c r="O433" t="inlineStr">
        <is>
          <t>Ups Standard Shipping</t>
        </is>
      </c>
      <c r="P433" t="inlineStr">
        <is>
          <t>2024-10-27 14:38:34 +0100</t>
        </is>
      </c>
      <c r="Q433" t="n">
        <v>1</v>
      </c>
      <c r="R433" t="inlineStr">
        <is>
          <t>Balmy Necklace - Yellow / 36cm</t>
        </is>
      </c>
      <c r="S433" t="n">
        <v>260</v>
      </c>
      <c r="U433" t="inlineStr">
        <is>
          <t>015790000028</t>
        </is>
      </c>
      <c r="V433" t="b">
        <v>1</v>
      </c>
      <c r="W433" t="b">
        <v>1</v>
      </c>
      <c r="X433" t="inlineStr">
        <is>
          <t>pending</t>
        </is>
      </c>
      <c r="Y433" t="inlineStr">
        <is>
          <t>irida korsita</t>
        </is>
      </c>
      <c r="Z433" t="inlineStr">
        <is>
          <t>Via Amedeo Rossi 29</t>
        </is>
      </c>
      <c r="AA433" t="inlineStr">
        <is>
          <t>Via Amedeo Rossi 29</t>
        </is>
      </c>
      <c r="AD433" t="inlineStr">
        <is>
          <t>Cuneo</t>
        </is>
      </c>
      <c r="AE433" t="inlineStr">
        <is>
          <t>'12100</t>
        </is>
      </c>
      <c r="AF433" t="inlineStr">
        <is>
          <t>CN</t>
        </is>
      </c>
      <c r="AG433" t="inlineStr">
        <is>
          <t>IT</t>
        </is>
      </c>
      <c r="AH433" t="inlineStr">
        <is>
          <t>+447851324172</t>
        </is>
      </c>
      <c r="AI433" t="inlineStr">
        <is>
          <t>irida korsita</t>
        </is>
      </c>
      <c r="AJ433" t="inlineStr">
        <is>
          <t>Via Amedeo Rossi 29</t>
        </is>
      </c>
      <c r="AK433" t="inlineStr">
        <is>
          <t>Via Amedeo Rossi 29</t>
        </is>
      </c>
      <c r="AN433" t="inlineStr">
        <is>
          <t>Cuneo</t>
        </is>
      </c>
      <c r="AO433" t="inlineStr">
        <is>
          <t>'12100</t>
        </is>
      </c>
      <c r="AP433" t="inlineStr">
        <is>
          <t>CN</t>
        </is>
      </c>
      <c r="AQ433" t="inlineStr">
        <is>
          <t>IT</t>
        </is>
      </c>
      <c r="AR433" t="inlineStr">
        <is>
          <t>+447851324172</t>
        </is>
      </c>
      <c r="AT433" t="inlineStr">
        <is>
          <t>lang: it
Invoice Language: it
Do you need our ring sizer?: No
Popup Customer Country: IT</t>
        </is>
      </c>
      <c r="AV433" t="inlineStr">
        <is>
          <t>Shopify Payments</t>
        </is>
      </c>
      <c r="AW433" t="inlineStr">
        <is>
          <t>rdG2HjHywUtAGxM6O72vjjjQJ</t>
        </is>
      </c>
      <c r="AX433" t="n">
        <v>0</v>
      </c>
      <c r="AY433" t="inlineStr">
        <is>
          <t>LIL Milan</t>
        </is>
      </c>
      <c r="AZ433" t="n">
        <v>0</v>
      </c>
      <c r="BB433" t="inlineStr">
        <is>
          <t>Firgun House</t>
        </is>
      </c>
      <c r="BD433" t="n">
        <v>6369369948509</v>
      </c>
      <c r="BF433" t="inlineStr">
        <is>
          <t>Low</t>
        </is>
      </c>
      <c r="BG433" t="inlineStr">
        <is>
          <t>web</t>
        </is>
      </c>
      <c r="BH433" t="n">
        <v>0</v>
      </c>
      <c r="BI433" t="inlineStr">
        <is>
          <t>IT IVA 22%</t>
        </is>
      </c>
      <c r="BJ433" t="n">
        <v>79.7</v>
      </c>
      <c r="BV433" t="inlineStr">
        <is>
          <t>Cuneo</t>
        </is>
      </c>
      <c r="BW433" t="inlineStr">
        <is>
          <t>Cuneo</t>
        </is>
      </c>
      <c r="BX433" t="inlineStr">
        <is>
          <t>rdG2HjHywUtAGxM6O72vjjjQJ</t>
        </is>
      </c>
      <c r="CA433" t="inlineStr">
        <is>
          <t>r54YmnfsX62BfyHrHsz6DaOoA + rdG2HjHywUtAGxM6O72vjjjQJ</t>
        </is>
      </c>
      <c r="CB433" t="inlineStr">
        <is>
          <t>Ordini LIL</t>
        </is>
      </c>
    </row>
    <row r="434">
      <c r="A434" t="inlineStr">
        <is>
          <t>#42826</t>
        </is>
      </c>
      <c r="B434" t="inlineStr">
        <is>
          <t>giulia.smareglia@hotmail.it</t>
        </is>
      </c>
      <c r="C434" t="inlineStr">
        <is>
          <t>paid</t>
        </is>
      </c>
      <c r="D434" t="inlineStr">
        <is>
          <t>2024-10-27 14:46:10 +0100</t>
        </is>
      </c>
      <c r="E434" t="inlineStr">
        <is>
          <t>unfulfilled</t>
        </is>
      </c>
      <c r="G434" t="inlineStr">
        <is>
          <t>yes</t>
        </is>
      </c>
      <c r="H434" t="inlineStr">
        <is>
          <t>EUR</t>
        </is>
      </c>
      <c r="I434" t="n">
        <v>234</v>
      </c>
      <c r="J434" t="n">
        <v>0</v>
      </c>
      <c r="K434" t="n">
        <v>42.19</v>
      </c>
      <c r="L434" t="n">
        <v>234</v>
      </c>
      <c r="M434" t="inlineStr">
        <is>
          <t>GV20</t>
        </is>
      </c>
      <c r="N434" t="n">
        <v>56</v>
      </c>
      <c r="O434" t="inlineStr">
        <is>
          <t>Ups Standard Shipping</t>
        </is>
      </c>
      <c r="P434" t="inlineStr">
        <is>
          <t>2024-10-27 14:46:09 +0100</t>
        </is>
      </c>
      <c r="Q434" t="n">
        <v>1</v>
      </c>
      <c r="R434" t="inlineStr">
        <is>
          <t>Sweet Spot - Yellow / matte / White</t>
        </is>
      </c>
      <c r="S434" t="n">
        <v>280</v>
      </c>
      <c r="U434" t="inlineStr">
        <is>
          <t>015790000015</t>
        </is>
      </c>
      <c r="V434" t="b">
        <v>1</v>
      </c>
      <c r="W434" t="b">
        <v>1</v>
      </c>
      <c r="X434" t="inlineStr">
        <is>
          <t>pending</t>
        </is>
      </c>
      <c r="Y434" t="inlineStr">
        <is>
          <t>Giulia Smareglia</t>
        </is>
      </c>
      <c r="Z434" t="inlineStr">
        <is>
          <t>Via Carlo Prina 3</t>
        </is>
      </c>
      <c r="AA434" t="inlineStr">
        <is>
          <t>Via Carlo Prina 3</t>
        </is>
      </c>
      <c r="AD434" t="inlineStr">
        <is>
          <t>Monza</t>
        </is>
      </c>
      <c r="AE434" t="inlineStr">
        <is>
          <t>'20900</t>
        </is>
      </c>
      <c r="AF434" t="inlineStr">
        <is>
          <t>MB</t>
        </is>
      </c>
      <c r="AG434" t="inlineStr">
        <is>
          <t>IT</t>
        </is>
      </c>
      <c r="AH434" t="inlineStr">
        <is>
          <t>3389679096</t>
        </is>
      </c>
      <c r="AI434" t="inlineStr">
        <is>
          <t>Giulia Smareglia</t>
        </is>
      </c>
      <c r="AJ434" t="inlineStr">
        <is>
          <t>Via Carlo Prina 3</t>
        </is>
      </c>
      <c r="AK434" t="inlineStr">
        <is>
          <t>Via Carlo Prina 3</t>
        </is>
      </c>
      <c r="AN434" t="inlineStr">
        <is>
          <t>Monza</t>
        </is>
      </c>
      <c r="AO434" t="inlineStr">
        <is>
          <t>'20900</t>
        </is>
      </c>
      <c r="AP434" t="inlineStr">
        <is>
          <t>MB</t>
        </is>
      </c>
      <c r="AQ434" t="inlineStr">
        <is>
          <t>IT</t>
        </is>
      </c>
      <c r="AR434" t="inlineStr">
        <is>
          <t>3389679096</t>
        </is>
      </c>
      <c r="AT434" t="inlineStr">
        <is>
          <t>lang: it
Invoice Language: it
Do you need our ring sizer?: Yes
Popup Customer Country: IT</t>
        </is>
      </c>
      <c r="AV434" t="inlineStr">
        <is>
          <t>Scalapay</t>
        </is>
      </c>
      <c r="AW434" t="inlineStr">
        <is>
          <t>r4c6hZMf9x5Z8mekM76Jus7YO</t>
        </is>
      </c>
      <c r="AX434" t="n">
        <v>0</v>
      </c>
      <c r="AY434" t="inlineStr">
        <is>
          <t>LIL Milan</t>
        </is>
      </c>
      <c r="AZ434" t="n">
        <v>0</v>
      </c>
      <c r="BB434" t="inlineStr">
        <is>
          <t>Firgun House</t>
        </is>
      </c>
      <c r="BD434" t="n">
        <v>6369382072669</v>
      </c>
      <c r="BF434" t="inlineStr">
        <is>
          <t>Low</t>
        </is>
      </c>
      <c r="BG434" t="inlineStr">
        <is>
          <t>web</t>
        </is>
      </c>
      <c r="BH434" t="n">
        <v>0</v>
      </c>
      <c r="BI434" t="inlineStr">
        <is>
          <t>IT IVA 22%</t>
        </is>
      </c>
      <c r="BJ434" t="n">
        <v>42.19</v>
      </c>
      <c r="BV434" t="inlineStr">
        <is>
          <t>Monza and Brianza</t>
        </is>
      </c>
      <c r="BW434" t="inlineStr">
        <is>
          <t>Monza and Brianza</t>
        </is>
      </c>
      <c r="BX434" t="inlineStr">
        <is>
          <t>r4c6hZMf9x5Z8mekM76Jus7YO</t>
        </is>
      </c>
      <c r="CA434" t="inlineStr">
        <is>
          <t>r4c6hZMf9x5Z8mekM76Jus7YO</t>
        </is>
      </c>
      <c r="CB434" t="inlineStr">
        <is>
          <t>Ordini LIL</t>
        </is>
      </c>
    </row>
    <row r="435">
      <c r="A435" t="inlineStr">
        <is>
          <t>#42826</t>
        </is>
      </c>
      <c r="B435" t="inlineStr">
        <is>
          <t>giulia.smareglia@hotmail.it</t>
        </is>
      </c>
      <c r="C435" t="inlineStr">
        <is>
          <t>paid</t>
        </is>
      </c>
      <c r="D435" t="inlineStr">
        <is>
          <t>2024-10-27 14:46:10 +0100</t>
        </is>
      </c>
      <c r="E435" t="inlineStr">
        <is>
          <t>unfulfilled</t>
        </is>
      </c>
      <c r="G435" t="inlineStr">
        <is>
          <t>yes</t>
        </is>
      </c>
      <c r="H435" t="inlineStr">
        <is>
          <t>EUR</t>
        </is>
      </c>
      <c r="I435" t="n">
        <v>234</v>
      </c>
      <c r="J435" t="n">
        <v>0</v>
      </c>
      <c r="K435" t="n">
        <v>42.19</v>
      </c>
      <c r="M435" t="inlineStr">
        <is>
          <t>GV20</t>
        </is>
      </c>
      <c r="N435" t="n">
        <v>56</v>
      </c>
      <c r="O435" t="inlineStr">
        <is>
          <t>Ups Standard Shipping</t>
        </is>
      </c>
      <c r="P435" t="inlineStr">
        <is>
          <t>2024-10-27 14:46:09 +0100</t>
        </is>
      </c>
      <c r="Q435" t="n">
        <v>1</v>
      </c>
      <c r="R435" t="inlineStr">
        <is>
          <t>Engraving</t>
        </is>
      </c>
      <c r="S435" t="n">
        <v>10</v>
      </c>
      <c r="U435" t="inlineStr">
        <is>
          <t>015790001502</t>
        </is>
      </c>
      <c r="V435" t="b">
        <v>0</v>
      </c>
      <c r="W435" t="b">
        <v>1</v>
      </c>
      <c r="X435" t="inlineStr">
        <is>
          <t>pending</t>
        </is>
      </c>
      <c r="Y435" t="inlineStr">
        <is>
          <t>Giulia Smareglia</t>
        </is>
      </c>
      <c r="Z435" t="inlineStr">
        <is>
          <t>Via Carlo Prina 3</t>
        </is>
      </c>
      <c r="AA435" t="inlineStr">
        <is>
          <t>Via Carlo Prina 3</t>
        </is>
      </c>
      <c r="AD435" t="inlineStr">
        <is>
          <t>Monza</t>
        </is>
      </c>
      <c r="AE435" t="inlineStr">
        <is>
          <t>'20900</t>
        </is>
      </c>
      <c r="AF435" t="inlineStr">
        <is>
          <t>MB</t>
        </is>
      </c>
      <c r="AG435" t="inlineStr">
        <is>
          <t>IT</t>
        </is>
      </c>
      <c r="AH435" t="inlineStr">
        <is>
          <t>3389679096</t>
        </is>
      </c>
      <c r="AI435" t="inlineStr">
        <is>
          <t>Giulia Smareglia</t>
        </is>
      </c>
      <c r="AJ435" t="inlineStr">
        <is>
          <t>Via Carlo Prina 3</t>
        </is>
      </c>
      <c r="AK435" t="inlineStr">
        <is>
          <t>Via Carlo Prina 3</t>
        </is>
      </c>
      <c r="AN435" t="inlineStr">
        <is>
          <t>Monza</t>
        </is>
      </c>
      <c r="AO435" t="inlineStr">
        <is>
          <t>'20900</t>
        </is>
      </c>
      <c r="AP435" t="inlineStr">
        <is>
          <t>MB</t>
        </is>
      </c>
      <c r="AQ435" t="inlineStr">
        <is>
          <t>IT</t>
        </is>
      </c>
      <c r="AR435" t="inlineStr">
        <is>
          <t>3389679096</t>
        </is>
      </c>
      <c r="AT435" t="inlineStr">
        <is>
          <t>lang: it
Invoice Language: it
Do you need our ring sizer?: Yes
Popup Customer Country: IT</t>
        </is>
      </c>
      <c r="AV435" t="inlineStr">
        <is>
          <t>Scalapay</t>
        </is>
      </c>
      <c r="AW435" t="inlineStr">
        <is>
          <t>r4c6hZMf9x5Z8mekM76Jus7YO</t>
        </is>
      </c>
      <c r="AX435" t="n">
        <v>0</v>
      </c>
      <c r="AY435" t="inlineStr">
        <is>
          <t>LIL Milan</t>
        </is>
      </c>
      <c r="AZ435" t="n">
        <v>0</v>
      </c>
      <c r="BB435" t="inlineStr">
        <is>
          <t>Firgun House</t>
        </is>
      </c>
      <c r="BD435" t="n">
        <v>6369382072669</v>
      </c>
      <c r="BF435" t="inlineStr">
        <is>
          <t>Low</t>
        </is>
      </c>
      <c r="BG435" t="inlineStr">
        <is>
          <t>web</t>
        </is>
      </c>
      <c r="BH435" t="n">
        <v>0</v>
      </c>
      <c r="BI435" t="inlineStr">
        <is>
          <t>IT IVA 22%</t>
        </is>
      </c>
      <c r="BJ435" t="n">
        <v>42.19</v>
      </c>
      <c r="BV435" t="inlineStr">
        <is>
          <t>Monza and Brianza</t>
        </is>
      </c>
      <c r="BW435" t="inlineStr">
        <is>
          <t>Monza and Brianza</t>
        </is>
      </c>
      <c r="BX435" t="inlineStr">
        <is>
          <t>r4c6hZMf9x5Z8mekM76Jus7YO</t>
        </is>
      </c>
      <c r="CA435" t="inlineStr">
        <is>
          <t>r4c6hZMf9x5Z8mekM76Jus7YO</t>
        </is>
      </c>
      <c r="CB435" t="inlineStr">
        <is>
          <t>Ordini LIL</t>
        </is>
      </c>
    </row>
    <row r="436">
      <c r="A436" t="inlineStr">
        <is>
          <t>#42827</t>
        </is>
      </c>
      <c r="B436" t="inlineStr">
        <is>
          <t>gemmellaro.salvo@gmail.com</t>
        </is>
      </c>
      <c r="C436" t="inlineStr">
        <is>
          <t>paid</t>
        </is>
      </c>
      <c r="D436" t="inlineStr">
        <is>
          <t>2024-10-27 14:51:32 +0100</t>
        </is>
      </c>
      <c r="E436" t="inlineStr">
        <is>
          <t>fulfilled</t>
        </is>
      </c>
      <c r="F436" t="inlineStr">
        <is>
          <t>2024-10-29 18:46:45 +0100</t>
        </is>
      </c>
      <c r="G436" t="inlineStr">
        <is>
          <t>no</t>
        </is>
      </c>
      <c r="H436" t="inlineStr">
        <is>
          <t>EUR</t>
        </is>
      </c>
      <c r="I436" t="n">
        <v>96</v>
      </c>
      <c r="J436" t="n">
        <v>0</v>
      </c>
      <c r="K436" t="n">
        <v>17.31</v>
      </c>
      <c r="L436" t="n">
        <v>96</v>
      </c>
      <c r="M436" t="inlineStr">
        <is>
          <t>GV20</t>
        </is>
      </c>
      <c r="N436" t="n">
        <v>24</v>
      </c>
      <c r="O436" t="inlineStr">
        <is>
          <t>Firgun House</t>
        </is>
      </c>
      <c r="P436" t="inlineStr">
        <is>
          <t>2024-10-27 14:51:31 +0100</t>
        </is>
      </c>
      <c r="Q436" t="n">
        <v>1</v>
      </c>
      <c r="R436" t="inlineStr">
        <is>
          <t>Pensavo fosse amore - Yellow / A</t>
        </is>
      </c>
      <c r="S436" t="n">
        <v>120</v>
      </c>
      <c r="U436" t="inlineStr">
        <is>
          <t>015790000999</t>
        </is>
      </c>
      <c r="V436" t="b">
        <v>1</v>
      </c>
      <c r="W436" t="b">
        <v>1</v>
      </c>
      <c r="X436" t="inlineStr">
        <is>
          <t>fulfilled</t>
        </is>
      </c>
      <c r="Y436" t="inlineStr">
        <is>
          <t>Salvatore Gemmellaro</t>
        </is>
      </c>
      <c r="Z436" t="inlineStr">
        <is>
          <t>Via Lungomare Cristoforo Colombo 119C</t>
        </is>
      </c>
      <c r="AA436" t="inlineStr">
        <is>
          <t>Via Lungomare Cristoforo Colombo 119C</t>
        </is>
      </c>
      <c r="AD436" t="inlineStr">
        <is>
          <t>Roccalumera</t>
        </is>
      </c>
      <c r="AE436" t="inlineStr">
        <is>
          <t>'98027</t>
        </is>
      </c>
      <c r="AF436" t="inlineStr">
        <is>
          <t>ME</t>
        </is>
      </c>
      <c r="AG436" t="inlineStr">
        <is>
          <t>IT</t>
        </is>
      </c>
      <c r="AQ436" t="inlineStr">
        <is>
          <t>IT</t>
        </is>
      </c>
      <c r="AT436" t="inlineStr">
        <is>
          <t>lang: it
Invoice Language: it
Do you need our ring sizer?: Yes
Popup Customer Country: IT</t>
        </is>
      </c>
      <c r="AV436" t="inlineStr">
        <is>
          <t>PayPal Express Checkout</t>
        </is>
      </c>
      <c r="AW436" t="inlineStr">
        <is>
          <t>rkoScO2kvtak9qXRFVDIl0YH5</t>
        </is>
      </c>
      <c r="AX436" t="n">
        <v>0</v>
      </c>
      <c r="AY436" t="inlineStr">
        <is>
          <t>LIL Milan</t>
        </is>
      </c>
      <c r="AZ436" t="n">
        <v>0</v>
      </c>
      <c r="BB436" t="inlineStr">
        <is>
          <t>Firgun House</t>
        </is>
      </c>
      <c r="BD436" t="n">
        <v>6369390657885</v>
      </c>
      <c r="BF436" t="inlineStr">
        <is>
          <t>Low</t>
        </is>
      </c>
      <c r="BG436" t="inlineStr">
        <is>
          <t>web</t>
        </is>
      </c>
      <c r="BH436" t="n">
        <v>0</v>
      </c>
      <c r="BI436" t="inlineStr">
        <is>
          <t>IT IVA 22%</t>
        </is>
      </c>
      <c r="BJ436" t="n">
        <v>17.31</v>
      </c>
      <c r="BV436" t="inlineStr">
        <is>
          <t>Messina</t>
        </is>
      </c>
      <c r="BX436" t="inlineStr">
        <is>
          <t>rkoScO2kvtak9qXRFVDIl0YH5</t>
        </is>
      </c>
      <c r="CA436" t="inlineStr">
        <is>
          <t>rkoScO2kvtak9qXRFVDIl0YH5</t>
        </is>
      </c>
      <c r="CB436" t="inlineStr">
        <is>
          <t>Ordini LIL</t>
        </is>
      </c>
    </row>
    <row r="437">
      <c r="A437" t="inlineStr">
        <is>
          <t>#42828</t>
        </is>
      </c>
      <c r="B437" t="inlineStr">
        <is>
          <t>paolagiorgia.gisone@gmail.com</t>
        </is>
      </c>
      <c r="C437" t="inlineStr">
        <is>
          <t>refunded</t>
        </is>
      </c>
      <c r="D437" t="inlineStr">
        <is>
          <t>2024-10-27 14:55:43 +0100</t>
        </is>
      </c>
      <c r="E437" t="inlineStr">
        <is>
          <t>unfulfilled</t>
        </is>
      </c>
      <c r="G437" t="inlineStr">
        <is>
          <t>yes</t>
        </is>
      </c>
      <c r="H437" t="inlineStr">
        <is>
          <t>EUR</t>
        </is>
      </c>
      <c r="I437" t="n">
        <v>314</v>
      </c>
      <c r="J437" t="n">
        <v>0</v>
      </c>
      <c r="K437" t="n">
        <v>56.62</v>
      </c>
      <c r="L437" t="n">
        <v>0</v>
      </c>
      <c r="M437" t="inlineStr">
        <is>
          <t>GV20</t>
        </is>
      </c>
      <c r="N437" t="n">
        <v>56</v>
      </c>
      <c r="O437" t="inlineStr">
        <is>
          <t>Ups Standard Shipping</t>
        </is>
      </c>
      <c r="P437" t="inlineStr">
        <is>
          <t>2024-10-27 14:55:43 +0100</t>
        </is>
      </c>
      <c r="Q437" t="n">
        <v>0</v>
      </c>
      <c r="R437" t="inlineStr">
        <is>
          <t>Dna Bracelet - White / 16cm</t>
        </is>
      </c>
      <c r="S437" t="n">
        <v>280</v>
      </c>
      <c r="U437" t="inlineStr">
        <is>
          <t>015790001043</t>
        </is>
      </c>
      <c r="V437" t="b">
        <v>1</v>
      </c>
      <c r="W437" t="b">
        <v>1</v>
      </c>
      <c r="X437" t="inlineStr">
        <is>
          <t>pending</t>
        </is>
      </c>
      <c r="Y437" t="inlineStr">
        <is>
          <t>Paola Giorgia Gisone</t>
        </is>
      </c>
      <c r="Z437" t="inlineStr">
        <is>
          <t>Via Nazario Sauro, 13</t>
        </is>
      </c>
      <c r="AA437" t="inlineStr">
        <is>
          <t>Via Nazario Sauro, 13</t>
        </is>
      </c>
      <c r="AD437" t="inlineStr">
        <is>
          <t>Alba</t>
        </is>
      </c>
      <c r="AE437" t="inlineStr">
        <is>
          <t>'12051</t>
        </is>
      </c>
      <c r="AF437" t="inlineStr">
        <is>
          <t>CN</t>
        </is>
      </c>
      <c r="AG437" t="inlineStr">
        <is>
          <t>IT</t>
        </is>
      </c>
      <c r="AH437" t="inlineStr">
        <is>
          <t>+393202297282</t>
        </is>
      </c>
      <c r="AI437" t="inlineStr">
        <is>
          <t>Paola Giorgia Gisone</t>
        </is>
      </c>
      <c r="AJ437" t="inlineStr">
        <is>
          <t>Via Nazario Sauro, 13</t>
        </is>
      </c>
      <c r="AK437" t="inlineStr">
        <is>
          <t>Via Nazario Sauro, 13</t>
        </is>
      </c>
      <c r="AN437" t="inlineStr">
        <is>
          <t>Alba</t>
        </is>
      </c>
      <c r="AO437" t="inlineStr">
        <is>
          <t>'12051</t>
        </is>
      </c>
      <c r="AP437" t="inlineStr">
        <is>
          <t>CN</t>
        </is>
      </c>
      <c r="AQ437" t="inlineStr">
        <is>
          <t>IT</t>
        </is>
      </c>
      <c r="AR437" t="inlineStr">
        <is>
          <t>+393202297282</t>
        </is>
      </c>
      <c r="AT437" t="inlineStr">
        <is>
          <t>lang: it
Invoice Language: it
Do you need our ring sizer?: Yes
Popup Customer Country: IT</t>
        </is>
      </c>
      <c r="AU437" t="inlineStr">
        <is>
          <t>2024-10-29 14:08:30 +0100</t>
        </is>
      </c>
      <c r="AV437" t="inlineStr">
        <is>
          <t>PayPal Express Checkout</t>
        </is>
      </c>
      <c r="AW437" t="inlineStr">
        <is>
          <t>reoWQ3gI3YpfmtiRXlo3breFh</t>
        </is>
      </c>
      <c r="AX437" t="n">
        <v>314</v>
      </c>
      <c r="AY437" t="inlineStr">
        <is>
          <t>LIL Milan</t>
        </is>
      </c>
      <c r="AZ437" t="n">
        <v>0</v>
      </c>
      <c r="BB437" t="inlineStr">
        <is>
          <t>Firgun House</t>
        </is>
      </c>
      <c r="BD437" t="n">
        <v>6369397277021</v>
      </c>
      <c r="BF437" t="inlineStr">
        <is>
          <t>Low</t>
        </is>
      </c>
      <c r="BG437" t="inlineStr">
        <is>
          <t>web</t>
        </is>
      </c>
      <c r="BH437" t="n">
        <v>0</v>
      </c>
      <c r="BI437" t="inlineStr">
        <is>
          <t>IT IVA 22%</t>
        </is>
      </c>
      <c r="BJ437" t="n">
        <v>56.62</v>
      </c>
      <c r="BV437" t="inlineStr">
        <is>
          <t>Cuneo</t>
        </is>
      </c>
      <c r="BW437" t="inlineStr">
        <is>
          <t>Cuneo</t>
        </is>
      </c>
      <c r="BX437" t="inlineStr">
        <is>
          <t>reoWQ3gI3YpfmtiRXlo3breFh</t>
        </is>
      </c>
      <c r="CA437" t="inlineStr">
        <is>
          <t>reoWQ3gI3YpfmtiRXlo3breFh + #42828.2</t>
        </is>
      </c>
      <c r="CB437" t="inlineStr">
        <is>
          <t>Ordini LIL</t>
        </is>
      </c>
    </row>
    <row r="438">
      <c r="A438" t="inlineStr">
        <is>
          <t>#42828</t>
        </is>
      </c>
      <c r="B438" t="inlineStr">
        <is>
          <t>paolagiorgia.gisone@gmail.com</t>
        </is>
      </c>
      <c r="C438" t="inlineStr">
        <is>
          <t>refunded</t>
        </is>
      </c>
      <c r="D438" t="inlineStr">
        <is>
          <t>2024-10-27 14:55:43 +0100</t>
        </is>
      </c>
      <c r="E438" t="inlineStr">
        <is>
          <t>unfulfilled</t>
        </is>
      </c>
      <c r="G438" t="inlineStr">
        <is>
          <t>yes</t>
        </is>
      </c>
      <c r="H438" t="inlineStr">
        <is>
          <t>EUR</t>
        </is>
      </c>
      <c r="I438" t="n">
        <v>314</v>
      </c>
      <c r="J438" t="n">
        <v>0</v>
      </c>
      <c r="K438" t="n">
        <v>56.62</v>
      </c>
      <c r="M438" t="inlineStr">
        <is>
          <t>GV20</t>
        </is>
      </c>
      <c r="N438" t="n">
        <v>56</v>
      </c>
      <c r="O438" t="inlineStr">
        <is>
          <t>Ups Standard Shipping</t>
        </is>
      </c>
      <c r="P438" t="inlineStr">
        <is>
          <t>2024-10-27 14:55:43 +0100</t>
        </is>
      </c>
      <c r="Q438" t="n">
        <v>0</v>
      </c>
      <c r="R438" t="inlineStr">
        <is>
          <t>Ciondolo - White</t>
        </is>
      </c>
      <c r="S438" t="n">
        <v>80</v>
      </c>
      <c r="U438" t="inlineStr">
        <is>
          <t>015790001263</t>
        </is>
      </c>
      <c r="V438" t="b">
        <v>1</v>
      </c>
      <c r="W438" t="b">
        <v>1</v>
      </c>
      <c r="X438" t="inlineStr">
        <is>
          <t>pending</t>
        </is>
      </c>
      <c r="Y438" t="inlineStr">
        <is>
          <t>Paola Giorgia Gisone</t>
        </is>
      </c>
      <c r="Z438" t="inlineStr">
        <is>
          <t>Via Nazario Sauro, 13</t>
        </is>
      </c>
      <c r="AA438" t="inlineStr">
        <is>
          <t>Via Nazario Sauro, 13</t>
        </is>
      </c>
      <c r="AD438" t="inlineStr">
        <is>
          <t>Alba</t>
        </is>
      </c>
      <c r="AE438" t="inlineStr">
        <is>
          <t>'12051</t>
        </is>
      </c>
      <c r="AF438" t="inlineStr">
        <is>
          <t>CN</t>
        </is>
      </c>
      <c r="AG438" t="inlineStr">
        <is>
          <t>IT</t>
        </is>
      </c>
      <c r="AH438" t="inlineStr">
        <is>
          <t>+393202297282</t>
        </is>
      </c>
      <c r="AI438" t="inlineStr">
        <is>
          <t>Paola Giorgia Gisone</t>
        </is>
      </c>
      <c r="AJ438" t="inlineStr">
        <is>
          <t>Via Nazario Sauro, 13</t>
        </is>
      </c>
      <c r="AK438" t="inlineStr">
        <is>
          <t>Via Nazario Sauro, 13</t>
        </is>
      </c>
      <c r="AN438" t="inlineStr">
        <is>
          <t>Alba</t>
        </is>
      </c>
      <c r="AO438" t="inlineStr">
        <is>
          <t>'12051</t>
        </is>
      </c>
      <c r="AP438" t="inlineStr">
        <is>
          <t>CN</t>
        </is>
      </c>
      <c r="AQ438" t="inlineStr">
        <is>
          <t>IT</t>
        </is>
      </c>
      <c r="AR438" t="inlineStr">
        <is>
          <t>+393202297282</t>
        </is>
      </c>
      <c r="AT438" t="inlineStr">
        <is>
          <t>lang: it
Invoice Language: it
Do you need our ring sizer?: Yes
Popup Customer Country: IT</t>
        </is>
      </c>
      <c r="AU438" t="inlineStr">
        <is>
          <t>2024-10-29 14:08:30 +0100</t>
        </is>
      </c>
      <c r="AV438" t="inlineStr">
        <is>
          <t>PayPal Express Checkout</t>
        </is>
      </c>
      <c r="AW438" t="inlineStr">
        <is>
          <t>reoWQ3gI3YpfmtiRXlo3breFh</t>
        </is>
      </c>
      <c r="AX438" t="n">
        <v>314</v>
      </c>
      <c r="AY438" t="inlineStr">
        <is>
          <t>LIL Milan</t>
        </is>
      </c>
      <c r="AZ438" t="n">
        <v>0</v>
      </c>
      <c r="BB438" t="inlineStr">
        <is>
          <t>Firgun House</t>
        </is>
      </c>
      <c r="BD438" t="n">
        <v>6369397277021</v>
      </c>
      <c r="BF438" t="inlineStr">
        <is>
          <t>Low</t>
        </is>
      </c>
      <c r="BG438" t="inlineStr">
        <is>
          <t>web</t>
        </is>
      </c>
      <c r="BH438" t="n">
        <v>0</v>
      </c>
      <c r="BI438" t="inlineStr">
        <is>
          <t>IT IVA 22%</t>
        </is>
      </c>
      <c r="BJ438" t="n">
        <v>56.62</v>
      </c>
      <c r="BV438" t="inlineStr">
        <is>
          <t>Cuneo</t>
        </is>
      </c>
      <c r="BW438" t="inlineStr">
        <is>
          <t>Cuneo</t>
        </is>
      </c>
      <c r="BX438" t="inlineStr">
        <is>
          <t>reoWQ3gI3YpfmtiRXlo3breFh</t>
        </is>
      </c>
      <c r="CA438" t="inlineStr">
        <is>
          <t>reoWQ3gI3YpfmtiRXlo3breFh + #42828.2</t>
        </is>
      </c>
      <c r="CB438" t="inlineStr">
        <is>
          <t>Ordini LIL</t>
        </is>
      </c>
    </row>
    <row r="439">
      <c r="A439" t="inlineStr">
        <is>
          <t>#42828</t>
        </is>
      </c>
      <c r="B439" t="inlineStr">
        <is>
          <t>paolagiorgia.gisone@gmail.com</t>
        </is>
      </c>
      <c r="C439" t="inlineStr">
        <is>
          <t>refunded</t>
        </is>
      </c>
      <c r="D439" t="inlineStr">
        <is>
          <t>2024-10-27 14:55:43 +0100</t>
        </is>
      </c>
      <c r="E439" t="inlineStr">
        <is>
          <t>unfulfilled</t>
        </is>
      </c>
      <c r="G439" t="inlineStr">
        <is>
          <t>yes</t>
        </is>
      </c>
      <c r="H439" t="inlineStr">
        <is>
          <t>EUR</t>
        </is>
      </c>
      <c r="I439" t="n">
        <v>314</v>
      </c>
      <c r="J439" t="n">
        <v>0</v>
      </c>
      <c r="K439" t="n">
        <v>56.62</v>
      </c>
      <c r="M439" t="inlineStr">
        <is>
          <t>GV20</t>
        </is>
      </c>
      <c r="N439" t="n">
        <v>56</v>
      </c>
      <c r="O439" t="inlineStr">
        <is>
          <t>Ups Standard Shipping</t>
        </is>
      </c>
      <c r="P439" t="inlineStr">
        <is>
          <t>2024-10-27 14:55:43 +0100</t>
        </is>
      </c>
      <c r="Q439" t="n">
        <v>0</v>
      </c>
      <c r="R439" t="inlineStr">
        <is>
          <t>Engraving</t>
        </is>
      </c>
      <c r="S439" t="n">
        <v>10</v>
      </c>
      <c r="U439" t="inlineStr">
        <is>
          <t>015790001502</t>
        </is>
      </c>
      <c r="V439" t="b">
        <v>0</v>
      </c>
      <c r="W439" t="b">
        <v>1</v>
      </c>
      <c r="X439" t="inlineStr">
        <is>
          <t>pending</t>
        </is>
      </c>
      <c r="Y439" t="inlineStr">
        <is>
          <t>Paola Giorgia Gisone</t>
        </is>
      </c>
      <c r="Z439" t="inlineStr">
        <is>
          <t>Via Nazario Sauro, 13</t>
        </is>
      </c>
      <c r="AA439" t="inlineStr">
        <is>
          <t>Via Nazario Sauro, 13</t>
        </is>
      </c>
      <c r="AD439" t="inlineStr">
        <is>
          <t>Alba</t>
        </is>
      </c>
      <c r="AE439" t="inlineStr">
        <is>
          <t>'12051</t>
        </is>
      </c>
      <c r="AF439" t="inlineStr">
        <is>
          <t>CN</t>
        </is>
      </c>
      <c r="AG439" t="inlineStr">
        <is>
          <t>IT</t>
        </is>
      </c>
      <c r="AH439" t="inlineStr">
        <is>
          <t>+393202297282</t>
        </is>
      </c>
      <c r="AI439" t="inlineStr">
        <is>
          <t>Paola Giorgia Gisone</t>
        </is>
      </c>
      <c r="AJ439" t="inlineStr">
        <is>
          <t>Via Nazario Sauro, 13</t>
        </is>
      </c>
      <c r="AK439" t="inlineStr">
        <is>
          <t>Via Nazario Sauro, 13</t>
        </is>
      </c>
      <c r="AN439" t="inlineStr">
        <is>
          <t>Alba</t>
        </is>
      </c>
      <c r="AO439" t="inlineStr">
        <is>
          <t>'12051</t>
        </is>
      </c>
      <c r="AP439" t="inlineStr">
        <is>
          <t>CN</t>
        </is>
      </c>
      <c r="AQ439" t="inlineStr">
        <is>
          <t>IT</t>
        </is>
      </c>
      <c r="AR439" t="inlineStr">
        <is>
          <t>+393202297282</t>
        </is>
      </c>
      <c r="AT439" t="inlineStr">
        <is>
          <t>lang: it
Invoice Language: it
Do you need our ring sizer?: Yes
Popup Customer Country: IT</t>
        </is>
      </c>
      <c r="AU439" t="inlineStr">
        <is>
          <t>2024-10-29 14:08:30 +0100</t>
        </is>
      </c>
      <c r="AV439" t="inlineStr">
        <is>
          <t>PayPal Express Checkout</t>
        </is>
      </c>
      <c r="AW439" t="inlineStr">
        <is>
          <t>reoWQ3gI3YpfmtiRXlo3breFh</t>
        </is>
      </c>
      <c r="AX439" t="n">
        <v>314</v>
      </c>
      <c r="AY439" t="inlineStr">
        <is>
          <t>LIL Milan</t>
        </is>
      </c>
      <c r="AZ439" t="n">
        <v>0</v>
      </c>
      <c r="BB439" t="inlineStr">
        <is>
          <t>Firgun House</t>
        </is>
      </c>
      <c r="BD439" t="n">
        <v>6369397277021</v>
      </c>
      <c r="BF439" t="inlineStr">
        <is>
          <t>Low</t>
        </is>
      </c>
      <c r="BG439" t="inlineStr">
        <is>
          <t>web</t>
        </is>
      </c>
      <c r="BH439" t="n">
        <v>0</v>
      </c>
      <c r="BI439" t="inlineStr">
        <is>
          <t>IT IVA 22%</t>
        </is>
      </c>
      <c r="BJ439" t="n">
        <v>56.62</v>
      </c>
      <c r="BV439" t="inlineStr">
        <is>
          <t>Cuneo</t>
        </is>
      </c>
      <c r="BW439" t="inlineStr">
        <is>
          <t>Cuneo</t>
        </is>
      </c>
      <c r="BX439" t="inlineStr">
        <is>
          <t>reoWQ3gI3YpfmtiRXlo3breFh</t>
        </is>
      </c>
      <c r="CA439" t="inlineStr">
        <is>
          <t>reoWQ3gI3YpfmtiRXlo3breFh + #42828.2</t>
        </is>
      </c>
      <c r="CB439" t="inlineStr">
        <is>
          <t>Ordini LIL</t>
        </is>
      </c>
    </row>
    <row r="440">
      <c r="A440" t="inlineStr">
        <is>
          <t>#42829</t>
        </is>
      </c>
      <c r="B440" t="inlineStr">
        <is>
          <t>gheno.alessandra@gmail.com</t>
        </is>
      </c>
      <c r="C440" t="inlineStr">
        <is>
          <t>paid</t>
        </is>
      </c>
      <c r="D440" t="inlineStr">
        <is>
          <t>2024-10-27 14:57:07 +0100</t>
        </is>
      </c>
      <c r="E440" t="inlineStr">
        <is>
          <t>fulfilled</t>
        </is>
      </c>
      <c r="F440" t="inlineStr">
        <is>
          <t>2024-11-03 19:44:02 +0100</t>
        </is>
      </c>
      <c r="G440" t="inlineStr">
        <is>
          <t>no</t>
        </is>
      </c>
      <c r="H440" t="inlineStr">
        <is>
          <t>EUR</t>
        </is>
      </c>
      <c r="I440" t="n">
        <v>608</v>
      </c>
      <c r="J440" t="n">
        <v>0</v>
      </c>
      <c r="K440" t="n">
        <v>109.64</v>
      </c>
      <c r="L440" t="n">
        <v>608</v>
      </c>
      <c r="M440" t="inlineStr">
        <is>
          <t>GV20</t>
        </is>
      </c>
      <c r="N440" t="n">
        <v>152</v>
      </c>
      <c r="O440" t="inlineStr">
        <is>
          <t>Ups Standard Shipping</t>
        </is>
      </c>
      <c r="P440" t="inlineStr">
        <is>
          <t>2024-10-27 14:57:07 +0100</t>
        </is>
      </c>
      <c r="Q440" t="n">
        <v>1</v>
      </c>
      <c r="R440" t="inlineStr">
        <is>
          <t>Sia - Yellow / 5</t>
        </is>
      </c>
      <c r="S440" t="n">
        <v>340</v>
      </c>
      <c r="U440" t="inlineStr">
        <is>
          <t>015790001459</t>
        </is>
      </c>
      <c r="V440" t="b">
        <v>1</v>
      </c>
      <c r="W440" t="b">
        <v>1</v>
      </c>
      <c r="X440" t="inlineStr">
        <is>
          <t>fulfilled</t>
        </is>
      </c>
      <c r="Y440" t="inlineStr">
        <is>
          <t>Alessandra Gheno</t>
        </is>
      </c>
      <c r="Z440" t="inlineStr">
        <is>
          <t>Via Francesco Todaro 3, Campanello Moroni Boccadamo</t>
        </is>
      </c>
      <c r="AA440" t="inlineStr">
        <is>
          <t>Via Francesco Todaro 3</t>
        </is>
      </c>
      <c r="AB440" t="inlineStr">
        <is>
          <t>Campanello Moroni Boccadamo</t>
        </is>
      </c>
      <c r="AD440" t="inlineStr">
        <is>
          <t>Bologna</t>
        </is>
      </c>
      <c r="AE440" t="inlineStr">
        <is>
          <t>'40126</t>
        </is>
      </c>
      <c r="AF440" t="inlineStr">
        <is>
          <t>BO</t>
        </is>
      </c>
      <c r="AG440" t="inlineStr">
        <is>
          <t>IT</t>
        </is>
      </c>
      <c r="AH440" t="inlineStr">
        <is>
          <t>3474040378</t>
        </is>
      </c>
      <c r="AI440" t="inlineStr">
        <is>
          <t>Alessandra Gheno</t>
        </is>
      </c>
      <c r="AJ440" t="inlineStr">
        <is>
          <t>Via Francesco Todaro 3, Campanello Moroni Boccadamo</t>
        </is>
      </c>
      <c r="AK440" t="inlineStr">
        <is>
          <t>Via Francesco Todaro 3</t>
        </is>
      </c>
      <c r="AL440" t="inlineStr">
        <is>
          <t>Campanello Moroni Boccadamo</t>
        </is>
      </c>
      <c r="AN440" t="inlineStr">
        <is>
          <t>Bologna</t>
        </is>
      </c>
      <c r="AO440" t="inlineStr">
        <is>
          <t>'40126</t>
        </is>
      </c>
      <c r="AP440" t="inlineStr">
        <is>
          <t>BO</t>
        </is>
      </c>
      <c r="AQ440" t="inlineStr">
        <is>
          <t>IT</t>
        </is>
      </c>
      <c r="AR440" t="inlineStr">
        <is>
          <t>3474040378</t>
        </is>
      </c>
      <c r="AS440" t="inlineStr">
        <is>
          <t>La scritta deve essere armoniosa da vedere nell'amuleto, non deve essere necessariamente orizzontale perfetta</t>
        </is>
      </c>
      <c r="AT440" t="inlineStr">
        <is>
          <t>lang: it
Invoice Language: it
Do you need our ring sizer?: Yes
Popup Customer Country: IT</t>
        </is>
      </c>
      <c r="AV440" t="inlineStr">
        <is>
          <t>PayPal Express Checkout</t>
        </is>
      </c>
      <c r="AW440" t="inlineStr">
        <is>
          <t>rbbaOtBfesz5q31G4BjPGZk90</t>
        </is>
      </c>
      <c r="AX440" t="n">
        <v>0</v>
      </c>
      <c r="AY440" t="inlineStr">
        <is>
          <t>LIL Milan</t>
        </is>
      </c>
      <c r="AZ440" t="n">
        <v>0</v>
      </c>
      <c r="BB440" t="inlineStr">
        <is>
          <t>Firgun House</t>
        </is>
      </c>
      <c r="BD440" t="n">
        <v>6369400029533</v>
      </c>
      <c r="BF440" t="inlineStr">
        <is>
          <t>Low</t>
        </is>
      </c>
      <c r="BG440" t="inlineStr">
        <is>
          <t>web</t>
        </is>
      </c>
      <c r="BH440" t="n">
        <v>0</v>
      </c>
      <c r="BI440" t="inlineStr">
        <is>
          <t>IT IVA 22%</t>
        </is>
      </c>
      <c r="BJ440" t="n">
        <v>109.64</v>
      </c>
      <c r="BV440" t="inlineStr">
        <is>
          <t>Bologna</t>
        </is>
      </c>
      <c r="BW440" t="inlineStr">
        <is>
          <t>Bologna</t>
        </is>
      </c>
      <c r="BX440" t="inlineStr">
        <is>
          <t>rbbaOtBfesz5q31G4BjPGZk90</t>
        </is>
      </c>
      <c r="CA440" t="inlineStr">
        <is>
          <t>rbbaOtBfesz5q31G4BjPGZk90</t>
        </is>
      </c>
      <c r="CB440" t="inlineStr">
        <is>
          <t>Ordini LIL</t>
        </is>
      </c>
    </row>
    <row r="441">
      <c r="A441" t="inlineStr">
        <is>
          <t>#42829</t>
        </is>
      </c>
      <c r="B441" t="inlineStr">
        <is>
          <t>gheno.alessandra@gmail.com</t>
        </is>
      </c>
      <c r="C441" t="inlineStr">
        <is>
          <t>paid</t>
        </is>
      </c>
      <c r="D441" t="inlineStr">
        <is>
          <t>2024-10-27 14:57:07 +0100</t>
        </is>
      </c>
      <c r="E441" t="inlineStr">
        <is>
          <t>fulfilled</t>
        </is>
      </c>
      <c r="F441" t="inlineStr">
        <is>
          <t>2024-11-03 19:44:02 +0100</t>
        </is>
      </c>
      <c r="G441" t="inlineStr">
        <is>
          <t>no</t>
        </is>
      </c>
      <c r="H441" t="inlineStr">
        <is>
          <t>EUR</t>
        </is>
      </c>
      <c r="I441" t="n">
        <v>608</v>
      </c>
      <c r="J441" t="n">
        <v>0</v>
      </c>
      <c r="K441" t="n">
        <v>109.64</v>
      </c>
      <c r="M441" t="inlineStr">
        <is>
          <t>GV20</t>
        </is>
      </c>
      <c r="N441" t="n">
        <v>152</v>
      </c>
      <c r="O441" t="inlineStr">
        <is>
          <t>Ups Standard Shipping</t>
        </is>
      </c>
      <c r="P441" t="inlineStr">
        <is>
          <t>2024-10-27 14:57:07 +0100</t>
        </is>
      </c>
      <c r="Q441" t="n">
        <v>1</v>
      </c>
      <c r="R441" t="inlineStr">
        <is>
          <t>Lightly Chain Necklace - Yellow / 60cm</t>
        </is>
      </c>
      <c r="S441" t="n">
        <v>420</v>
      </c>
      <c r="U441" t="inlineStr">
        <is>
          <t>015790000021</t>
        </is>
      </c>
      <c r="V441" t="b">
        <v>1</v>
      </c>
      <c r="W441" t="b">
        <v>1</v>
      </c>
      <c r="X441" t="inlineStr">
        <is>
          <t>fulfilled</t>
        </is>
      </c>
      <c r="Y441" t="inlineStr">
        <is>
          <t>Alessandra Gheno</t>
        </is>
      </c>
      <c r="Z441" t="inlineStr">
        <is>
          <t>Via Francesco Todaro 3, Campanello Moroni Boccadamo</t>
        </is>
      </c>
      <c r="AA441" t="inlineStr">
        <is>
          <t>Via Francesco Todaro 3</t>
        </is>
      </c>
      <c r="AB441" t="inlineStr">
        <is>
          <t>Campanello Moroni Boccadamo</t>
        </is>
      </c>
      <c r="AD441" t="inlineStr">
        <is>
          <t>Bologna</t>
        </is>
      </c>
      <c r="AE441" t="inlineStr">
        <is>
          <t>'40126</t>
        </is>
      </c>
      <c r="AF441" t="inlineStr">
        <is>
          <t>BO</t>
        </is>
      </c>
      <c r="AG441" t="inlineStr">
        <is>
          <t>IT</t>
        </is>
      </c>
      <c r="AH441" t="inlineStr">
        <is>
          <t>3474040378</t>
        </is>
      </c>
      <c r="AI441" t="inlineStr">
        <is>
          <t>Alessandra Gheno</t>
        </is>
      </c>
      <c r="AJ441" t="inlineStr">
        <is>
          <t>Via Francesco Todaro 3, Campanello Moroni Boccadamo</t>
        </is>
      </c>
      <c r="AK441" t="inlineStr">
        <is>
          <t>Via Francesco Todaro 3</t>
        </is>
      </c>
      <c r="AL441" t="inlineStr">
        <is>
          <t>Campanello Moroni Boccadamo</t>
        </is>
      </c>
      <c r="AN441" t="inlineStr">
        <is>
          <t>Bologna</t>
        </is>
      </c>
      <c r="AO441" t="inlineStr">
        <is>
          <t>'40126</t>
        </is>
      </c>
      <c r="AP441" t="inlineStr">
        <is>
          <t>BO</t>
        </is>
      </c>
      <c r="AQ441" t="inlineStr">
        <is>
          <t>IT</t>
        </is>
      </c>
      <c r="AR441" t="inlineStr">
        <is>
          <t>3474040378</t>
        </is>
      </c>
      <c r="AS441" t="inlineStr">
        <is>
          <t>La scritta deve essere armoniosa da vedere nell'amuleto, non deve essere necessariamente orizzontale perfetta</t>
        </is>
      </c>
      <c r="AT441" t="inlineStr">
        <is>
          <t>lang: it
Invoice Language: it
Do you need our ring sizer?: Yes
Popup Customer Country: IT</t>
        </is>
      </c>
      <c r="AV441" t="inlineStr">
        <is>
          <t>PayPal Express Checkout</t>
        </is>
      </c>
      <c r="AW441" t="inlineStr">
        <is>
          <t>rbbaOtBfesz5q31G4BjPGZk90</t>
        </is>
      </c>
      <c r="AX441" t="n">
        <v>0</v>
      </c>
      <c r="AY441" t="inlineStr">
        <is>
          <t>LIL Milan</t>
        </is>
      </c>
      <c r="AZ441" t="n">
        <v>0</v>
      </c>
      <c r="BB441" t="inlineStr">
        <is>
          <t>Firgun House</t>
        </is>
      </c>
      <c r="BD441" t="n">
        <v>6369400029533</v>
      </c>
      <c r="BF441" t="inlineStr">
        <is>
          <t>Low</t>
        </is>
      </c>
      <c r="BG441" t="inlineStr">
        <is>
          <t>web</t>
        </is>
      </c>
      <c r="BH441" t="n">
        <v>0</v>
      </c>
      <c r="BI441" t="inlineStr">
        <is>
          <t>IT IVA 22%</t>
        </is>
      </c>
      <c r="BJ441" t="n">
        <v>109.64</v>
      </c>
      <c r="BV441" t="inlineStr">
        <is>
          <t>Bologna</t>
        </is>
      </c>
      <c r="BW441" t="inlineStr">
        <is>
          <t>Bologna</t>
        </is>
      </c>
      <c r="BX441" t="inlineStr">
        <is>
          <t>rbbaOtBfesz5q31G4BjPGZk90</t>
        </is>
      </c>
      <c r="CA441" t="inlineStr">
        <is>
          <t>rbbaOtBfesz5q31G4BjPGZk90</t>
        </is>
      </c>
      <c r="CB441" t="inlineStr">
        <is>
          <t>Ordini LIL</t>
        </is>
      </c>
    </row>
    <row r="442">
      <c r="A442" t="inlineStr">
        <is>
          <t>#42830</t>
        </is>
      </c>
      <c r="B442" t="inlineStr">
        <is>
          <t>m0ni91@hotmail.it</t>
        </is>
      </c>
      <c r="C442" t="inlineStr">
        <is>
          <t>paid</t>
        </is>
      </c>
      <c r="D442" t="inlineStr">
        <is>
          <t>2024-10-27 15:15:10 +0100</t>
        </is>
      </c>
      <c r="E442" t="inlineStr">
        <is>
          <t>unfulfilled</t>
        </is>
      </c>
      <c r="G442" t="inlineStr">
        <is>
          <t>yes</t>
        </is>
      </c>
      <c r="H442" t="inlineStr">
        <is>
          <t>EUR</t>
        </is>
      </c>
      <c r="I442" t="n">
        <v>490</v>
      </c>
      <c r="J442" t="n">
        <v>0</v>
      </c>
      <c r="K442" t="n">
        <v>88.34999999999999</v>
      </c>
      <c r="L442" t="n">
        <v>490</v>
      </c>
      <c r="M442" t="inlineStr">
        <is>
          <t>GV20</t>
        </is>
      </c>
      <c r="N442" t="n">
        <v>120</v>
      </c>
      <c r="O442" t="inlineStr">
        <is>
          <t>Firgun House</t>
        </is>
      </c>
      <c r="P442" t="inlineStr">
        <is>
          <t>2024-10-27 15:15:09 +0100</t>
        </is>
      </c>
      <c r="Q442" t="n">
        <v>1</v>
      </c>
      <c r="R442" t="inlineStr">
        <is>
          <t>Lightly Chain Necklace - Yellow / 40cm</t>
        </is>
      </c>
      <c r="S442" t="n">
        <v>320</v>
      </c>
      <c r="U442" t="inlineStr">
        <is>
          <t>015790000433</t>
        </is>
      </c>
      <c r="V442" t="b">
        <v>1</v>
      </c>
      <c r="W442" t="b">
        <v>1</v>
      </c>
      <c r="X442" t="inlineStr">
        <is>
          <t>pending</t>
        </is>
      </c>
      <c r="Y442" t="inlineStr">
        <is>
          <t>Monica Colombo</t>
        </is>
      </c>
      <c r="Z442" t="inlineStr">
        <is>
          <t>Via Vincenzo 33</t>
        </is>
      </c>
      <c r="AA442" t="inlineStr">
        <is>
          <t>Via Vincenzo 33</t>
        </is>
      </c>
      <c r="AD442" t="inlineStr">
        <is>
          <t>Varese</t>
        </is>
      </c>
      <c r="AE442" t="inlineStr">
        <is>
          <t>'21100</t>
        </is>
      </c>
      <c r="AF442" t="inlineStr">
        <is>
          <t>VA</t>
        </is>
      </c>
      <c r="AG442" t="inlineStr">
        <is>
          <t>IT</t>
        </is>
      </c>
      <c r="AQ442" t="inlineStr">
        <is>
          <t>IT</t>
        </is>
      </c>
      <c r="AT442" t="inlineStr">
        <is>
          <t>lang: it
Invoice Language: it
Do you need our ring sizer?: No
Popup Customer Country: IT</t>
        </is>
      </c>
      <c r="AV442" t="inlineStr">
        <is>
          <t>PayPal Express Checkout</t>
        </is>
      </c>
      <c r="AW442" t="inlineStr">
        <is>
          <t>rIk2wRz7shzWKCvYHOdUYu4yI</t>
        </is>
      </c>
      <c r="AX442" t="n">
        <v>0</v>
      </c>
      <c r="AY442" t="inlineStr">
        <is>
          <t>LIL Milan</t>
        </is>
      </c>
      <c r="AZ442" t="n">
        <v>0</v>
      </c>
      <c r="BB442" t="inlineStr">
        <is>
          <t>Firgun House</t>
        </is>
      </c>
      <c r="BD442" t="n">
        <v>6369429881181</v>
      </c>
      <c r="BF442" t="inlineStr">
        <is>
          <t>Low</t>
        </is>
      </c>
      <c r="BG442" t="inlineStr">
        <is>
          <t>web</t>
        </is>
      </c>
      <c r="BH442" t="n">
        <v>0</v>
      </c>
      <c r="BI442" t="inlineStr">
        <is>
          <t>IT IVA 22%</t>
        </is>
      </c>
      <c r="BJ442" t="n">
        <v>88.34999999999999</v>
      </c>
      <c r="BV442" t="inlineStr">
        <is>
          <t>Varese</t>
        </is>
      </c>
      <c r="BX442" t="inlineStr">
        <is>
          <t>rIk2wRz7shzWKCvYHOdUYu4yI</t>
        </is>
      </c>
      <c r="CA442" t="inlineStr">
        <is>
          <t>rIk2wRz7shzWKCvYHOdUYu4yI</t>
        </is>
      </c>
      <c r="CB442" t="inlineStr">
        <is>
          <t>Ordini LIL</t>
        </is>
      </c>
    </row>
    <row r="443">
      <c r="A443" t="inlineStr">
        <is>
          <t>#42830</t>
        </is>
      </c>
      <c r="B443" t="inlineStr">
        <is>
          <t>m0ni91@hotmail.it</t>
        </is>
      </c>
      <c r="C443" t="inlineStr">
        <is>
          <t>paid</t>
        </is>
      </c>
      <c r="D443" t="inlineStr">
        <is>
          <t>2024-10-27 15:15:10 +0100</t>
        </is>
      </c>
      <c r="E443" t="inlineStr">
        <is>
          <t>unfulfilled</t>
        </is>
      </c>
      <c r="G443" t="inlineStr">
        <is>
          <t>yes</t>
        </is>
      </c>
      <c r="H443" t="inlineStr">
        <is>
          <t>EUR</t>
        </is>
      </c>
      <c r="I443" t="n">
        <v>490</v>
      </c>
      <c r="J443" t="n">
        <v>0</v>
      </c>
      <c r="K443" t="n">
        <v>88.34999999999999</v>
      </c>
      <c r="M443" t="inlineStr">
        <is>
          <t>GV20</t>
        </is>
      </c>
      <c r="N443" t="n">
        <v>120</v>
      </c>
      <c r="O443" t="inlineStr">
        <is>
          <t>Firgun House</t>
        </is>
      </c>
      <c r="P443" t="inlineStr">
        <is>
          <t>2024-10-27 15:15:09 +0100</t>
        </is>
      </c>
      <c r="Q443" t="n">
        <v>1</v>
      </c>
      <c r="R443" t="inlineStr">
        <is>
          <t>Sweet Spot - Yellow / matte / White</t>
        </is>
      </c>
      <c r="S443" t="n">
        <v>280</v>
      </c>
      <c r="U443" t="inlineStr">
        <is>
          <t>015790000015</t>
        </is>
      </c>
      <c r="V443" t="b">
        <v>1</v>
      </c>
      <c r="W443" t="b">
        <v>1</v>
      </c>
      <c r="X443" t="inlineStr">
        <is>
          <t>pending</t>
        </is>
      </c>
      <c r="Y443" t="inlineStr">
        <is>
          <t>Monica Colombo</t>
        </is>
      </c>
      <c r="Z443" t="inlineStr">
        <is>
          <t>Via Vincenzo 33</t>
        </is>
      </c>
      <c r="AA443" t="inlineStr">
        <is>
          <t>Via Vincenzo 33</t>
        </is>
      </c>
      <c r="AD443" t="inlineStr">
        <is>
          <t>Varese</t>
        </is>
      </c>
      <c r="AE443" t="inlineStr">
        <is>
          <t>'21100</t>
        </is>
      </c>
      <c r="AF443" t="inlineStr">
        <is>
          <t>VA</t>
        </is>
      </c>
      <c r="AG443" t="inlineStr">
        <is>
          <t>IT</t>
        </is>
      </c>
      <c r="AQ443" t="inlineStr">
        <is>
          <t>IT</t>
        </is>
      </c>
      <c r="AT443" t="inlineStr">
        <is>
          <t>lang: it
Invoice Language: it
Do you need our ring sizer?: No
Popup Customer Country: IT</t>
        </is>
      </c>
      <c r="AV443" t="inlineStr">
        <is>
          <t>PayPal Express Checkout</t>
        </is>
      </c>
      <c r="AW443" t="inlineStr">
        <is>
          <t>rIk2wRz7shzWKCvYHOdUYu4yI</t>
        </is>
      </c>
      <c r="AX443" t="n">
        <v>0</v>
      </c>
      <c r="AY443" t="inlineStr">
        <is>
          <t>LIL Milan</t>
        </is>
      </c>
      <c r="AZ443" t="n">
        <v>0</v>
      </c>
      <c r="BB443" t="inlineStr">
        <is>
          <t>Firgun House</t>
        </is>
      </c>
      <c r="BD443" t="n">
        <v>6369429881181</v>
      </c>
      <c r="BF443" t="inlineStr">
        <is>
          <t>Low</t>
        </is>
      </c>
      <c r="BG443" t="inlineStr">
        <is>
          <t>web</t>
        </is>
      </c>
      <c r="BH443" t="n">
        <v>0</v>
      </c>
      <c r="BI443" t="inlineStr">
        <is>
          <t>IT IVA 22%</t>
        </is>
      </c>
      <c r="BJ443" t="n">
        <v>88.34999999999999</v>
      </c>
      <c r="BV443" t="inlineStr">
        <is>
          <t>Varese</t>
        </is>
      </c>
      <c r="BX443" t="inlineStr">
        <is>
          <t>rIk2wRz7shzWKCvYHOdUYu4yI</t>
        </is>
      </c>
      <c r="CA443" t="inlineStr">
        <is>
          <t>rIk2wRz7shzWKCvYHOdUYu4yI</t>
        </is>
      </c>
      <c r="CB443" t="inlineStr">
        <is>
          <t>Ordini LIL</t>
        </is>
      </c>
    </row>
    <row r="444">
      <c r="A444" t="inlineStr">
        <is>
          <t>#42830</t>
        </is>
      </c>
      <c r="B444" t="inlineStr">
        <is>
          <t>m0ni91@hotmail.it</t>
        </is>
      </c>
      <c r="C444" t="inlineStr">
        <is>
          <t>paid</t>
        </is>
      </c>
      <c r="D444" t="inlineStr">
        <is>
          <t>2024-10-27 15:15:10 +0100</t>
        </is>
      </c>
      <c r="E444" t="inlineStr">
        <is>
          <t>unfulfilled</t>
        </is>
      </c>
      <c r="G444" t="inlineStr">
        <is>
          <t>yes</t>
        </is>
      </c>
      <c r="H444" t="inlineStr">
        <is>
          <t>EUR</t>
        </is>
      </c>
      <c r="I444" t="n">
        <v>490</v>
      </c>
      <c r="J444" t="n">
        <v>0</v>
      </c>
      <c r="K444" t="n">
        <v>88.34999999999999</v>
      </c>
      <c r="M444" t="inlineStr">
        <is>
          <t>GV20</t>
        </is>
      </c>
      <c r="N444" t="n">
        <v>120</v>
      </c>
      <c r="O444" t="inlineStr">
        <is>
          <t>Firgun House</t>
        </is>
      </c>
      <c r="P444" t="inlineStr">
        <is>
          <t>2024-10-27 15:15:09 +0100</t>
        </is>
      </c>
      <c r="Q444" t="n">
        <v>1</v>
      </c>
      <c r="R444" t="inlineStr">
        <is>
          <t>Engraving</t>
        </is>
      </c>
      <c r="S444" t="n">
        <v>10</v>
      </c>
      <c r="U444" t="inlineStr">
        <is>
          <t>015790001502</t>
        </is>
      </c>
      <c r="V444" t="b">
        <v>0</v>
      </c>
      <c r="W444" t="b">
        <v>1</v>
      </c>
      <c r="X444" t="inlineStr">
        <is>
          <t>pending</t>
        </is>
      </c>
      <c r="Y444" t="inlineStr">
        <is>
          <t>Monica Colombo</t>
        </is>
      </c>
      <c r="Z444" t="inlineStr">
        <is>
          <t>Via Vincenzo 33</t>
        </is>
      </c>
      <c r="AA444" t="inlineStr">
        <is>
          <t>Via Vincenzo 33</t>
        </is>
      </c>
      <c r="AD444" t="inlineStr">
        <is>
          <t>Varese</t>
        </is>
      </c>
      <c r="AE444" t="inlineStr">
        <is>
          <t>'21100</t>
        </is>
      </c>
      <c r="AF444" t="inlineStr">
        <is>
          <t>VA</t>
        </is>
      </c>
      <c r="AG444" t="inlineStr">
        <is>
          <t>IT</t>
        </is>
      </c>
      <c r="AQ444" t="inlineStr">
        <is>
          <t>IT</t>
        </is>
      </c>
      <c r="AT444" t="inlineStr">
        <is>
          <t>lang: it
Invoice Language: it
Do you need our ring sizer?: No
Popup Customer Country: IT</t>
        </is>
      </c>
      <c r="AV444" t="inlineStr">
        <is>
          <t>PayPal Express Checkout</t>
        </is>
      </c>
      <c r="AW444" t="inlineStr">
        <is>
          <t>rIk2wRz7shzWKCvYHOdUYu4yI</t>
        </is>
      </c>
      <c r="AX444" t="n">
        <v>0</v>
      </c>
      <c r="AY444" t="inlineStr">
        <is>
          <t>LIL Milan</t>
        </is>
      </c>
      <c r="AZ444" t="n">
        <v>0</v>
      </c>
      <c r="BB444" t="inlineStr">
        <is>
          <t>Firgun House</t>
        </is>
      </c>
      <c r="BD444" t="n">
        <v>6369429881181</v>
      </c>
      <c r="BF444" t="inlineStr">
        <is>
          <t>Low</t>
        </is>
      </c>
      <c r="BG444" t="inlineStr">
        <is>
          <t>web</t>
        </is>
      </c>
      <c r="BH444" t="n">
        <v>0</v>
      </c>
      <c r="BI444" t="inlineStr">
        <is>
          <t>IT IVA 22%</t>
        </is>
      </c>
      <c r="BJ444" t="n">
        <v>88.34999999999999</v>
      </c>
      <c r="BV444" t="inlineStr">
        <is>
          <t>Varese</t>
        </is>
      </c>
      <c r="BX444" t="inlineStr">
        <is>
          <t>rIk2wRz7shzWKCvYHOdUYu4yI</t>
        </is>
      </c>
      <c r="CA444" t="inlineStr">
        <is>
          <t>rIk2wRz7shzWKCvYHOdUYu4yI</t>
        </is>
      </c>
      <c r="CB444" t="inlineStr">
        <is>
          <t>Ordini LIL</t>
        </is>
      </c>
    </row>
    <row r="445">
      <c r="A445" t="inlineStr">
        <is>
          <t>#42831</t>
        </is>
      </c>
      <c r="B445" t="inlineStr">
        <is>
          <t>giuliamilazzo3@gmail.com</t>
        </is>
      </c>
      <c r="C445" t="inlineStr">
        <is>
          <t>paid</t>
        </is>
      </c>
      <c r="D445" t="inlineStr">
        <is>
          <t>2024-10-27 15:21:23 +0100</t>
        </is>
      </c>
      <c r="E445" t="inlineStr">
        <is>
          <t>unfulfilled</t>
        </is>
      </c>
      <c r="G445" t="inlineStr">
        <is>
          <t>yes</t>
        </is>
      </c>
      <c r="H445" t="inlineStr">
        <is>
          <t>EUR</t>
        </is>
      </c>
      <c r="I445" t="n">
        <v>720</v>
      </c>
      <c r="J445" t="n">
        <v>0</v>
      </c>
      <c r="K445" t="n">
        <v>129.83</v>
      </c>
      <c r="L445" t="n">
        <v>720</v>
      </c>
      <c r="M445" t="inlineStr">
        <is>
          <t>GV20</t>
        </is>
      </c>
      <c r="N445" t="n">
        <v>180</v>
      </c>
      <c r="O445" t="inlineStr">
        <is>
          <t>Ups Standard Shipping</t>
        </is>
      </c>
      <c r="P445" t="inlineStr">
        <is>
          <t>2024-10-27 15:21:22 +0100</t>
        </is>
      </c>
      <c r="Q445" t="n">
        <v>1</v>
      </c>
      <c r="R445" t="inlineStr">
        <is>
          <t>Sweet'n'Sour Choker - Yellow / 42cm</t>
        </is>
      </c>
      <c r="S445" t="n">
        <v>300</v>
      </c>
      <c r="U445" t="inlineStr">
        <is>
          <t>015790001245</t>
        </is>
      </c>
      <c r="V445" t="b">
        <v>1</v>
      </c>
      <c r="W445" t="b">
        <v>1</v>
      </c>
      <c r="X445" t="inlineStr">
        <is>
          <t>pending</t>
        </is>
      </c>
      <c r="Y445" t="inlineStr">
        <is>
          <t>Giulia Milazzo</t>
        </is>
      </c>
      <c r="Z445" t="inlineStr">
        <is>
          <t>Via Roma 419</t>
        </is>
      </c>
      <c r="AA445" t="inlineStr">
        <is>
          <t>Via Roma 419</t>
        </is>
      </c>
      <c r="AC445" t="inlineStr">
        <is>
          <t>c/o Studio Dott. Marco Milazzo</t>
        </is>
      </c>
      <c r="AD445" t="inlineStr">
        <is>
          <t>Enna</t>
        </is>
      </c>
      <c r="AE445" t="inlineStr">
        <is>
          <t>'94100</t>
        </is>
      </c>
      <c r="AF445" t="inlineStr">
        <is>
          <t>EN</t>
        </is>
      </c>
      <c r="AG445" t="inlineStr">
        <is>
          <t>IT</t>
        </is>
      </c>
      <c r="AH445" t="inlineStr">
        <is>
          <t>+393467298970</t>
        </is>
      </c>
      <c r="AI445" t="inlineStr">
        <is>
          <t>Giulia Milazzo</t>
        </is>
      </c>
      <c r="AJ445" t="inlineStr">
        <is>
          <t>Via Roma 419</t>
        </is>
      </c>
      <c r="AK445" t="inlineStr">
        <is>
          <t>Via Roma 419</t>
        </is>
      </c>
      <c r="AM445" t="inlineStr">
        <is>
          <t>c/o Studio Dott. Marco Milazzo</t>
        </is>
      </c>
      <c r="AN445" t="inlineStr">
        <is>
          <t>Enna</t>
        </is>
      </c>
      <c r="AO445" t="inlineStr">
        <is>
          <t>'94100</t>
        </is>
      </c>
      <c r="AP445" t="inlineStr">
        <is>
          <t>EN</t>
        </is>
      </c>
      <c r="AQ445" t="inlineStr">
        <is>
          <t>IT</t>
        </is>
      </c>
      <c r="AR445" t="inlineStr">
        <is>
          <t>+393467298970</t>
        </is>
      </c>
      <c r="AT445" t="inlineStr">
        <is>
          <t>lang: it
Invoice Language: it
Do you need our ring sizer?: Yes
Popup Customer Country: IT</t>
        </is>
      </c>
      <c r="AV445" t="inlineStr">
        <is>
          <t>Shopify Payments</t>
        </is>
      </c>
      <c r="AW445" t="inlineStr">
        <is>
          <t>rq0APJ5fNE4FjYH6HcoAelKR1</t>
        </is>
      </c>
      <c r="AX445" t="n">
        <v>0</v>
      </c>
      <c r="AY445" t="inlineStr">
        <is>
          <t>LIL Milan</t>
        </is>
      </c>
      <c r="AZ445" t="n">
        <v>0</v>
      </c>
      <c r="BB445" t="inlineStr">
        <is>
          <t>Firgun House</t>
        </is>
      </c>
      <c r="BD445" t="n">
        <v>6369440235869</v>
      </c>
      <c r="BF445" t="inlineStr">
        <is>
          <t>Low</t>
        </is>
      </c>
      <c r="BG445" t="inlineStr">
        <is>
          <t>web</t>
        </is>
      </c>
      <c r="BH445" t="n">
        <v>0</v>
      </c>
      <c r="BI445" t="inlineStr">
        <is>
          <t>IT IVA 22%</t>
        </is>
      </c>
      <c r="BJ445" t="n">
        <v>129.83</v>
      </c>
      <c r="BV445" t="inlineStr">
        <is>
          <t>Enna</t>
        </is>
      </c>
      <c r="BW445" t="inlineStr">
        <is>
          <t>Enna</t>
        </is>
      </c>
      <c r="BX445" t="inlineStr">
        <is>
          <t>rq0APJ5fNE4FjYH6HcoAelKR1</t>
        </is>
      </c>
      <c r="CA445" t="inlineStr">
        <is>
          <t>rq0APJ5fNE4FjYH6HcoAelKR1</t>
        </is>
      </c>
      <c r="CB445" t="inlineStr">
        <is>
          <t>Ordini LIL</t>
        </is>
      </c>
    </row>
    <row r="446">
      <c r="A446" t="inlineStr">
        <is>
          <t>#42825</t>
        </is>
      </c>
      <c r="B446" t="inlineStr">
        <is>
          <t>iridakorsita94@gmail.com</t>
        </is>
      </c>
      <c r="C446" t="inlineStr">
        <is>
          <t>paid</t>
        </is>
      </c>
      <c r="D446" t="inlineStr">
        <is>
          <t>2024-10-27 14:38:35 +0100</t>
        </is>
      </c>
      <c r="E446" t="inlineStr">
        <is>
          <t>unfulfilled</t>
        </is>
      </c>
      <c r="G446" t="inlineStr">
        <is>
          <t>yes</t>
        </is>
      </c>
      <c r="H446" t="inlineStr">
        <is>
          <t>EUR</t>
        </is>
      </c>
      <c r="I446" t="n">
        <v>442</v>
      </c>
      <c r="J446" t="n">
        <v>0</v>
      </c>
      <c r="K446" t="n">
        <v>79.7</v>
      </c>
      <c r="M446" t="inlineStr">
        <is>
          <t>GV20</t>
        </is>
      </c>
      <c r="N446" t="n">
        <v>108</v>
      </c>
      <c r="O446" t="inlineStr">
        <is>
          <t>Ups Standard Shipping</t>
        </is>
      </c>
      <c r="P446" t="inlineStr">
        <is>
          <t>2024-10-27 14:38:34 +0100</t>
        </is>
      </c>
      <c r="Q446" t="n">
        <v>1</v>
      </c>
      <c r="R446" t="inlineStr">
        <is>
          <t>Sweet Spot - Yellow / matte / White</t>
        </is>
      </c>
      <c r="S446" t="n">
        <v>280</v>
      </c>
      <c r="U446" t="inlineStr">
        <is>
          <t>015790000015</t>
        </is>
      </c>
      <c r="V446" t="b">
        <v>1</v>
      </c>
      <c r="W446" t="b">
        <v>1</v>
      </c>
      <c r="X446" t="inlineStr">
        <is>
          <t>pending</t>
        </is>
      </c>
      <c r="Y446" t="inlineStr">
        <is>
          <t>irida korsita</t>
        </is>
      </c>
      <c r="Z446" t="inlineStr">
        <is>
          <t>Via Amedeo Rossi 29</t>
        </is>
      </c>
      <c r="AA446" t="inlineStr">
        <is>
          <t>Via Amedeo Rossi 29</t>
        </is>
      </c>
      <c r="AD446" t="inlineStr">
        <is>
          <t>Cuneo</t>
        </is>
      </c>
      <c r="AE446" t="inlineStr">
        <is>
          <t>'12100</t>
        </is>
      </c>
      <c r="AF446" t="inlineStr">
        <is>
          <t>CN</t>
        </is>
      </c>
      <c r="AG446" t="inlineStr">
        <is>
          <t>IT</t>
        </is>
      </c>
      <c r="AH446" t="inlineStr">
        <is>
          <t>+447851324172</t>
        </is>
      </c>
      <c r="AI446" t="inlineStr">
        <is>
          <t>irida korsita</t>
        </is>
      </c>
      <c r="AJ446" t="inlineStr">
        <is>
          <t>Via Amedeo Rossi 29</t>
        </is>
      </c>
      <c r="AK446" t="inlineStr">
        <is>
          <t>Via Amedeo Rossi 29</t>
        </is>
      </c>
      <c r="AN446" t="inlineStr">
        <is>
          <t>Cuneo</t>
        </is>
      </c>
      <c r="AO446" t="inlineStr">
        <is>
          <t>'12100</t>
        </is>
      </c>
      <c r="AP446" t="inlineStr">
        <is>
          <t>CN</t>
        </is>
      </c>
      <c r="AQ446" t="inlineStr">
        <is>
          <t>IT</t>
        </is>
      </c>
      <c r="AR446" t="inlineStr">
        <is>
          <t>+447851324172</t>
        </is>
      </c>
      <c r="AT446" t="inlineStr">
        <is>
          <t>lang: it
Invoice Language: it
Do you need our ring sizer?: No
Popup Customer Country: IT</t>
        </is>
      </c>
      <c r="AV446" t="inlineStr">
        <is>
          <t>Shopify Payments</t>
        </is>
      </c>
      <c r="AW446" t="inlineStr">
        <is>
          <t>rdG2HjHywUtAGxM6O72vjjjQJ</t>
        </is>
      </c>
      <c r="AX446" t="n">
        <v>0</v>
      </c>
      <c r="AY446" t="inlineStr">
        <is>
          <t>LIL Milan</t>
        </is>
      </c>
      <c r="AZ446" t="n">
        <v>0</v>
      </c>
      <c r="BB446" t="inlineStr">
        <is>
          <t>Firgun House</t>
        </is>
      </c>
      <c r="BD446" t="n">
        <v>6369369948509</v>
      </c>
      <c r="BF446" t="inlineStr">
        <is>
          <t>Low</t>
        </is>
      </c>
      <c r="BG446" t="inlineStr">
        <is>
          <t>web</t>
        </is>
      </c>
      <c r="BH446" t="n">
        <v>0</v>
      </c>
      <c r="BI446" t="inlineStr">
        <is>
          <t>IT IVA 22%</t>
        </is>
      </c>
      <c r="BJ446" t="n">
        <v>79.7</v>
      </c>
      <c r="BV446" t="inlineStr">
        <is>
          <t>Cuneo</t>
        </is>
      </c>
      <c r="BW446" t="inlineStr">
        <is>
          <t>Cuneo</t>
        </is>
      </c>
      <c r="BX446" t="inlineStr">
        <is>
          <t>rdG2HjHywUtAGxM6O72vjjjQJ</t>
        </is>
      </c>
      <c r="CA446" t="inlineStr">
        <is>
          <t>r54YmnfsX62BfyHrHsz6DaOoA + rdG2HjHywUtAGxM6O72vjjjQJ</t>
        </is>
      </c>
      <c r="CB446" t="inlineStr">
        <is>
          <t>Ordini LIL</t>
        </is>
      </c>
    </row>
    <row r="447">
      <c r="A447" t="inlineStr">
        <is>
          <t>#42812</t>
        </is>
      </c>
      <c r="B447" t="inlineStr">
        <is>
          <t>bella_7@hotmail.it</t>
        </is>
      </c>
      <c r="C447" t="inlineStr">
        <is>
          <t>paid</t>
        </is>
      </c>
      <c r="D447" t="inlineStr">
        <is>
          <t>2024-10-27 13:40:56 +0100</t>
        </is>
      </c>
      <c r="E447" t="inlineStr">
        <is>
          <t>fulfilled</t>
        </is>
      </c>
      <c r="F447" t="inlineStr">
        <is>
          <t>2024-10-27 18:31:54 +0100</t>
        </is>
      </c>
      <c r="G447" t="inlineStr">
        <is>
          <t>yes</t>
        </is>
      </c>
      <c r="H447" t="inlineStr">
        <is>
          <t>EUR</t>
        </is>
      </c>
      <c r="I447" t="n">
        <v>176</v>
      </c>
      <c r="J447" t="n">
        <v>0</v>
      </c>
      <c r="K447" t="n">
        <v>31.74</v>
      </c>
      <c r="L447" t="n">
        <v>176</v>
      </c>
      <c r="M447" t="inlineStr">
        <is>
          <t>GV20</t>
        </is>
      </c>
      <c r="N447" t="n">
        <v>44</v>
      </c>
      <c r="O447" t="inlineStr">
        <is>
          <t>Eco Bike Delivery</t>
        </is>
      </c>
      <c r="P447" t="inlineStr">
        <is>
          <t>2024-10-27 13:40:55 +0100</t>
        </is>
      </c>
      <c r="Q447" t="n">
        <v>1</v>
      </c>
      <c r="R447" t="inlineStr">
        <is>
          <t>Rainbow Earring - Yellow / Single / White Sustainable Diamond</t>
        </is>
      </c>
      <c r="S447" t="n">
        <v>220</v>
      </c>
      <c r="U447" t="inlineStr">
        <is>
          <t>015790000070</t>
        </is>
      </c>
      <c r="V447" t="b">
        <v>1</v>
      </c>
      <c r="W447" t="b">
        <v>1</v>
      </c>
      <c r="X447" t="inlineStr">
        <is>
          <t>fulfilled</t>
        </is>
      </c>
      <c r="Y447" t="inlineStr">
        <is>
          <t>ISABELLA benvenuti</t>
        </is>
      </c>
      <c r="Z447" t="inlineStr">
        <is>
          <t>Via Giuseppe Colombo 16, VILLA-CITOFONARE SERVIZI</t>
        </is>
      </c>
      <c r="AA447" t="inlineStr">
        <is>
          <t>Via Giuseppe Colombo 16</t>
        </is>
      </c>
      <c r="AB447" t="inlineStr">
        <is>
          <t>VILLA-CITOFONARE SERVIZI</t>
        </is>
      </c>
      <c r="AD447" t="inlineStr">
        <is>
          <t>Milano</t>
        </is>
      </c>
      <c r="AE447" t="inlineStr">
        <is>
          <t>'20133</t>
        </is>
      </c>
      <c r="AF447" t="inlineStr">
        <is>
          <t>MI</t>
        </is>
      </c>
      <c r="AG447" t="inlineStr">
        <is>
          <t>IT</t>
        </is>
      </c>
      <c r="AH447" t="inlineStr">
        <is>
          <t>3386791385</t>
        </is>
      </c>
      <c r="AI447" t="inlineStr">
        <is>
          <t>ISABELLA benvenuti</t>
        </is>
      </c>
      <c r="AJ447" t="inlineStr">
        <is>
          <t>Via Giuseppe Colombo 16, VILLA-CITOFONARE SERVIZI</t>
        </is>
      </c>
      <c r="AK447" t="inlineStr">
        <is>
          <t>Via Giuseppe Colombo 16</t>
        </is>
      </c>
      <c r="AL447" t="inlineStr">
        <is>
          <t>VILLA-CITOFONARE SERVIZI</t>
        </is>
      </c>
      <c r="AN447" t="inlineStr">
        <is>
          <t>Milano</t>
        </is>
      </c>
      <c r="AO447" t="inlineStr">
        <is>
          <t>'20133</t>
        </is>
      </c>
      <c r="AP447" t="inlineStr">
        <is>
          <t>MI</t>
        </is>
      </c>
      <c r="AQ447" t="inlineStr">
        <is>
          <t>IT</t>
        </is>
      </c>
      <c r="AR447" t="inlineStr">
        <is>
          <t>3386791385</t>
        </is>
      </c>
      <c r="AT447" t="inlineStr">
        <is>
          <t>lang: en
Invoice Language: en
Do you need our ring sizer?: No
Popup Customer Country: IT</t>
        </is>
      </c>
      <c r="AV447" t="inlineStr">
        <is>
          <t>Scalapay</t>
        </is>
      </c>
      <c r="AW447" t="inlineStr">
        <is>
          <t>r81pKrZCI6PRNp3vbRx5CyQEA</t>
        </is>
      </c>
      <c r="AX447" t="n">
        <v>0</v>
      </c>
      <c r="AY447" t="inlineStr">
        <is>
          <t>LIL Milan</t>
        </is>
      </c>
      <c r="AZ447" t="n">
        <v>0</v>
      </c>
      <c r="BB447" t="inlineStr">
        <is>
          <t>Firgun House</t>
        </is>
      </c>
      <c r="BD447" t="n">
        <v>6369275248989</v>
      </c>
      <c r="BF447" t="inlineStr">
        <is>
          <t>Low</t>
        </is>
      </c>
      <c r="BG447" t="inlineStr">
        <is>
          <t>web</t>
        </is>
      </c>
      <c r="BH447" t="n">
        <v>0</v>
      </c>
      <c r="BI447" t="inlineStr">
        <is>
          <t>IT IVA 22%</t>
        </is>
      </c>
      <c r="BJ447" t="n">
        <v>31.74</v>
      </c>
      <c r="BV447" t="inlineStr">
        <is>
          <t>Milan</t>
        </is>
      </c>
      <c r="BW447" t="inlineStr">
        <is>
          <t>Milan</t>
        </is>
      </c>
      <c r="BX447" t="inlineStr">
        <is>
          <t>r81pKrZCI6PRNp3vbRx5CyQEA</t>
        </is>
      </c>
      <c r="CA447" t="inlineStr">
        <is>
          <t>r81pKrZCI6PRNp3vbRx5CyQEA</t>
        </is>
      </c>
      <c r="CB447" t="inlineStr">
        <is>
          <t>Ordini LIL</t>
        </is>
      </c>
    </row>
    <row r="448">
      <c r="A448" t="inlineStr">
        <is>
          <t>#42811</t>
        </is>
      </c>
      <c r="B448" t="inlineStr">
        <is>
          <t>carla.pantaleone@hotmail.it</t>
        </is>
      </c>
      <c r="C448" t="inlineStr">
        <is>
          <t>paid</t>
        </is>
      </c>
      <c r="D448" t="inlineStr">
        <is>
          <t>2024-10-27 13:33:08 +0100</t>
        </is>
      </c>
      <c r="E448" t="inlineStr">
        <is>
          <t>unfulfilled</t>
        </is>
      </c>
      <c r="G448" t="inlineStr">
        <is>
          <t>yes</t>
        </is>
      </c>
      <c r="H448" t="inlineStr">
        <is>
          <t>EUR</t>
        </is>
      </c>
      <c r="I448" t="n">
        <v>464</v>
      </c>
      <c r="J448" t="n">
        <v>0</v>
      </c>
      <c r="K448" t="n">
        <v>83.67</v>
      </c>
      <c r="L448" t="n">
        <v>464</v>
      </c>
      <c r="M448" t="inlineStr">
        <is>
          <t>GV20</t>
        </is>
      </c>
      <c r="N448" t="n">
        <v>116</v>
      </c>
      <c r="O448" t="inlineStr">
        <is>
          <t>Ups Standard Shipping</t>
        </is>
      </c>
      <c r="P448" t="inlineStr">
        <is>
          <t>2024-10-27 13:33:08 +0100</t>
        </is>
      </c>
      <c r="Q448" t="n">
        <v>1</v>
      </c>
      <c r="R448" t="inlineStr">
        <is>
          <t>Boys Tears Necklace - Yellow / 37cm</t>
        </is>
      </c>
      <c r="S448" t="n">
        <v>320</v>
      </c>
      <c r="U448" t="inlineStr">
        <is>
          <t>015790000009</t>
        </is>
      </c>
      <c r="V448" t="b">
        <v>1</v>
      </c>
      <c r="W448" t="b">
        <v>1</v>
      </c>
      <c r="X448" t="inlineStr">
        <is>
          <t>pending</t>
        </is>
      </c>
      <c r="Y448" t="inlineStr">
        <is>
          <t>Carla Pantaleone</t>
        </is>
      </c>
      <c r="Z448" t="inlineStr">
        <is>
          <t>C.da Villa Andreoli, 250</t>
        </is>
      </c>
      <c r="AA448" t="inlineStr">
        <is>
          <t>C.da Villa Andreoli, 250</t>
        </is>
      </c>
      <c r="AD448" t="inlineStr">
        <is>
          <t>Lanciano</t>
        </is>
      </c>
      <c r="AE448" t="inlineStr">
        <is>
          <t>'66034</t>
        </is>
      </c>
      <c r="AF448" t="inlineStr">
        <is>
          <t>CH</t>
        </is>
      </c>
      <c r="AG448" t="inlineStr">
        <is>
          <t>IT</t>
        </is>
      </c>
      <c r="AH448" t="inlineStr">
        <is>
          <t>3285690542</t>
        </is>
      </c>
      <c r="AI448" t="inlineStr">
        <is>
          <t>Carla Pantaleone</t>
        </is>
      </c>
      <c r="AJ448" t="inlineStr">
        <is>
          <t>C.da Villa Andreoli, 250</t>
        </is>
      </c>
      <c r="AK448" t="inlineStr">
        <is>
          <t>C.da Villa Andreoli, 250</t>
        </is>
      </c>
      <c r="AN448" t="inlineStr">
        <is>
          <t>Lanciano</t>
        </is>
      </c>
      <c r="AO448" t="inlineStr">
        <is>
          <t>'66034</t>
        </is>
      </c>
      <c r="AP448" t="inlineStr">
        <is>
          <t>CH</t>
        </is>
      </c>
      <c r="AQ448" t="inlineStr">
        <is>
          <t>IT</t>
        </is>
      </c>
      <c r="AR448" t="inlineStr">
        <is>
          <t>3285690542</t>
        </is>
      </c>
      <c r="AT448" t="inlineStr">
        <is>
          <t>lang: it
Invoice Language: it
Do you need our ring sizer?: No
Popup Customer Country: IT</t>
        </is>
      </c>
      <c r="AV448" t="inlineStr">
        <is>
          <t>PayPal Express Checkout</t>
        </is>
      </c>
      <c r="AW448" t="inlineStr">
        <is>
          <t>rhEWEksHLsBEMbgOSQ2o0ixw7</t>
        </is>
      </c>
      <c r="AX448" t="n">
        <v>0</v>
      </c>
      <c r="AY448" t="inlineStr">
        <is>
          <t>LIL Milan</t>
        </is>
      </c>
      <c r="AZ448" t="n">
        <v>0</v>
      </c>
      <c r="BB448" t="inlineStr">
        <is>
          <t>Firgun House</t>
        </is>
      </c>
      <c r="BD448" t="n">
        <v>6369261650269</v>
      </c>
      <c r="BF448" t="inlineStr">
        <is>
          <t>Low</t>
        </is>
      </c>
      <c r="BG448" t="inlineStr">
        <is>
          <t>web</t>
        </is>
      </c>
      <c r="BH448" t="n">
        <v>0</v>
      </c>
      <c r="BI448" t="inlineStr">
        <is>
          <t>IT IVA 22%</t>
        </is>
      </c>
      <c r="BJ448" t="n">
        <v>83.67</v>
      </c>
      <c r="BV448" t="inlineStr">
        <is>
          <t>Chieti</t>
        </is>
      </c>
      <c r="BW448" t="inlineStr">
        <is>
          <t>Chieti</t>
        </is>
      </c>
      <c r="BX448" t="inlineStr">
        <is>
          <t>rhEWEksHLsBEMbgOSQ2o0ixw7</t>
        </is>
      </c>
      <c r="CA448" t="inlineStr">
        <is>
          <t>rhEWEksHLsBEMbgOSQ2o0ixw7</t>
        </is>
      </c>
      <c r="CB448" t="inlineStr">
        <is>
          <t>Ordini LIL</t>
        </is>
      </c>
    </row>
    <row r="449">
      <c r="A449" t="inlineStr">
        <is>
          <t>#42811</t>
        </is>
      </c>
      <c r="B449" t="inlineStr">
        <is>
          <t>carla.pantaleone@hotmail.it</t>
        </is>
      </c>
      <c r="C449" t="inlineStr">
        <is>
          <t>paid</t>
        </is>
      </c>
      <c r="D449" t="inlineStr">
        <is>
          <t>2024-10-27 13:33:08 +0100</t>
        </is>
      </c>
      <c r="E449" t="inlineStr">
        <is>
          <t>unfulfilled</t>
        </is>
      </c>
      <c r="G449" t="inlineStr">
        <is>
          <t>yes</t>
        </is>
      </c>
      <c r="H449" t="inlineStr">
        <is>
          <t>EUR</t>
        </is>
      </c>
      <c r="I449" t="n">
        <v>464</v>
      </c>
      <c r="J449" t="n">
        <v>0</v>
      </c>
      <c r="K449" t="n">
        <v>83.67</v>
      </c>
      <c r="M449" t="inlineStr">
        <is>
          <t>GV20</t>
        </is>
      </c>
      <c r="N449" t="n">
        <v>116</v>
      </c>
      <c r="O449" t="inlineStr">
        <is>
          <t>Ups Standard Shipping</t>
        </is>
      </c>
      <c r="P449" t="inlineStr">
        <is>
          <t>2024-10-27 13:33:08 +0100</t>
        </is>
      </c>
      <c r="Q449" t="n">
        <v>1</v>
      </c>
      <c r="R449" t="inlineStr">
        <is>
          <t>Balmy Necklace - Yellow / 36cm</t>
        </is>
      </c>
      <c r="S449" t="n">
        <v>260</v>
      </c>
      <c r="U449" t="inlineStr">
        <is>
          <t>015790000028</t>
        </is>
      </c>
      <c r="V449" t="b">
        <v>1</v>
      </c>
      <c r="W449" t="b">
        <v>1</v>
      </c>
      <c r="X449" t="inlineStr">
        <is>
          <t>pending</t>
        </is>
      </c>
      <c r="Y449" t="inlineStr">
        <is>
          <t>Carla Pantaleone</t>
        </is>
      </c>
      <c r="Z449" t="inlineStr">
        <is>
          <t>C.da Villa Andreoli, 250</t>
        </is>
      </c>
      <c r="AA449" t="inlineStr">
        <is>
          <t>C.da Villa Andreoli, 250</t>
        </is>
      </c>
      <c r="AD449" t="inlineStr">
        <is>
          <t>Lanciano</t>
        </is>
      </c>
      <c r="AE449" t="inlineStr">
        <is>
          <t>'66034</t>
        </is>
      </c>
      <c r="AF449" t="inlineStr">
        <is>
          <t>CH</t>
        </is>
      </c>
      <c r="AG449" t="inlineStr">
        <is>
          <t>IT</t>
        </is>
      </c>
      <c r="AH449" t="inlineStr">
        <is>
          <t>3285690542</t>
        </is>
      </c>
      <c r="AI449" t="inlineStr">
        <is>
          <t>Carla Pantaleone</t>
        </is>
      </c>
      <c r="AJ449" t="inlineStr">
        <is>
          <t>C.da Villa Andreoli, 250</t>
        </is>
      </c>
      <c r="AK449" t="inlineStr">
        <is>
          <t>C.da Villa Andreoli, 250</t>
        </is>
      </c>
      <c r="AN449" t="inlineStr">
        <is>
          <t>Lanciano</t>
        </is>
      </c>
      <c r="AO449" t="inlineStr">
        <is>
          <t>'66034</t>
        </is>
      </c>
      <c r="AP449" t="inlineStr">
        <is>
          <t>CH</t>
        </is>
      </c>
      <c r="AQ449" t="inlineStr">
        <is>
          <t>IT</t>
        </is>
      </c>
      <c r="AR449" t="inlineStr">
        <is>
          <t>3285690542</t>
        </is>
      </c>
      <c r="AT449" t="inlineStr">
        <is>
          <t>lang: it
Invoice Language: it
Do you need our ring sizer?: No
Popup Customer Country: IT</t>
        </is>
      </c>
      <c r="AV449" t="inlineStr">
        <is>
          <t>PayPal Express Checkout</t>
        </is>
      </c>
      <c r="AW449" t="inlineStr">
        <is>
          <t>rhEWEksHLsBEMbgOSQ2o0ixw7</t>
        </is>
      </c>
      <c r="AX449" t="n">
        <v>0</v>
      </c>
      <c r="AY449" t="inlineStr">
        <is>
          <t>LIL Milan</t>
        </is>
      </c>
      <c r="AZ449" t="n">
        <v>0</v>
      </c>
      <c r="BB449" t="inlineStr">
        <is>
          <t>Firgun House</t>
        </is>
      </c>
      <c r="BD449" t="n">
        <v>6369261650269</v>
      </c>
      <c r="BF449" t="inlineStr">
        <is>
          <t>Low</t>
        </is>
      </c>
      <c r="BG449" t="inlineStr">
        <is>
          <t>web</t>
        </is>
      </c>
      <c r="BH449" t="n">
        <v>0</v>
      </c>
      <c r="BI449" t="inlineStr">
        <is>
          <t>IT IVA 22%</t>
        </is>
      </c>
      <c r="BJ449" t="n">
        <v>83.67</v>
      </c>
      <c r="BV449" t="inlineStr">
        <is>
          <t>Chieti</t>
        </is>
      </c>
      <c r="BW449" t="inlineStr">
        <is>
          <t>Chieti</t>
        </is>
      </c>
      <c r="BX449" t="inlineStr">
        <is>
          <t>rhEWEksHLsBEMbgOSQ2o0ixw7</t>
        </is>
      </c>
      <c r="CA449" t="inlineStr">
        <is>
          <t>rhEWEksHLsBEMbgOSQ2o0ixw7</t>
        </is>
      </c>
      <c r="CB449" t="inlineStr">
        <is>
          <t>Ordini LIL</t>
        </is>
      </c>
    </row>
    <row r="450">
      <c r="A450" t="inlineStr">
        <is>
          <t>#42788</t>
        </is>
      </c>
      <c r="B450" t="inlineStr">
        <is>
          <t>polaghini@hotmail.it</t>
        </is>
      </c>
      <c r="C450" t="inlineStr">
        <is>
          <t>paid</t>
        </is>
      </c>
      <c r="D450" t="inlineStr">
        <is>
          <t>2024-10-27 11:33:32 +0100</t>
        </is>
      </c>
      <c r="E450" t="inlineStr">
        <is>
          <t>fulfilled</t>
        </is>
      </c>
      <c r="F450" t="inlineStr">
        <is>
          <t>2024-10-27 17:37:05 +0100</t>
        </is>
      </c>
      <c r="G450" t="inlineStr">
        <is>
          <t>yes</t>
        </is>
      </c>
      <c r="H450" t="inlineStr">
        <is>
          <t>EUR</t>
        </is>
      </c>
      <c r="I450" t="n">
        <v>224</v>
      </c>
      <c r="J450" t="n">
        <v>0</v>
      </c>
      <c r="K450" t="n">
        <v>40.39</v>
      </c>
      <c r="L450" t="n">
        <v>224</v>
      </c>
      <c r="M450" t="inlineStr">
        <is>
          <t>GV20</t>
        </is>
      </c>
      <c r="N450" t="n">
        <v>56</v>
      </c>
      <c r="O450" t="inlineStr">
        <is>
          <t>Ups Standard Shipping</t>
        </is>
      </c>
      <c r="P450" t="inlineStr">
        <is>
          <t>2024-10-27 11:33:31 +0100</t>
        </is>
      </c>
      <c r="Q450" t="n">
        <v>1</v>
      </c>
      <c r="R450" t="inlineStr">
        <is>
          <t>Balmy Necklace - Yellow / 45cm</t>
        </is>
      </c>
      <c r="S450" t="n">
        <v>280</v>
      </c>
      <c r="U450" t="inlineStr">
        <is>
          <t>015790000998</t>
        </is>
      </c>
      <c r="V450" t="b">
        <v>1</v>
      </c>
      <c r="W450" t="b">
        <v>1</v>
      </c>
      <c r="X450" t="inlineStr">
        <is>
          <t>fulfilled</t>
        </is>
      </c>
      <c r="Y450" t="inlineStr">
        <is>
          <t>Paola Ghini</t>
        </is>
      </c>
      <c r="Z450" t="inlineStr">
        <is>
          <t>Via Casiglie strada bassa 11/13, Sici impianti</t>
        </is>
      </c>
      <c r="AA450" t="inlineStr">
        <is>
          <t>Via Casiglie strada bassa 11/13</t>
        </is>
      </c>
      <c r="AB450" t="inlineStr">
        <is>
          <t>Sici impianti</t>
        </is>
      </c>
      <c r="AD450" t="inlineStr">
        <is>
          <t>Sassuolo</t>
        </is>
      </c>
      <c r="AE450" t="inlineStr">
        <is>
          <t>'41049</t>
        </is>
      </c>
      <c r="AF450" t="inlineStr">
        <is>
          <t>MO</t>
        </is>
      </c>
      <c r="AG450" t="inlineStr">
        <is>
          <t>IT</t>
        </is>
      </c>
      <c r="AH450" t="inlineStr">
        <is>
          <t>+393937281027</t>
        </is>
      </c>
      <c r="AI450" t="inlineStr">
        <is>
          <t>Paola Ghini</t>
        </is>
      </c>
      <c r="AJ450" t="inlineStr">
        <is>
          <t>Via Casiglie strada bassa 11/13, Sici impianti</t>
        </is>
      </c>
      <c r="AK450" t="inlineStr">
        <is>
          <t>Via Casiglie strada bassa 11/13</t>
        </is>
      </c>
      <c r="AL450" t="inlineStr">
        <is>
          <t>Sici impianti</t>
        </is>
      </c>
      <c r="AN450" t="inlineStr">
        <is>
          <t>Sassuolo</t>
        </is>
      </c>
      <c r="AO450" t="inlineStr">
        <is>
          <t>'41049</t>
        </is>
      </c>
      <c r="AP450" t="inlineStr">
        <is>
          <t>MO</t>
        </is>
      </c>
      <c r="AQ450" t="inlineStr">
        <is>
          <t>IT</t>
        </is>
      </c>
      <c r="AR450" t="inlineStr">
        <is>
          <t>+393937281027</t>
        </is>
      </c>
      <c r="AT450" t="inlineStr">
        <is>
          <t>lang: en
Invoice Language: en
Do you need our ring sizer?: Yes
Popup Customer Country: IT</t>
        </is>
      </c>
      <c r="AV450" t="inlineStr">
        <is>
          <t>PayPal Express Checkout</t>
        </is>
      </c>
      <c r="AW450" t="inlineStr">
        <is>
          <t>rl4nuQs7CeKpwlBWUCdlKgjeV</t>
        </is>
      </c>
      <c r="AX450" t="n">
        <v>0</v>
      </c>
      <c r="AY450" t="inlineStr">
        <is>
          <t>LIL Milan</t>
        </is>
      </c>
      <c r="AZ450" t="n">
        <v>0</v>
      </c>
      <c r="BB450" t="inlineStr">
        <is>
          <t>Firgun House</t>
        </is>
      </c>
      <c r="BD450" t="n">
        <v>6369067401565</v>
      </c>
      <c r="BF450" t="inlineStr">
        <is>
          <t>Low</t>
        </is>
      </c>
      <c r="BG450" t="inlineStr">
        <is>
          <t>web</t>
        </is>
      </c>
      <c r="BH450" t="n">
        <v>0</v>
      </c>
      <c r="BI450" t="inlineStr">
        <is>
          <t>IT IVA 22%</t>
        </is>
      </c>
      <c r="BJ450" t="n">
        <v>40.39</v>
      </c>
      <c r="BV450" t="inlineStr">
        <is>
          <t>Modena</t>
        </is>
      </c>
      <c r="BW450" t="inlineStr">
        <is>
          <t>Modena</t>
        </is>
      </c>
      <c r="BX450" t="inlineStr">
        <is>
          <t>rl4nuQs7CeKpwlBWUCdlKgjeV</t>
        </is>
      </c>
      <c r="CA450" t="inlineStr">
        <is>
          <t>rl4nuQs7CeKpwlBWUCdlKgjeV</t>
        </is>
      </c>
      <c r="CB450" t="inlineStr">
        <is>
          <t>Ordini LIL</t>
        </is>
      </c>
    </row>
    <row r="451">
      <c r="A451" t="inlineStr">
        <is>
          <t>#42789</t>
        </is>
      </c>
      <c r="B451" t="inlineStr">
        <is>
          <t>galiavrabie@yahoo.it</t>
        </is>
      </c>
      <c r="C451" t="inlineStr">
        <is>
          <t>paid</t>
        </is>
      </c>
      <c r="D451" t="inlineStr">
        <is>
          <t>2024-10-27 11:34:11 +0100</t>
        </is>
      </c>
      <c r="E451" t="inlineStr">
        <is>
          <t>fulfilled</t>
        </is>
      </c>
      <c r="F451" t="inlineStr">
        <is>
          <t>2024-10-27 17:39:59 +0100</t>
        </is>
      </c>
      <c r="G451" t="inlineStr">
        <is>
          <t>yes</t>
        </is>
      </c>
      <c r="H451" t="inlineStr">
        <is>
          <t>EUR</t>
        </is>
      </c>
      <c r="I451" t="n">
        <v>416</v>
      </c>
      <c r="J451" t="n">
        <v>0</v>
      </c>
      <c r="K451" t="n">
        <v>66.42</v>
      </c>
      <c r="L451" t="n">
        <v>416</v>
      </c>
      <c r="M451" t="inlineStr">
        <is>
          <t>GV20</t>
        </is>
      </c>
      <c r="N451" t="n">
        <v>104</v>
      </c>
      <c r="O451" t="inlineStr">
        <is>
          <t>UPS Standard International</t>
        </is>
      </c>
      <c r="P451" t="inlineStr">
        <is>
          <t>2024-10-27 11:34:10 +0100</t>
        </is>
      </c>
      <c r="Q451" t="n">
        <v>2</v>
      </c>
      <c r="R451" t="inlineStr">
        <is>
          <t>Moony Earring - Yellow / Single / White Sustainable Diamond</t>
        </is>
      </c>
      <c r="S451" t="n">
        <v>140</v>
      </c>
      <c r="U451" t="inlineStr">
        <is>
          <t>015790000076</t>
        </is>
      </c>
      <c r="V451" t="b">
        <v>1</v>
      </c>
      <c r="W451" t="b">
        <v>1</v>
      </c>
      <c r="X451" t="inlineStr">
        <is>
          <t>fulfilled</t>
        </is>
      </c>
      <c r="Y451" t="inlineStr">
        <is>
          <t>Galina Vrabie</t>
        </is>
      </c>
      <c r="Z451" t="inlineStr">
        <is>
          <t>Wallerfanger Straße 3</t>
        </is>
      </c>
      <c r="AA451" t="inlineStr">
        <is>
          <t>Wallerfanger Straße 3</t>
        </is>
      </c>
      <c r="AD451" t="inlineStr">
        <is>
          <t>Saarlouis</t>
        </is>
      </c>
      <c r="AE451" t="inlineStr">
        <is>
          <t>'66740</t>
        </is>
      </c>
      <c r="AG451" t="inlineStr">
        <is>
          <t>DE</t>
        </is>
      </c>
      <c r="AH451" t="inlineStr">
        <is>
          <t>004915209019800</t>
        </is>
      </c>
      <c r="AI451" t="inlineStr">
        <is>
          <t>Galina Vrabie</t>
        </is>
      </c>
      <c r="AJ451" t="inlineStr">
        <is>
          <t>Wallerfanger Straße 3</t>
        </is>
      </c>
      <c r="AK451" t="inlineStr">
        <is>
          <t>Wallerfanger Straße 3</t>
        </is>
      </c>
      <c r="AN451" t="inlineStr">
        <is>
          <t>Saarlouis</t>
        </is>
      </c>
      <c r="AO451" t="inlineStr">
        <is>
          <t>'66740</t>
        </is>
      </c>
      <c r="AQ451" t="inlineStr">
        <is>
          <t>DE</t>
        </is>
      </c>
      <c r="AR451" t="inlineStr">
        <is>
          <t>004915209019800</t>
        </is>
      </c>
      <c r="AT451" t="inlineStr">
        <is>
          <t>lang: it
Invoice Language: it
Do you need our ring sizer?: No
Popup Customer Country: IT</t>
        </is>
      </c>
      <c r="AV451" t="inlineStr">
        <is>
          <t>PayPal Express Checkout</t>
        </is>
      </c>
      <c r="AW451" t="inlineStr">
        <is>
          <t>rPolUgWvgyjbEwqpMyRN99brI</t>
        </is>
      </c>
      <c r="AX451" t="n">
        <v>0</v>
      </c>
      <c r="AY451" t="inlineStr">
        <is>
          <t>LIL Milan</t>
        </is>
      </c>
      <c r="AZ451" t="n">
        <v>0</v>
      </c>
      <c r="BB451" t="inlineStr">
        <is>
          <t>Firgun House</t>
        </is>
      </c>
      <c r="BD451" t="n">
        <v>6369068548445</v>
      </c>
      <c r="BF451" t="inlineStr">
        <is>
          <t>Low</t>
        </is>
      </c>
      <c r="BG451" t="inlineStr">
        <is>
          <t>web</t>
        </is>
      </c>
      <c r="BH451" t="n">
        <v>0</v>
      </c>
      <c r="BI451" t="inlineStr">
        <is>
          <t>DE MwSt 19%</t>
        </is>
      </c>
      <c r="BJ451" t="n">
        <v>66.42</v>
      </c>
      <c r="BX451" t="inlineStr">
        <is>
          <t>rPolUgWvgyjbEwqpMyRN99brI</t>
        </is>
      </c>
      <c r="CA451" t="inlineStr">
        <is>
          <t>rPolUgWvgyjbEwqpMyRN99brI</t>
        </is>
      </c>
      <c r="CB451" t="inlineStr">
        <is>
          <t>Ordini LIL</t>
        </is>
      </c>
    </row>
    <row r="452">
      <c r="A452" t="inlineStr">
        <is>
          <t>#42789</t>
        </is>
      </c>
      <c r="B452" t="inlineStr">
        <is>
          <t>galiavrabie@yahoo.it</t>
        </is>
      </c>
      <c r="C452" t="inlineStr">
        <is>
          <t>paid</t>
        </is>
      </c>
      <c r="D452" t="inlineStr">
        <is>
          <t>2024-10-27 11:34:11 +0100</t>
        </is>
      </c>
      <c r="E452" t="inlineStr">
        <is>
          <t>fulfilled</t>
        </is>
      </c>
      <c r="F452" t="inlineStr">
        <is>
          <t>2024-10-27 17:39:59 +0100</t>
        </is>
      </c>
      <c r="G452" t="inlineStr">
        <is>
          <t>yes</t>
        </is>
      </c>
      <c r="H452" t="inlineStr">
        <is>
          <t>EUR</t>
        </is>
      </c>
      <c r="I452" t="n">
        <v>416</v>
      </c>
      <c r="J452" t="n">
        <v>0</v>
      </c>
      <c r="K452" t="n">
        <v>66.42</v>
      </c>
      <c r="M452" t="inlineStr">
        <is>
          <t>GV20</t>
        </is>
      </c>
      <c r="N452" t="n">
        <v>104</v>
      </c>
      <c r="O452" t="inlineStr">
        <is>
          <t>UPS Standard International</t>
        </is>
      </c>
      <c r="P452" t="inlineStr">
        <is>
          <t>2024-10-27 11:34:10 +0100</t>
        </is>
      </c>
      <c r="Q452" t="n">
        <v>1</v>
      </c>
      <c r="R452" t="inlineStr">
        <is>
          <t>Tipsy Earcuff - Yellow</t>
        </is>
      </c>
      <c r="S452" t="n">
        <v>240</v>
      </c>
      <c r="U452" t="inlineStr">
        <is>
          <t>015790000045</t>
        </is>
      </c>
      <c r="V452" t="b">
        <v>1</v>
      </c>
      <c r="W452" t="b">
        <v>1</v>
      </c>
      <c r="X452" t="inlineStr">
        <is>
          <t>fulfilled</t>
        </is>
      </c>
      <c r="Y452" t="inlineStr">
        <is>
          <t>Galina Vrabie</t>
        </is>
      </c>
      <c r="Z452" t="inlineStr">
        <is>
          <t>Wallerfanger Straße 3</t>
        </is>
      </c>
      <c r="AA452" t="inlineStr">
        <is>
          <t>Wallerfanger Straße 3</t>
        </is>
      </c>
      <c r="AD452" t="inlineStr">
        <is>
          <t>Saarlouis</t>
        </is>
      </c>
      <c r="AE452" t="inlineStr">
        <is>
          <t>'66740</t>
        </is>
      </c>
      <c r="AG452" t="inlineStr">
        <is>
          <t>DE</t>
        </is>
      </c>
      <c r="AH452" t="inlineStr">
        <is>
          <t>004915209019800</t>
        </is>
      </c>
      <c r="AI452" t="inlineStr">
        <is>
          <t>Galina Vrabie</t>
        </is>
      </c>
      <c r="AJ452" t="inlineStr">
        <is>
          <t>Wallerfanger Straße 3</t>
        </is>
      </c>
      <c r="AK452" t="inlineStr">
        <is>
          <t>Wallerfanger Straße 3</t>
        </is>
      </c>
      <c r="AN452" t="inlineStr">
        <is>
          <t>Saarlouis</t>
        </is>
      </c>
      <c r="AO452" t="inlineStr">
        <is>
          <t>'66740</t>
        </is>
      </c>
      <c r="AQ452" t="inlineStr">
        <is>
          <t>DE</t>
        </is>
      </c>
      <c r="AR452" t="inlineStr">
        <is>
          <t>004915209019800</t>
        </is>
      </c>
      <c r="AT452" t="inlineStr">
        <is>
          <t>lang: it
Invoice Language: it
Do you need our ring sizer?: No
Popup Customer Country: IT</t>
        </is>
      </c>
      <c r="AV452" t="inlineStr">
        <is>
          <t>PayPal Express Checkout</t>
        </is>
      </c>
      <c r="AW452" t="inlineStr">
        <is>
          <t>rPolUgWvgyjbEwqpMyRN99brI</t>
        </is>
      </c>
      <c r="AX452" t="n">
        <v>0</v>
      </c>
      <c r="AY452" t="inlineStr">
        <is>
          <t>LIL Milan</t>
        </is>
      </c>
      <c r="AZ452" t="n">
        <v>0</v>
      </c>
      <c r="BB452" t="inlineStr">
        <is>
          <t>Firgun House</t>
        </is>
      </c>
      <c r="BD452" t="n">
        <v>6369068548445</v>
      </c>
      <c r="BF452" t="inlineStr">
        <is>
          <t>Low</t>
        </is>
      </c>
      <c r="BG452" t="inlineStr">
        <is>
          <t>web</t>
        </is>
      </c>
      <c r="BH452" t="n">
        <v>0</v>
      </c>
      <c r="BI452" t="inlineStr">
        <is>
          <t>DE MwSt 19%</t>
        </is>
      </c>
      <c r="BJ452" t="n">
        <v>66.42</v>
      </c>
      <c r="BX452" t="inlineStr">
        <is>
          <t>rPolUgWvgyjbEwqpMyRN99brI</t>
        </is>
      </c>
      <c r="CA452" t="inlineStr">
        <is>
          <t>rPolUgWvgyjbEwqpMyRN99brI</t>
        </is>
      </c>
      <c r="CB452" t="inlineStr">
        <is>
          <t>Ordini LIL</t>
        </is>
      </c>
    </row>
    <row r="453">
      <c r="A453" t="inlineStr">
        <is>
          <t>#42790</t>
        </is>
      </c>
      <c r="B453" t="inlineStr">
        <is>
          <t>benedettaalgarotti@gmail.com</t>
        </is>
      </c>
      <c r="C453" t="inlineStr">
        <is>
          <t>paid</t>
        </is>
      </c>
      <c r="D453" t="inlineStr">
        <is>
          <t>2024-10-27 11:39:42 +0100</t>
        </is>
      </c>
      <c r="E453" t="inlineStr">
        <is>
          <t>fulfilled</t>
        </is>
      </c>
      <c r="F453" t="inlineStr">
        <is>
          <t>2024-11-03 19:46:17 +0100</t>
        </is>
      </c>
      <c r="G453" t="inlineStr">
        <is>
          <t>yes</t>
        </is>
      </c>
      <c r="H453" t="inlineStr">
        <is>
          <t>EUR</t>
        </is>
      </c>
      <c r="I453" t="n">
        <v>260</v>
      </c>
      <c r="J453" t="n">
        <v>0</v>
      </c>
      <c r="K453" t="n">
        <v>46.89</v>
      </c>
      <c r="L453" t="n">
        <v>260</v>
      </c>
      <c r="M453" t="inlineStr">
        <is>
          <t>GV20</t>
        </is>
      </c>
      <c r="N453" t="n">
        <v>60</v>
      </c>
      <c r="O453" t="inlineStr">
        <is>
          <t>Ups Standard Shipping</t>
        </is>
      </c>
      <c r="P453" t="inlineStr">
        <is>
          <t>2024-10-27 11:39:42 +0100</t>
        </is>
      </c>
      <c r="Q453" t="n">
        <v>1</v>
      </c>
      <c r="R453" t="inlineStr">
        <is>
          <t>Forever Ring - Yellow / 5</t>
        </is>
      </c>
      <c r="S453" t="n">
        <v>300</v>
      </c>
      <c r="U453" t="inlineStr">
        <is>
          <t>015790001327</t>
        </is>
      </c>
      <c r="V453" t="b">
        <v>1</v>
      </c>
      <c r="W453" t="b">
        <v>1</v>
      </c>
      <c r="X453" t="inlineStr">
        <is>
          <t>fulfilled</t>
        </is>
      </c>
      <c r="Y453" t="inlineStr">
        <is>
          <t>Benedetta Algarotti</t>
        </is>
      </c>
      <c r="Z453" t="inlineStr">
        <is>
          <t>Via Castello Presati 12</t>
        </is>
      </c>
      <c r="AA453" t="inlineStr">
        <is>
          <t>Via Castello Presati 12</t>
        </is>
      </c>
      <c r="AD453" t="inlineStr">
        <is>
          <t>Bergamo</t>
        </is>
      </c>
      <c r="AE453" t="inlineStr">
        <is>
          <t>'24129</t>
        </is>
      </c>
      <c r="AF453" t="inlineStr">
        <is>
          <t>BG</t>
        </is>
      </c>
      <c r="AG453" t="inlineStr">
        <is>
          <t>IT</t>
        </is>
      </c>
      <c r="AH453" t="inlineStr">
        <is>
          <t>+393383815151</t>
        </is>
      </c>
      <c r="AI453" t="inlineStr">
        <is>
          <t>Benedetta Algarotti</t>
        </is>
      </c>
      <c r="AJ453" t="inlineStr">
        <is>
          <t>Via Castello Presati 12</t>
        </is>
      </c>
      <c r="AK453" t="inlineStr">
        <is>
          <t>Via Castello Presati 12</t>
        </is>
      </c>
      <c r="AN453" t="inlineStr">
        <is>
          <t>Bergamo</t>
        </is>
      </c>
      <c r="AO453" t="inlineStr">
        <is>
          <t>'24129</t>
        </is>
      </c>
      <c r="AP453" t="inlineStr">
        <is>
          <t>BG</t>
        </is>
      </c>
      <c r="AQ453" t="inlineStr">
        <is>
          <t>IT</t>
        </is>
      </c>
      <c r="AR453" t="inlineStr">
        <is>
          <t>+393383815151</t>
        </is>
      </c>
      <c r="AT453" t="inlineStr">
        <is>
          <t>lang: it
Invoice Language: it
Do you need our ring sizer?: No
Popup Customer Country: IT</t>
        </is>
      </c>
      <c r="AV453" t="inlineStr">
        <is>
          <t>PayPal Express Checkout</t>
        </is>
      </c>
      <c r="AW453" t="inlineStr">
        <is>
          <t>rUJFvyJo5ZFLaERYGaaIeV6LE</t>
        </is>
      </c>
      <c r="AX453" t="n">
        <v>0</v>
      </c>
      <c r="AY453" t="inlineStr">
        <is>
          <t>LIL Milan</t>
        </is>
      </c>
      <c r="AZ453" t="n">
        <v>0</v>
      </c>
      <c r="BB453" t="inlineStr">
        <is>
          <t>Firgun House</t>
        </is>
      </c>
      <c r="BD453" t="n">
        <v>6369079001437</v>
      </c>
      <c r="BF453" t="inlineStr">
        <is>
          <t>Low</t>
        </is>
      </c>
      <c r="BG453" t="inlineStr">
        <is>
          <t>web</t>
        </is>
      </c>
      <c r="BH453" t="n">
        <v>0</v>
      </c>
      <c r="BI453" t="inlineStr">
        <is>
          <t>IT IVA 22%</t>
        </is>
      </c>
      <c r="BJ453" t="n">
        <v>46.89</v>
      </c>
      <c r="BV453" t="inlineStr">
        <is>
          <t>Bergamo</t>
        </is>
      </c>
      <c r="BW453" t="inlineStr">
        <is>
          <t>Bergamo</t>
        </is>
      </c>
      <c r="BX453" t="inlineStr">
        <is>
          <t>rUJFvyJo5ZFLaERYGaaIeV6LE</t>
        </is>
      </c>
      <c r="CA453" t="inlineStr">
        <is>
          <t>rUJFvyJo5ZFLaERYGaaIeV6LE</t>
        </is>
      </c>
      <c r="CB453" t="inlineStr">
        <is>
          <t>Ordini LIL</t>
        </is>
      </c>
    </row>
    <row r="454">
      <c r="A454" t="inlineStr">
        <is>
          <t>#42790</t>
        </is>
      </c>
      <c r="B454" t="inlineStr">
        <is>
          <t>benedettaalgarotti@gmail.com</t>
        </is>
      </c>
      <c r="C454" t="inlineStr">
        <is>
          <t>paid</t>
        </is>
      </c>
      <c r="D454" t="inlineStr">
        <is>
          <t>2024-10-27 11:39:42 +0100</t>
        </is>
      </c>
      <c r="E454" t="inlineStr">
        <is>
          <t>fulfilled</t>
        </is>
      </c>
      <c r="F454" t="inlineStr">
        <is>
          <t>2024-11-03 19:46:17 +0100</t>
        </is>
      </c>
      <c r="G454" t="inlineStr">
        <is>
          <t>yes</t>
        </is>
      </c>
      <c r="H454" t="inlineStr">
        <is>
          <t>EUR</t>
        </is>
      </c>
      <c r="I454" t="n">
        <v>260</v>
      </c>
      <c r="J454" t="n">
        <v>0</v>
      </c>
      <c r="K454" t="n">
        <v>46.89</v>
      </c>
      <c r="M454" t="inlineStr">
        <is>
          <t>GV20</t>
        </is>
      </c>
      <c r="N454" t="n">
        <v>60</v>
      </c>
      <c r="O454" t="inlineStr">
        <is>
          <t>Ups Standard Shipping</t>
        </is>
      </c>
      <c r="P454" t="inlineStr">
        <is>
          <t>2024-10-27 11:39:42 +0100</t>
        </is>
      </c>
      <c r="Q454" t="n">
        <v>1</v>
      </c>
      <c r="R454" t="inlineStr">
        <is>
          <t>Engraving LIL font</t>
        </is>
      </c>
      <c r="S454" t="n">
        <v>20</v>
      </c>
      <c r="U454" t="inlineStr">
        <is>
          <t>015790001247</t>
        </is>
      </c>
      <c r="V454" t="b">
        <v>0</v>
      </c>
      <c r="W454" t="b">
        <v>1</v>
      </c>
      <c r="X454" t="inlineStr">
        <is>
          <t>fulfilled</t>
        </is>
      </c>
      <c r="Y454" t="inlineStr">
        <is>
          <t>Benedetta Algarotti</t>
        </is>
      </c>
      <c r="Z454" t="inlineStr">
        <is>
          <t>Via Castello Presati 12</t>
        </is>
      </c>
      <c r="AA454" t="inlineStr">
        <is>
          <t>Via Castello Presati 12</t>
        </is>
      </c>
      <c r="AD454" t="inlineStr">
        <is>
          <t>Bergamo</t>
        </is>
      </c>
      <c r="AE454" t="inlineStr">
        <is>
          <t>'24129</t>
        </is>
      </c>
      <c r="AF454" t="inlineStr">
        <is>
          <t>BG</t>
        </is>
      </c>
      <c r="AG454" t="inlineStr">
        <is>
          <t>IT</t>
        </is>
      </c>
      <c r="AH454" t="inlineStr">
        <is>
          <t>+393383815151</t>
        </is>
      </c>
      <c r="AI454" t="inlineStr">
        <is>
          <t>Benedetta Algarotti</t>
        </is>
      </c>
      <c r="AJ454" t="inlineStr">
        <is>
          <t>Via Castello Presati 12</t>
        </is>
      </c>
      <c r="AK454" t="inlineStr">
        <is>
          <t>Via Castello Presati 12</t>
        </is>
      </c>
      <c r="AN454" t="inlineStr">
        <is>
          <t>Bergamo</t>
        </is>
      </c>
      <c r="AO454" t="inlineStr">
        <is>
          <t>'24129</t>
        </is>
      </c>
      <c r="AP454" t="inlineStr">
        <is>
          <t>BG</t>
        </is>
      </c>
      <c r="AQ454" t="inlineStr">
        <is>
          <t>IT</t>
        </is>
      </c>
      <c r="AR454" t="inlineStr">
        <is>
          <t>+393383815151</t>
        </is>
      </c>
      <c r="AT454" t="inlineStr">
        <is>
          <t>lang: it
Invoice Language: it
Do you need our ring sizer?: No
Popup Customer Country: IT</t>
        </is>
      </c>
      <c r="AV454" t="inlineStr">
        <is>
          <t>PayPal Express Checkout</t>
        </is>
      </c>
      <c r="AW454" t="inlineStr">
        <is>
          <t>rUJFvyJo5ZFLaERYGaaIeV6LE</t>
        </is>
      </c>
      <c r="AX454" t="n">
        <v>0</v>
      </c>
      <c r="AY454" t="inlineStr">
        <is>
          <t>LIL Milan</t>
        </is>
      </c>
      <c r="AZ454" t="n">
        <v>0</v>
      </c>
      <c r="BB454" t="inlineStr">
        <is>
          <t>Firgun House</t>
        </is>
      </c>
      <c r="BD454" t="n">
        <v>6369079001437</v>
      </c>
      <c r="BF454" t="inlineStr">
        <is>
          <t>Low</t>
        </is>
      </c>
      <c r="BG454" t="inlineStr">
        <is>
          <t>web</t>
        </is>
      </c>
      <c r="BH454" t="n">
        <v>0</v>
      </c>
      <c r="BI454" t="inlineStr">
        <is>
          <t>IT IVA 22%</t>
        </is>
      </c>
      <c r="BJ454" t="n">
        <v>46.89</v>
      </c>
      <c r="BV454" t="inlineStr">
        <is>
          <t>Bergamo</t>
        </is>
      </c>
      <c r="BW454" t="inlineStr">
        <is>
          <t>Bergamo</t>
        </is>
      </c>
      <c r="BX454" t="inlineStr">
        <is>
          <t>rUJFvyJo5ZFLaERYGaaIeV6LE</t>
        </is>
      </c>
      <c r="CA454" t="inlineStr">
        <is>
          <t>rUJFvyJo5ZFLaERYGaaIeV6LE</t>
        </is>
      </c>
      <c r="CB454" t="inlineStr">
        <is>
          <t>Ordini LIL</t>
        </is>
      </c>
    </row>
    <row r="455">
      <c r="A455" t="inlineStr">
        <is>
          <t>#42791</t>
        </is>
      </c>
      <c r="B455" t="inlineStr">
        <is>
          <t>luca.dellapiazza@gmail.com</t>
        </is>
      </c>
      <c r="C455" t="inlineStr">
        <is>
          <t>paid</t>
        </is>
      </c>
      <c r="D455" t="inlineStr">
        <is>
          <t>2024-10-27 11:45:00 +0100</t>
        </is>
      </c>
      <c r="E455" t="inlineStr">
        <is>
          <t>fulfilled</t>
        </is>
      </c>
      <c r="F455" t="inlineStr">
        <is>
          <t>2024-10-27 17:42:48 +0100</t>
        </is>
      </c>
      <c r="G455" t="inlineStr">
        <is>
          <t>yes</t>
        </is>
      </c>
      <c r="H455" t="inlineStr">
        <is>
          <t>EUR</t>
        </is>
      </c>
      <c r="I455" t="n">
        <v>336</v>
      </c>
      <c r="J455" t="n">
        <v>0</v>
      </c>
      <c r="K455" t="n">
        <v>60.59</v>
      </c>
      <c r="L455" t="n">
        <v>336</v>
      </c>
      <c r="M455" t="inlineStr">
        <is>
          <t>GV20</t>
        </is>
      </c>
      <c r="N455" t="n">
        <v>84</v>
      </c>
      <c r="O455" t="inlineStr">
        <is>
          <t>Ups Standard Shipping</t>
        </is>
      </c>
      <c r="P455" t="inlineStr">
        <is>
          <t>2024-10-27 11:45:00 +0100</t>
        </is>
      </c>
      <c r="Q455" t="n">
        <v>1</v>
      </c>
      <c r="R455" t="inlineStr">
        <is>
          <t>Lightly Chain Necklace - Yellow / 60cm</t>
        </is>
      </c>
      <c r="S455" t="n">
        <v>420</v>
      </c>
      <c r="U455" t="inlineStr">
        <is>
          <t>015790000021</t>
        </is>
      </c>
      <c r="V455" t="b">
        <v>1</v>
      </c>
      <c r="W455" t="b">
        <v>1</v>
      </c>
      <c r="X455" t="inlineStr">
        <is>
          <t>fulfilled</t>
        </is>
      </c>
      <c r="Y455" t="inlineStr">
        <is>
          <t>Luca Dellapiazza</t>
        </is>
      </c>
      <c r="Z455" t="inlineStr">
        <is>
          <t>Via Cavour 22</t>
        </is>
      </c>
      <c r="AA455" t="inlineStr">
        <is>
          <t>Via Cavour 22</t>
        </is>
      </c>
      <c r="AD455" t="inlineStr">
        <is>
          <t>Fara Novarese</t>
        </is>
      </c>
      <c r="AE455" t="inlineStr">
        <is>
          <t>'28073</t>
        </is>
      </c>
      <c r="AF455" t="inlineStr">
        <is>
          <t>NO</t>
        </is>
      </c>
      <c r="AG455" t="inlineStr">
        <is>
          <t>IT</t>
        </is>
      </c>
      <c r="AH455" t="inlineStr">
        <is>
          <t>3490837234</t>
        </is>
      </c>
      <c r="AI455" t="inlineStr">
        <is>
          <t>Luca Dellapiazza</t>
        </is>
      </c>
      <c r="AJ455" t="inlineStr">
        <is>
          <t>Via Cavour 22</t>
        </is>
      </c>
      <c r="AK455" t="inlineStr">
        <is>
          <t>Via Cavour 22</t>
        </is>
      </c>
      <c r="AN455" t="inlineStr">
        <is>
          <t>Fara Novarese</t>
        </is>
      </c>
      <c r="AO455" t="inlineStr">
        <is>
          <t>'28073</t>
        </is>
      </c>
      <c r="AP455" t="inlineStr">
        <is>
          <t>NO</t>
        </is>
      </c>
      <c r="AQ455" t="inlineStr">
        <is>
          <t>IT</t>
        </is>
      </c>
      <c r="AR455" t="inlineStr">
        <is>
          <t>3490837234</t>
        </is>
      </c>
      <c r="AT455" t="inlineStr">
        <is>
          <t>lang: it
Invoice Language: it
Do you need our ring sizer?: No
Popup Customer Country: IT</t>
        </is>
      </c>
      <c r="AV455" t="inlineStr">
        <is>
          <t>Shopify Payments</t>
        </is>
      </c>
      <c r="AW455" t="inlineStr">
        <is>
          <t>rMjpef68Lc6VQytF7PDXTkhZw</t>
        </is>
      </c>
      <c r="AX455" t="n">
        <v>0</v>
      </c>
      <c r="AY455" t="inlineStr">
        <is>
          <t>LIL Milan</t>
        </is>
      </c>
      <c r="AZ455" t="n">
        <v>0</v>
      </c>
      <c r="BB455" t="inlineStr">
        <is>
          <t>Firgun House</t>
        </is>
      </c>
      <c r="BD455" t="n">
        <v>6369088667997</v>
      </c>
      <c r="BF455" t="inlineStr">
        <is>
          <t>Low</t>
        </is>
      </c>
      <c r="BG455" t="inlineStr">
        <is>
          <t>web</t>
        </is>
      </c>
      <c r="BH455" t="n">
        <v>0</v>
      </c>
      <c r="BI455" t="inlineStr">
        <is>
          <t>IT IVA 22%</t>
        </is>
      </c>
      <c r="BJ455" t="n">
        <v>60.59</v>
      </c>
      <c r="BV455" t="inlineStr">
        <is>
          <t>Novara</t>
        </is>
      </c>
      <c r="BW455" t="inlineStr">
        <is>
          <t>Novara</t>
        </is>
      </c>
      <c r="BX455" t="inlineStr">
        <is>
          <t>rMjpef68Lc6VQytF7PDXTkhZw</t>
        </is>
      </c>
      <c r="CA455" t="inlineStr">
        <is>
          <t>rMjpef68Lc6VQytF7PDXTkhZw</t>
        </is>
      </c>
      <c r="CB455" t="inlineStr">
        <is>
          <t>Ordini LIL</t>
        </is>
      </c>
    </row>
    <row r="456">
      <c r="A456" t="inlineStr">
        <is>
          <t>#42792</t>
        </is>
      </c>
      <c r="B456" t="inlineStr">
        <is>
          <t>mirianacasciaro@gmail.com</t>
        </is>
      </c>
      <c r="C456" t="inlineStr">
        <is>
          <t>paid</t>
        </is>
      </c>
      <c r="D456" t="inlineStr">
        <is>
          <t>2024-10-27 11:53:53 +0100</t>
        </is>
      </c>
      <c r="E456" t="inlineStr">
        <is>
          <t>fulfilled</t>
        </is>
      </c>
      <c r="F456" t="inlineStr">
        <is>
          <t>2024-10-27 17:45:54 +0100</t>
        </is>
      </c>
      <c r="G456" t="inlineStr">
        <is>
          <t>yes</t>
        </is>
      </c>
      <c r="H456" t="inlineStr">
        <is>
          <t>EUR</t>
        </is>
      </c>
      <c r="I456" t="n">
        <v>144</v>
      </c>
      <c r="J456" t="n">
        <v>10</v>
      </c>
      <c r="K456" t="n">
        <v>27.77</v>
      </c>
      <c r="L456" t="n">
        <v>154</v>
      </c>
      <c r="M456" t="inlineStr">
        <is>
          <t>GV20</t>
        </is>
      </c>
      <c r="N456" t="n">
        <v>36</v>
      </c>
      <c r="O456" t="inlineStr">
        <is>
          <t>Ups Standard Shipping</t>
        </is>
      </c>
      <c r="P456" t="inlineStr">
        <is>
          <t>2024-10-27 11:53:53 +0100</t>
        </is>
      </c>
      <c r="Q456" t="n">
        <v>1</v>
      </c>
      <c r="R456" t="inlineStr">
        <is>
          <t>Glow Ring - Yellow / 16</t>
        </is>
      </c>
      <c r="S456" t="n">
        <v>180</v>
      </c>
      <c r="U456" t="inlineStr">
        <is>
          <t>015790000342</t>
        </is>
      </c>
      <c r="V456" t="b">
        <v>1</v>
      </c>
      <c r="W456" t="b">
        <v>1</v>
      </c>
      <c r="X456" t="inlineStr">
        <is>
          <t>fulfilled</t>
        </is>
      </c>
      <c r="Y456" t="inlineStr">
        <is>
          <t>Miriana Casciaro</t>
        </is>
      </c>
      <c r="Z456" t="inlineStr">
        <is>
          <t>Via Alcide De Gasperi 16</t>
        </is>
      </c>
      <c r="AA456" t="inlineStr">
        <is>
          <t>Via Alcide De Gasperi 16</t>
        </is>
      </c>
      <c r="AD456" t="inlineStr">
        <is>
          <t>Vignacastrisi</t>
        </is>
      </c>
      <c r="AE456" t="inlineStr">
        <is>
          <t>'73030</t>
        </is>
      </c>
      <c r="AF456" t="inlineStr">
        <is>
          <t>LE</t>
        </is>
      </c>
      <c r="AG456" t="inlineStr">
        <is>
          <t>IT</t>
        </is>
      </c>
      <c r="AH456" t="inlineStr">
        <is>
          <t>3478721670</t>
        </is>
      </c>
      <c r="AI456" t="inlineStr">
        <is>
          <t>Carolina Faustini</t>
        </is>
      </c>
      <c r="AJ456" t="inlineStr">
        <is>
          <t>Via Catalogna 1, c/o Giorgi-Faustini</t>
        </is>
      </c>
      <c r="AK456" t="inlineStr">
        <is>
          <t>Via Catalogna 1</t>
        </is>
      </c>
      <c r="AL456" t="inlineStr">
        <is>
          <t>c/o Giorgi-Faustini</t>
        </is>
      </c>
      <c r="AN456" t="inlineStr">
        <is>
          <t>Biassono</t>
        </is>
      </c>
      <c r="AO456" t="inlineStr">
        <is>
          <t>'20853</t>
        </is>
      </c>
      <c r="AP456" t="inlineStr">
        <is>
          <t>MB</t>
        </is>
      </c>
      <c r="AQ456" t="inlineStr">
        <is>
          <t>IT</t>
        </is>
      </c>
      <c r="AR456" t="inlineStr">
        <is>
          <t>3423187342</t>
        </is>
      </c>
      <c r="AT456" t="inlineStr">
        <is>
          <t>lang: it
Invoice Language: it
Do you need our ring sizer?: Yes
Popup Customer Country: IT</t>
        </is>
      </c>
      <c r="AV456" t="inlineStr">
        <is>
          <t>PayPal Express Checkout</t>
        </is>
      </c>
      <c r="AW456" t="inlineStr">
        <is>
          <t>rsv7XQODm7ObOftprrxzuk4ob</t>
        </is>
      </c>
      <c r="AX456" t="n">
        <v>0</v>
      </c>
      <c r="AY456" t="inlineStr">
        <is>
          <t>LIL Milan</t>
        </is>
      </c>
      <c r="AZ456" t="n">
        <v>0</v>
      </c>
      <c r="BB456" t="inlineStr">
        <is>
          <t>Firgun House</t>
        </is>
      </c>
      <c r="BD456" t="n">
        <v>6369103708509</v>
      </c>
      <c r="BF456" t="inlineStr">
        <is>
          <t>Low</t>
        </is>
      </c>
      <c r="BG456" t="inlineStr">
        <is>
          <t>web</t>
        </is>
      </c>
      <c r="BH456" t="n">
        <v>0</v>
      </c>
      <c r="BI456" t="inlineStr">
        <is>
          <t>IT IVA 22%</t>
        </is>
      </c>
      <c r="BJ456" t="n">
        <v>27.77</v>
      </c>
      <c r="BV456" t="inlineStr">
        <is>
          <t>Lecce</t>
        </is>
      </c>
      <c r="BW456" t="inlineStr">
        <is>
          <t>Monza and Brianza</t>
        </is>
      </c>
      <c r="BX456" t="inlineStr">
        <is>
          <t>rsv7XQODm7ObOftprrxzuk4ob</t>
        </is>
      </c>
      <c r="CA456" t="inlineStr">
        <is>
          <t>rsv7XQODm7ObOftprrxzuk4ob</t>
        </is>
      </c>
      <c r="CB456" t="inlineStr">
        <is>
          <t>Ordini LIL</t>
        </is>
      </c>
    </row>
    <row r="457">
      <c r="A457" t="inlineStr">
        <is>
          <t>#42793</t>
        </is>
      </c>
      <c r="B457" t="inlineStr">
        <is>
          <t>edoangelone@gmail.com</t>
        </is>
      </c>
      <c r="C457" t="inlineStr">
        <is>
          <t>paid</t>
        </is>
      </c>
      <c r="D457" t="inlineStr">
        <is>
          <t>2024-10-27 11:55:19 +0100</t>
        </is>
      </c>
      <c r="E457" t="inlineStr">
        <is>
          <t>fulfilled</t>
        </is>
      </c>
      <c r="F457" t="inlineStr">
        <is>
          <t>2024-10-27 17:46:25 +0100</t>
        </is>
      </c>
      <c r="G457" t="inlineStr">
        <is>
          <t>no</t>
        </is>
      </c>
      <c r="H457" t="inlineStr">
        <is>
          <t>EUR</t>
        </is>
      </c>
      <c r="I457" t="n">
        <v>96</v>
      </c>
      <c r="J457" t="n">
        <v>10</v>
      </c>
      <c r="K457" t="n">
        <v>19.11</v>
      </c>
      <c r="L457" t="n">
        <v>106</v>
      </c>
      <c r="M457" t="inlineStr">
        <is>
          <t>GV20</t>
        </is>
      </c>
      <c r="N457" t="n">
        <v>24</v>
      </c>
      <c r="O457" t="inlineStr">
        <is>
          <t>Eco Bike Delivery</t>
        </is>
      </c>
      <c r="P457" t="inlineStr">
        <is>
          <t>2024-10-27 11:55:18 +0100</t>
        </is>
      </c>
      <c r="Q457" t="n">
        <v>1</v>
      </c>
      <c r="R457" t="inlineStr">
        <is>
          <t>Pensavo fosse amore - Yellow / A</t>
        </is>
      </c>
      <c r="S457" t="n">
        <v>120</v>
      </c>
      <c r="U457" t="inlineStr">
        <is>
          <t>015790000999</t>
        </is>
      </c>
      <c r="V457" t="b">
        <v>1</v>
      </c>
      <c r="W457" t="b">
        <v>1</v>
      </c>
      <c r="X457" t="inlineStr">
        <is>
          <t>fulfilled</t>
        </is>
      </c>
      <c r="Y457" t="inlineStr">
        <is>
          <t>Edoardo Angelone</t>
        </is>
      </c>
      <c r="Z457" t="inlineStr">
        <is>
          <t>Via Ruggero Di lauria, 6</t>
        </is>
      </c>
      <c r="AA457" t="inlineStr">
        <is>
          <t>Via Ruggero Di lauria</t>
        </is>
      </c>
      <c r="AB457" t="inlineStr">
        <is>
          <t>6</t>
        </is>
      </c>
      <c r="AD457" t="inlineStr">
        <is>
          <t>MILANO</t>
        </is>
      </c>
      <c r="AE457" t="inlineStr">
        <is>
          <t>'20149</t>
        </is>
      </c>
      <c r="AF457" t="inlineStr">
        <is>
          <t>MI</t>
        </is>
      </c>
      <c r="AG457" t="inlineStr">
        <is>
          <t>IT</t>
        </is>
      </c>
      <c r="AH457" t="inlineStr">
        <is>
          <t>+393421454873</t>
        </is>
      </c>
      <c r="AI457" t="inlineStr">
        <is>
          <t>Edoardo Angelone</t>
        </is>
      </c>
      <c r="AJ457" t="inlineStr">
        <is>
          <t>Via Ruggero Di lauria, 6</t>
        </is>
      </c>
      <c r="AK457" t="inlineStr">
        <is>
          <t>Via Ruggero Di lauria</t>
        </is>
      </c>
      <c r="AL457" t="inlineStr">
        <is>
          <t>6</t>
        </is>
      </c>
      <c r="AN457" t="inlineStr">
        <is>
          <t>MILANO</t>
        </is>
      </c>
      <c r="AO457" t="inlineStr">
        <is>
          <t>'20149</t>
        </is>
      </c>
      <c r="AP457" t="inlineStr">
        <is>
          <t>MI</t>
        </is>
      </c>
      <c r="AQ457" t="inlineStr">
        <is>
          <t>IT</t>
        </is>
      </c>
      <c r="AR457" t="inlineStr">
        <is>
          <t>+393421454873</t>
        </is>
      </c>
      <c r="AT457" t="inlineStr">
        <is>
          <t>lang: it
Invoice Language: it
Do you need our ring sizer?: No
Popup Customer Country: IT</t>
        </is>
      </c>
      <c r="AV457" t="inlineStr">
        <is>
          <t>PayPal Express Checkout</t>
        </is>
      </c>
      <c r="AW457" t="inlineStr">
        <is>
          <t>ryvrh8nO0uMOt6gt0RkUxXgUf</t>
        </is>
      </c>
      <c r="AX457" t="n">
        <v>0</v>
      </c>
      <c r="AY457" t="inlineStr">
        <is>
          <t>LIL Milan</t>
        </is>
      </c>
      <c r="AZ457" t="n">
        <v>0</v>
      </c>
      <c r="BB457" t="inlineStr">
        <is>
          <t>Firgun House</t>
        </is>
      </c>
      <c r="BD457" t="n">
        <v>6369106231645</v>
      </c>
      <c r="BF457" t="inlineStr">
        <is>
          <t>Low</t>
        </is>
      </c>
      <c r="BG457" t="inlineStr">
        <is>
          <t>web</t>
        </is>
      </c>
      <c r="BH457" t="n">
        <v>0</v>
      </c>
      <c r="BI457" t="inlineStr">
        <is>
          <t>IT IVA 22%</t>
        </is>
      </c>
      <c r="BJ457" t="n">
        <v>19.11</v>
      </c>
      <c r="BV457" t="inlineStr">
        <is>
          <t>Milan</t>
        </is>
      </c>
      <c r="BW457" t="inlineStr">
        <is>
          <t>Milan</t>
        </is>
      </c>
      <c r="BX457" t="inlineStr">
        <is>
          <t>ryvrh8nO0uMOt6gt0RkUxXgUf</t>
        </is>
      </c>
      <c r="CA457" t="inlineStr">
        <is>
          <t>ryvrh8nO0uMOt6gt0RkUxXgUf</t>
        </is>
      </c>
      <c r="CB457" t="inlineStr">
        <is>
          <t>Ordini LIL</t>
        </is>
      </c>
    </row>
    <row r="458">
      <c r="A458" t="inlineStr">
        <is>
          <t>#42794</t>
        </is>
      </c>
      <c r="B458" t="inlineStr">
        <is>
          <t>elis.cona@gmail.com</t>
        </is>
      </c>
      <c r="C458" t="inlineStr">
        <is>
          <t>paid</t>
        </is>
      </c>
      <c r="D458" t="inlineStr">
        <is>
          <t>2024-10-27 11:55:27 +0100</t>
        </is>
      </c>
      <c r="E458" t="inlineStr">
        <is>
          <t>fulfilled</t>
        </is>
      </c>
      <c r="F458" t="inlineStr">
        <is>
          <t>2024-11-02 08:43:18 +0100</t>
        </is>
      </c>
      <c r="G458" t="inlineStr">
        <is>
          <t>yes</t>
        </is>
      </c>
      <c r="H458" t="inlineStr">
        <is>
          <t>EUR</t>
        </is>
      </c>
      <c r="I458" t="n">
        <v>208</v>
      </c>
      <c r="J458" t="n">
        <v>0</v>
      </c>
      <c r="K458" t="n">
        <v>37.51</v>
      </c>
      <c r="L458" t="n">
        <v>208</v>
      </c>
      <c r="M458" t="inlineStr">
        <is>
          <t>GV20</t>
        </is>
      </c>
      <c r="N458" t="n">
        <v>52</v>
      </c>
      <c r="O458" t="inlineStr">
        <is>
          <t>Ups Standard Shipping</t>
        </is>
      </c>
      <c r="P458" t="inlineStr">
        <is>
          <t>2024-10-27 11:55:26 +0100</t>
        </is>
      </c>
      <c r="Q458" t="n">
        <v>1</v>
      </c>
      <c r="R458" t="inlineStr">
        <is>
          <t>Portami a Ballare Necklace - Yellow / onesize</t>
        </is>
      </c>
      <c r="S458" t="n">
        <v>260</v>
      </c>
      <c r="U458" t="inlineStr">
        <is>
          <t>015790001250</t>
        </is>
      </c>
      <c r="V458" t="b">
        <v>1</v>
      </c>
      <c r="W458" t="b">
        <v>1</v>
      </c>
      <c r="X458" t="inlineStr">
        <is>
          <t>fulfilled</t>
        </is>
      </c>
      <c r="Y458" t="inlineStr">
        <is>
          <t>Elisa Cona</t>
        </is>
      </c>
      <c r="Z458" t="inlineStr">
        <is>
          <t>Via Madonna Delle Grazie 156</t>
        </is>
      </c>
      <c r="AA458" t="inlineStr">
        <is>
          <t>Via Madonna Delle Grazie 156</t>
        </is>
      </c>
      <c r="AD458" t="inlineStr">
        <is>
          <t>Nola</t>
        </is>
      </c>
      <c r="AE458" t="inlineStr">
        <is>
          <t>'80035</t>
        </is>
      </c>
      <c r="AG458" t="inlineStr">
        <is>
          <t>IT</t>
        </is>
      </c>
      <c r="AH458" t="inlineStr">
        <is>
          <t>3279259846</t>
        </is>
      </c>
      <c r="AI458" t="inlineStr">
        <is>
          <t>Elisa Cona</t>
        </is>
      </c>
      <c r="AJ458" t="inlineStr">
        <is>
          <t>Via Madonna Delle Grazie 156</t>
        </is>
      </c>
      <c r="AK458" t="inlineStr">
        <is>
          <t>Via Madonna Delle Grazie 156</t>
        </is>
      </c>
      <c r="AN458" t="inlineStr">
        <is>
          <t>Nola</t>
        </is>
      </c>
      <c r="AO458" t="inlineStr">
        <is>
          <t>'80035</t>
        </is>
      </c>
      <c r="AQ458" t="inlineStr">
        <is>
          <t>IT</t>
        </is>
      </c>
      <c r="AR458" t="inlineStr">
        <is>
          <t>3279259846</t>
        </is>
      </c>
      <c r="AT458" t="inlineStr">
        <is>
          <t>lang: it
Invoice Language: it
Do you need our ring sizer?: No
Popup Customer Country: IT</t>
        </is>
      </c>
      <c r="AV458" t="inlineStr">
        <is>
          <t>PayPal Express Checkout</t>
        </is>
      </c>
      <c r="AW458" t="inlineStr">
        <is>
          <t>rTCXYm6yp4NrfiA8476KcyHCY</t>
        </is>
      </c>
      <c r="AX458" t="n">
        <v>0</v>
      </c>
      <c r="AY458" t="inlineStr">
        <is>
          <t>LIL Milan</t>
        </is>
      </c>
      <c r="AZ458" t="n">
        <v>0</v>
      </c>
      <c r="BB458" t="inlineStr">
        <is>
          <t>Firgun House</t>
        </is>
      </c>
      <c r="BD458" t="n">
        <v>6369106461021</v>
      </c>
      <c r="BF458" t="inlineStr">
        <is>
          <t>Low</t>
        </is>
      </c>
      <c r="BG458" t="inlineStr">
        <is>
          <t>web</t>
        </is>
      </c>
      <c r="BH458" t="n">
        <v>0</v>
      </c>
      <c r="BI458" t="inlineStr">
        <is>
          <t>IT IVA 22%</t>
        </is>
      </c>
      <c r="BJ458" t="n">
        <v>37.51</v>
      </c>
      <c r="BV458" t="inlineStr">
        <is>
          <t>Naples</t>
        </is>
      </c>
      <c r="BW458" t="inlineStr">
        <is>
          <t>Naples</t>
        </is>
      </c>
      <c r="BX458" t="inlineStr">
        <is>
          <t>rTCXYm6yp4NrfiA8476KcyHCY</t>
        </is>
      </c>
      <c r="CA458" t="inlineStr">
        <is>
          <t>rTCXYm6yp4NrfiA8476KcyHCY</t>
        </is>
      </c>
      <c r="CB458" t="inlineStr">
        <is>
          <t>Ordini LIL</t>
        </is>
      </c>
    </row>
    <row r="459">
      <c r="A459" t="inlineStr">
        <is>
          <t>#42795</t>
        </is>
      </c>
      <c r="B459" t="inlineStr">
        <is>
          <t>lucia.grana.65@gmail.com</t>
        </is>
      </c>
      <c r="C459" t="inlineStr">
        <is>
          <t>paid</t>
        </is>
      </c>
      <c r="D459" t="inlineStr">
        <is>
          <t>2024-10-27 11:55:34 +0100</t>
        </is>
      </c>
      <c r="E459" t="inlineStr">
        <is>
          <t>fulfilled</t>
        </is>
      </c>
      <c r="F459" t="inlineStr">
        <is>
          <t>2024-10-29 19:43:49 +0100</t>
        </is>
      </c>
      <c r="G459" t="inlineStr">
        <is>
          <t>yes</t>
        </is>
      </c>
      <c r="H459" t="inlineStr">
        <is>
          <t>EUR</t>
        </is>
      </c>
      <c r="I459" t="n">
        <v>256</v>
      </c>
      <c r="J459" t="n">
        <v>0</v>
      </c>
      <c r="K459" t="n">
        <v>46.17</v>
      </c>
      <c r="L459" t="n">
        <v>256</v>
      </c>
      <c r="M459" t="inlineStr">
        <is>
          <t>GV20</t>
        </is>
      </c>
      <c r="N459" t="n">
        <v>64</v>
      </c>
      <c r="O459" t="inlineStr">
        <is>
          <t>Ups Standard Shipping</t>
        </is>
      </c>
      <c r="P459" t="inlineStr">
        <is>
          <t>2024-10-27 11:55:34 +0100</t>
        </is>
      </c>
      <c r="Q459" t="n">
        <v>1</v>
      </c>
      <c r="R459" t="inlineStr">
        <is>
          <t>Richiamami Earring - Yellow / Single</t>
        </is>
      </c>
      <c r="S459" t="n">
        <v>180</v>
      </c>
      <c r="U459" t="inlineStr">
        <is>
          <t>015790001252</t>
        </is>
      </c>
      <c r="V459" t="b">
        <v>1</v>
      </c>
      <c r="W459" t="b">
        <v>1</v>
      </c>
      <c r="X459" t="inlineStr">
        <is>
          <t>fulfilled</t>
        </is>
      </c>
      <c r="Y459" t="inlineStr">
        <is>
          <t>Lucia Grana</t>
        </is>
      </c>
      <c r="Z459" t="inlineStr">
        <is>
          <t>Via Aldo Moro 29</t>
        </is>
      </c>
      <c r="AA459" t="inlineStr">
        <is>
          <t>Via Aldo Moro 29</t>
        </is>
      </c>
      <c r="AD459" t="inlineStr">
        <is>
          <t>Brescia</t>
        </is>
      </c>
      <c r="AE459" t="inlineStr">
        <is>
          <t>'25124</t>
        </is>
      </c>
      <c r="AF459" t="inlineStr">
        <is>
          <t>BS</t>
        </is>
      </c>
      <c r="AG459" t="inlineStr">
        <is>
          <t>IT</t>
        </is>
      </c>
      <c r="AH459" t="inlineStr">
        <is>
          <t>3497812192</t>
        </is>
      </c>
      <c r="AI459" t="inlineStr">
        <is>
          <t>Lucia Grana</t>
        </is>
      </c>
      <c r="AJ459" t="inlineStr">
        <is>
          <t>Via Aldo Moro 29</t>
        </is>
      </c>
      <c r="AK459" t="inlineStr">
        <is>
          <t>Via Aldo Moro 29</t>
        </is>
      </c>
      <c r="AN459" t="inlineStr">
        <is>
          <t>Brescia</t>
        </is>
      </c>
      <c r="AO459" t="inlineStr">
        <is>
          <t>'25124</t>
        </is>
      </c>
      <c r="AP459" t="inlineStr">
        <is>
          <t>BS</t>
        </is>
      </c>
      <c r="AQ459" t="inlineStr">
        <is>
          <t>IT</t>
        </is>
      </c>
      <c r="AR459" t="inlineStr">
        <is>
          <t>3497812192</t>
        </is>
      </c>
      <c r="AT459" t="inlineStr">
        <is>
          <t>lang: it
Invoice Language: it
Do you need our ring sizer?: No
Popup Customer Country: IT</t>
        </is>
      </c>
      <c r="AV459" t="inlineStr">
        <is>
          <t>Shopify Payments</t>
        </is>
      </c>
      <c r="AW459" t="inlineStr">
        <is>
          <t>rYjOsq1ZeC4qtqeb1x4P6Rp9S</t>
        </is>
      </c>
      <c r="AX459" t="n">
        <v>0</v>
      </c>
      <c r="AY459" t="inlineStr">
        <is>
          <t>LIL Milan</t>
        </is>
      </c>
      <c r="AZ459" t="n">
        <v>0</v>
      </c>
      <c r="BB459" t="inlineStr">
        <is>
          <t>Firgun House</t>
        </is>
      </c>
      <c r="BD459" t="n">
        <v>6369106657629</v>
      </c>
      <c r="BF459" t="inlineStr">
        <is>
          <t>Low</t>
        </is>
      </c>
      <c r="BG459" t="inlineStr">
        <is>
          <t>web</t>
        </is>
      </c>
      <c r="BH459" t="n">
        <v>0</v>
      </c>
      <c r="BI459" t="inlineStr">
        <is>
          <t>IT IVA 22%</t>
        </is>
      </c>
      <c r="BJ459" t="n">
        <v>46.17</v>
      </c>
      <c r="BV459" t="inlineStr">
        <is>
          <t>Brescia</t>
        </is>
      </c>
      <c r="BW459" t="inlineStr">
        <is>
          <t>Brescia</t>
        </is>
      </c>
      <c r="BX459" t="inlineStr">
        <is>
          <t>rYjOsq1ZeC4qtqeb1x4P6Rp9S</t>
        </is>
      </c>
      <c r="CA459" t="inlineStr">
        <is>
          <t>rUWC1YEyRn9gUS2AbTucuPExk + rYjOsq1ZeC4qtqeb1x4P6Rp9S</t>
        </is>
      </c>
      <c r="CB459" t="inlineStr">
        <is>
          <t>Ordini LIL</t>
        </is>
      </c>
    </row>
    <row r="460">
      <c r="A460" t="inlineStr">
        <is>
          <t>#42795</t>
        </is>
      </c>
      <c r="B460" t="inlineStr">
        <is>
          <t>lucia.grana.65@gmail.com</t>
        </is>
      </c>
      <c r="C460" t="inlineStr">
        <is>
          <t>paid</t>
        </is>
      </c>
      <c r="D460" t="inlineStr">
        <is>
          <t>2024-10-27 11:55:34 +0100</t>
        </is>
      </c>
      <c r="E460" t="inlineStr">
        <is>
          <t>fulfilled</t>
        </is>
      </c>
      <c r="F460" t="inlineStr">
        <is>
          <t>2024-10-29 19:43:49 +0100</t>
        </is>
      </c>
      <c r="G460" t="inlineStr">
        <is>
          <t>yes</t>
        </is>
      </c>
      <c r="H460" t="inlineStr">
        <is>
          <t>EUR</t>
        </is>
      </c>
      <c r="I460" t="n">
        <v>256</v>
      </c>
      <c r="J460" t="n">
        <v>0</v>
      </c>
      <c r="K460" t="n">
        <v>46.17</v>
      </c>
      <c r="M460" t="inlineStr">
        <is>
          <t>GV20</t>
        </is>
      </c>
      <c r="N460" t="n">
        <v>64</v>
      </c>
      <c r="O460" t="inlineStr">
        <is>
          <t>Ups Standard Shipping</t>
        </is>
      </c>
      <c r="P460" t="inlineStr">
        <is>
          <t>2024-10-27 11:55:34 +0100</t>
        </is>
      </c>
      <c r="Q460" t="n">
        <v>1</v>
      </c>
      <c r="R460" t="inlineStr">
        <is>
          <t>Solo tu Earring - Yellow / Single</t>
        </is>
      </c>
      <c r="S460" t="n">
        <v>140</v>
      </c>
      <c r="U460" t="inlineStr">
        <is>
          <t>015790001253</t>
        </is>
      </c>
      <c r="V460" t="b">
        <v>1</v>
      </c>
      <c r="W460" t="b">
        <v>1</v>
      </c>
      <c r="X460" t="inlineStr">
        <is>
          <t>fulfilled</t>
        </is>
      </c>
      <c r="Y460" t="inlineStr">
        <is>
          <t>Lucia Grana</t>
        </is>
      </c>
      <c r="Z460" t="inlineStr">
        <is>
          <t>Via Aldo Moro 29</t>
        </is>
      </c>
      <c r="AA460" t="inlineStr">
        <is>
          <t>Via Aldo Moro 29</t>
        </is>
      </c>
      <c r="AD460" t="inlineStr">
        <is>
          <t>Brescia</t>
        </is>
      </c>
      <c r="AE460" t="inlineStr">
        <is>
          <t>'25124</t>
        </is>
      </c>
      <c r="AF460" t="inlineStr">
        <is>
          <t>BS</t>
        </is>
      </c>
      <c r="AG460" t="inlineStr">
        <is>
          <t>IT</t>
        </is>
      </c>
      <c r="AH460" t="inlineStr">
        <is>
          <t>3497812192</t>
        </is>
      </c>
      <c r="AI460" t="inlineStr">
        <is>
          <t>Lucia Grana</t>
        </is>
      </c>
      <c r="AJ460" t="inlineStr">
        <is>
          <t>Via Aldo Moro 29</t>
        </is>
      </c>
      <c r="AK460" t="inlineStr">
        <is>
          <t>Via Aldo Moro 29</t>
        </is>
      </c>
      <c r="AN460" t="inlineStr">
        <is>
          <t>Brescia</t>
        </is>
      </c>
      <c r="AO460" t="inlineStr">
        <is>
          <t>'25124</t>
        </is>
      </c>
      <c r="AP460" t="inlineStr">
        <is>
          <t>BS</t>
        </is>
      </c>
      <c r="AQ460" t="inlineStr">
        <is>
          <t>IT</t>
        </is>
      </c>
      <c r="AR460" t="inlineStr">
        <is>
          <t>3497812192</t>
        </is>
      </c>
      <c r="AT460" t="inlineStr">
        <is>
          <t>lang: it
Invoice Language: it
Do you need our ring sizer?: No
Popup Customer Country: IT</t>
        </is>
      </c>
      <c r="AV460" t="inlineStr">
        <is>
          <t>Shopify Payments</t>
        </is>
      </c>
      <c r="AW460" t="inlineStr">
        <is>
          <t>rYjOsq1ZeC4qtqeb1x4P6Rp9S</t>
        </is>
      </c>
      <c r="AX460" t="n">
        <v>0</v>
      </c>
      <c r="AY460" t="inlineStr">
        <is>
          <t>LIL Milan</t>
        </is>
      </c>
      <c r="AZ460" t="n">
        <v>0</v>
      </c>
      <c r="BB460" t="inlineStr">
        <is>
          <t>Firgun House</t>
        </is>
      </c>
      <c r="BD460" t="n">
        <v>6369106657629</v>
      </c>
      <c r="BF460" t="inlineStr">
        <is>
          <t>Low</t>
        </is>
      </c>
      <c r="BG460" t="inlineStr">
        <is>
          <t>web</t>
        </is>
      </c>
      <c r="BH460" t="n">
        <v>0</v>
      </c>
      <c r="BI460" t="inlineStr">
        <is>
          <t>IT IVA 22%</t>
        </is>
      </c>
      <c r="BJ460" t="n">
        <v>46.17</v>
      </c>
      <c r="BV460" t="inlineStr">
        <is>
          <t>Brescia</t>
        </is>
      </c>
      <c r="BW460" t="inlineStr">
        <is>
          <t>Brescia</t>
        </is>
      </c>
      <c r="BX460" t="inlineStr">
        <is>
          <t>rYjOsq1ZeC4qtqeb1x4P6Rp9S</t>
        </is>
      </c>
      <c r="CA460" t="inlineStr">
        <is>
          <t>rUWC1YEyRn9gUS2AbTucuPExk + rYjOsq1ZeC4qtqeb1x4P6Rp9S</t>
        </is>
      </c>
      <c r="CB460" t="inlineStr">
        <is>
          <t>Ordini LIL</t>
        </is>
      </c>
    </row>
    <row r="461">
      <c r="A461" t="inlineStr">
        <is>
          <t>#42796</t>
        </is>
      </c>
      <c r="B461" t="inlineStr">
        <is>
          <t>creaturadeiboschi@hotmail.it</t>
        </is>
      </c>
      <c r="C461" t="inlineStr">
        <is>
          <t>paid</t>
        </is>
      </c>
      <c r="D461" t="inlineStr">
        <is>
          <t>2024-10-27 12:01:43 +0100</t>
        </is>
      </c>
      <c r="E461" t="inlineStr">
        <is>
          <t>fulfilled</t>
        </is>
      </c>
      <c r="F461" t="inlineStr">
        <is>
          <t>2024-10-27 17:51:21 +0100</t>
        </is>
      </c>
      <c r="G461" t="inlineStr">
        <is>
          <t>yes</t>
        </is>
      </c>
      <c r="H461" t="inlineStr">
        <is>
          <t>EUR</t>
        </is>
      </c>
      <c r="I461" t="n">
        <v>256</v>
      </c>
      <c r="J461" t="n">
        <v>0</v>
      </c>
      <c r="K461" t="n">
        <v>46.16</v>
      </c>
      <c r="L461" t="n">
        <v>256</v>
      </c>
      <c r="M461" t="inlineStr">
        <is>
          <t>GV20</t>
        </is>
      </c>
      <c r="N461" t="n">
        <v>64</v>
      </c>
      <c r="O461" t="inlineStr">
        <is>
          <t>Ups Standard Shipping</t>
        </is>
      </c>
      <c r="P461" t="inlineStr">
        <is>
          <t>2024-10-27 12:01:43 +0100</t>
        </is>
      </c>
      <c r="Q461" t="n">
        <v>1</v>
      </c>
      <c r="R461" t="inlineStr">
        <is>
          <t>Boys Tears Necklace - White / 39cm</t>
        </is>
      </c>
      <c r="S461" t="n">
        <v>320</v>
      </c>
      <c r="U461" t="inlineStr">
        <is>
          <t>015790000014</t>
        </is>
      </c>
      <c r="V461" t="b">
        <v>1</v>
      </c>
      <c r="W461" t="b">
        <v>1</v>
      </c>
      <c r="X461" t="inlineStr">
        <is>
          <t>fulfilled</t>
        </is>
      </c>
      <c r="Y461" t="inlineStr">
        <is>
          <t>Silvia De Vizio</t>
        </is>
      </c>
      <c r="Z461" t="inlineStr">
        <is>
          <t>Via Leopoldo Ruspoli 64</t>
        </is>
      </c>
      <c r="AA461" t="inlineStr">
        <is>
          <t>Via Leopoldo Ruspoli 64</t>
        </is>
      </c>
      <c r="AD461" t="inlineStr">
        <is>
          <t>Roma</t>
        </is>
      </c>
      <c r="AE461" t="inlineStr">
        <is>
          <t>'00149</t>
        </is>
      </c>
      <c r="AF461" t="inlineStr">
        <is>
          <t>RM</t>
        </is>
      </c>
      <c r="AG461" t="inlineStr">
        <is>
          <t>IT</t>
        </is>
      </c>
      <c r="AH461" t="inlineStr">
        <is>
          <t>3337606925</t>
        </is>
      </c>
      <c r="AI461" t="inlineStr">
        <is>
          <t>Luigi Natale</t>
        </is>
      </c>
      <c r="AJ461" t="inlineStr">
        <is>
          <t>Via Flaminia 668</t>
        </is>
      </c>
      <c r="AK461" t="inlineStr">
        <is>
          <t>Via Flaminia 668</t>
        </is>
      </c>
      <c r="AN461" t="inlineStr">
        <is>
          <t>Roma</t>
        </is>
      </c>
      <c r="AO461" t="inlineStr">
        <is>
          <t>'00191</t>
        </is>
      </c>
      <c r="AP461" t="inlineStr">
        <is>
          <t>RM</t>
        </is>
      </c>
      <c r="AQ461" t="inlineStr">
        <is>
          <t>IT</t>
        </is>
      </c>
      <c r="AR461" t="inlineStr">
        <is>
          <t>3337606925</t>
        </is>
      </c>
      <c r="AT461" t="inlineStr">
        <is>
          <t>lang: it
Invoice Language: it
Do you need our ring sizer?: Yes
Popup Customer Country: IT</t>
        </is>
      </c>
      <c r="AV461" t="inlineStr">
        <is>
          <t>Shopify Payments</t>
        </is>
      </c>
      <c r="AW461" t="inlineStr">
        <is>
          <t>rm9bEYDaZvl0ceKilE9ztksRf</t>
        </is>
      </c>
      <c r="AX461" t="n">
        <v>0</v>
      </c>
      <c r="AY461" t="inlineStr">
        <is>
          <t>LIL Milan</t>
        </is>
      </c>
      <c r="AZ461" t="n">
        <v>0</v>
      </c>
      <c r="BB461" t="inlineStr">
        <is>
          <t>Firgun House</t>
        </is>
      </c>
      <c r="BD461" t="n">
        <v>6369116455261</v>
      </c>
      <c r="BF461" t="inlineStr">
        <is>
          <t>Low</t>
        </is>
      </c>
      <c r="BG461" t="inlineStr">
        <is>
          <t>web</t>
        </is>
      </c>
      <c r="BH461" t="n">
        <v>0</v>
      </c>
      <c r="BI461" t="inlineStr">
        <is>
          <t>IT IVA 22%</t>
        </is>
      </c>
      <c r="BJ461" t="n">
        <v>46.16</v>
      </c>
      <c r="BS461" t="n">
        <v>393337606925</v>
      </c>
      <c r="BV461" t="inlineStr">
        <is>
          <t>Rome</t>
        </is>
      </c>
      <c r="BW461" t="inlineStr">
        <is>
          <t>Rome</t>
        </is>
      </c>
      <c r="BX461" t="inlineStr">
        <is>
          <t>rm9bEYDaZvl0ceKilE9ztksRf</t>
        </is>
      </c>
      <c r="CA461" t="inlineStr">
        <is>
          <t>rm9bEYDaZvl0ceKilE9ztksRf</t>
        </is>
      </c>
      <c r="CB461" t="inlineStr">
        <is>
          <t>Ordini LIL</t>
        </is>
      </c>
    </row>
    <row r="462">
      <c r="A462" t="inlineStr">
        <is>
          <t>#42797</t>
        </is>
      </c>
      <c r="B462" t="inlineStr">
        <is>
          <t>shpresagura@gmail.com</t>
        </is>
      </c>
      <c r="C462" t="inlineStr">
        <is>
          <t>paid</t>
        </is>
      </c>
      <c r="D462" t="inlineStr">
        <is>
          <t>2024-10-27 12:01:45 +0100</t>
        </is>
      </c>
      <c r="E462" t="inlineStr">
        <is>
          <t>fulfilled</t>
        </is>
      </c>
      <c r="F462" t="inlineStr">
        <is>
          <t>2024-10-27 17:53:50 +0100</t>
        </is>
      </c>
      <c r="G462" t="inlineStr">
        <is>
          <t>yes</t>
        </is>
      </c>
      <c r="H462" t="inlineStr">
        <is>
          <t>EUR</t>
        </is>
      </c>
      <c r="I462" t="n">
        <v>512</v>
      </c>
      <c r="J462" t="n">
        <v>0</v>
      </c>
      <c r="K462" t="n">
        <v>92.31999999999999</v>
      </c>
      <c r="L462" t="n">
        <v>256</v>
      </c>
      <c r="M462" t="inlineStr">
        <is>
          <t>GV20</t>
        </is>
      </c>
      <c r="N462" t="n">
        <v>64</v>
      </c>
      <c r="O462" t="inlineStr">
        <is>
          <t>Ups Standard Shipping</t>
        </is>
      </c>
      <c r="P462" t="inlineStr">
        <is>
          <t>2024-10-27 12:01:45 +0100</t>
        </is>
      </c>
      <c r="Q462" t="n">
        <v>0</v>
      </c>
      <c r="R462" t="inlineStr">
        <is>
          <t>Boys Tears Necklace - Yellow / 35cm</t>
        </is>
      </c>
      <c r="S462" t="n">
        <v>320</v>
      </c>
      <c r="U462" t="inlineStr">
        <is>
          <t>015790000008</t>
        </is>
      </c>
      <c r="V462" t="b">
        <v>1</v>
      </c>
      <c r="W462" t="b">
        <v>1</v>
      </c>
      <c r="X462" t="inlineStr">
        <is>
          <t>pending</t>
        </is>
      </c>
      <c r="Y462" t="inlineStr">
        <is>
          <t>Shpresa Gura</t>
        </is>
      </c>
      <c r="Z462" t="inlineStr">
        <is>
          <t>Via di Porta Medaglia 152, 15</t>
        </is>
      </c>
      <c r="AA462" t="inlineStr">
        <is>
          <t>Via di Porta Medaglia 152</t>
        </is>
      </c>
      <c r="AB462" t="inlineStr">
        <is>
          <t>15</t>
        </is>
      </c>
      <c r="AD462" t="inlineStr">
        <is>
          <t>Roma</t>
        </is>
      </c>
      <c r="AE462" t="inlineStr">
        <is>
          <t>'00134</t>
        </is>
      </c>
      <c r="AF462" t="inlineStr">
        <is>
          <t>RM</t>
        </is>
      </c>
      <c r="AG462" t="inlineStr">
        <is>
          <t>IT</t>
        </is>
      </c>
      <c r="AH462" t="inlineStr">
        <is>
          <t>+393466452227</t>
        </is>
      </c>
      <c r="AI462" t="inlineStr">
        <is>
          <t>Shpresa Gura</t>
        </is>
      </c>
      <c r="AJ462" t="inlineStr">
        <is>
          <t>Via di Porta Medaglia 152, 15</t>
        </is>
      </c>
      <c r="AK462" t="inlineStr">
        <is>
          <t>Via di Porta Medaglia 152</t>
        </is>
      </c>
      <c r="AL462" t="inlineStr">
        <is>
          <t>15</t>
        </is>
      </c>
      <c r="AN462" t="inlineStr">
        <is>
          <t>Roma</t>
        </is>
      </c>
      <c r="AO462" t="inlineStr">
        <is>
          <t>'00134</t>
        </is>
      </c>
      <c r="AP462" t="inlineStr">
        <is>
          <t>RM</t>
        </is>
      </c>
      <c r="AQ462" t="inlineStr">
        <is>
          <t>IT</t>
        </is>
      </c>
      <c r="AR462" t="inlineStr">
        <is>
          <t>+393466452227</t>
        </is>
      </c>
      <c r="AT462" t="inlineStr">
        <is>
          <t>lang: en
Invoice Language: en
Do you need our ring sizer?: Yes
Popup Customer Country: IT</t>
        </is>
      </c>
      <c r="AV462" t="inlineStr">
        <is>
          <t>Shopify Payments</t>
        </is>
      </c>
      <c r="AW462" t="inlineStr">
        <is>
          <t>rbHquuMme5sUgrZSiNbC1AREQ</t>
        </is>
      </c>
      <c r="AX462" t="n">
        <v>0</v>
      </c>
      <c r="AY462" t="inlineStr">
        <is>
          <t>LIL Milan</t>
        </is>
      </c>
      <c r="AZ462" t="n">
        <v>256</v>
      </c>
      <c r="BB462" t="inlineStr">
        <is>
          <t>Firgun House</t>
        </is>
      </c>
      <c r="BD462" t="n">
        <v>6369116553565</v>
      </c>
      <c r="BF462" t="inlineStr">
        <is>
          <t>Low</t>
        </is>
      </c>
      <c r="BG462" t="inlineStr">
        <is>
          <t>web</t>
        </is>
      </c>
      <c r="BH462" t="n">
        <v>0</v>
      </c>
      <c r="BI462" t="inlineStr">
        <is>
          <t>IT IVA 22%</t>
        </is>
      </c>
      <c r="BJ462" t="n">
        <v>92.31999999999999</v>
      </c>
      <c r="BV462" t="inlineStr">
        <is>
          <t>Rome</t>
        </is>
      </c>
      <c r="BW462" t="inlineStr">
        <is>
          <t>Rome</t>
        </is>
      </c>
      <c r="BX462" t="inlineStr">
        <is>
          <t>rbHquuMme5sUgrZSiNbC1AREQ</t>
        </is>
      </c>
      <c r="CA462" t="inlineStr">
        <is>
          <t>rbHquuMme5sUgrZSiNbC1AREQ</t>
        </is>
      </c>
      <c r="CB462" t="inlineStr">
        <is>
          <t>Ordini LIL</t>
        </is>
      </c>
    </row>
    <row r="463">
      <c r="A463" t="inlineStr">
        <is>
          <t>#42797</t>
        </is>
      </c>
      <c r="B463" t="inlineStr">
        <is>
          <t>shpresagura@gmail.com</t>
        </is>
      </c>
      <c r="C463" t="inlineStr">
        <is>
          <t>paid</t>
        </is>
      </c>
      <c r="D463" t="inlineStr">
        <is>
          <t>2024-10-27 12:01:45 +0100</t>
        </is>
      </c>
      <c r="E463" t="inlineStr">
        <is>
          <t>fulfilled</t>
        </is>
      </c>
      <c r="F463" t="inlineStr">
        <is>
          <t>2024-10-27 17:53:50 +0100</t>
        </is>
      </c>
      <c r="G463" t="inlineStr">
        <is>
          <t>yes</t>
        </is>
      </c>
      <c r="H463" t="inlineStr">
        <is>
          <t>EUR</t>
        </is>
      </c>
      <c r="I463" t="n">
        <v>512</v>
      </c>
      <c r="J463" t="n">
        <v>0</v>
      </c>
      <c r="K463" t="n">
        <v>92.31999999999999</v>
      </c>
      <c r="M463" t="inlineStr">
        <is>
          <t>GV20</t>
        </is>
      </c>
      <c r="N463" t="n">
        <v>64</v>
      </c>
      <c r="O463" t="inlineStr">
        <is>
          <t>Ups Standard Shipping</t>
        </is>
      </c>
      <c r="P463" t="inlineStr">
        <is>
          <t>2024-10-27 12:01:45 +0100</t>
        </is>
      </c>
      <c r="Q463" t="n">
        <v>1</v>
      </c>
      <c r="R463" t="inlineStr">
        <is>
          <t>Boys Tears Necklace - Yellow / 37cm</t>
        </is>
      </c>
      <c r="S463" t="n">
        <v>320</v>
      </c>
      <c r="T463" t="n">
        <v>0</v>
      </c>
      <c r="U463" t="inlineStr">
        <is>
          <t>015790000009</t>
        </is>
      </c>
      <c r="V463" t="b">
        <v>1</v>
      </c>
      <c r="W463" t="b">
        <v>1</v>
      </c>
      <c r="X463" t="inlineStr">
        <is>
          <t>fulfilled</t>
        </is>
      </c>
      <c r="Y463" t="inlineStr">
        <is>
          <t>Shpresa Gura</t>
        </is>
      </c>
      <c r="Z463" t="inlineStr">
        <is>
          <t>Via di Porta Medaglia 152, 15</t>
        </is>
      </c>
      <c r="AA463" t="inlineStr">
        <is>
          <t>Via di Porta Medaglia 152</t>
        </is>
      </c>
      <c r="AB463" t="inlineStr">
        <is>
          <t>15</t>
        </is>
      </c>
      <c r="AD463" t="inlineStr">
        <is>
          <t>Roma</t>
        </is>
      </c>
      <c r="AE463" t="inlineStr">
        <is>
          <t>'00134</t>
        </is>
      </c>
      <c r="AF463" t="inlineStr">
        <is>
          <t>RM</t>
        </is>
      </c>
      <c r="AG463" t="inlineStr">
        <is>
          <t>IT</t>
        </is>
      </c>
      <c r="AH463" t="inlineStr">
        <is>
          <t>+393466452227</t>
        </is>
      </c>
      <c r="AI463" t="inlineStr">
        <is>
          <t>Shpresa Gura</t>
        </is>
      </c>
      <c r="AJ463" t="inlineStr">
        <is>
          <t>Via di Porta Medaglia 152, 15</t>
        </is>
      </c>
      <c r="AK463" t="inlineStr">
        <is>
          <t>Via di Porta Medaglia 152</t>
        </is>
      </c>
      <c r="AL463" t="inlineStr">
        <is>
          <t>15</t>
        </is>
      </c>
      <c r="AN463" t="inlineStr">
        <is>
          <t>Roma</t>
        </is>
      </c>
      <c r="AO463" t="inlineStr">
        <is>
          <t>'00134</t>
        </is>
      </c>
      <c r="AP463" t="inlineStr">
        <is>
          <t>RM</t>
        </is>
      </c>
      <c r="AQ463" t="inlineStr">
        <is>
          <t>IT</t>
        </is>
      </c>
      <c r="AR463" t="inlineStr">
        <is>
          <t>+393466452227</t>
        </is>
      </c>
      <c r="AT463" t="inlineStr">
        <is>
          <t>lang: en
Invoice Language: en
Do you need our ring sizer?: Yes
Popup Customer Country: IT</t>
        </is>
      </c>
      <c r="AV463" t="inlineStr">
        <is>
          <t>Shopify Payments</t>
        </is>
      </c>
      <c r="AW463" t="inlineStr">
        <is>
          <t>rbHquuMme5sUgrZSiNbC1AREQ</t>
        </is>
      </c>
      <c r="AX463" t="n">
        <v>0</v>
      </c>
      <c r="AY463" t="inlineStr">
        <is>
          <t>LIL Milan</t>
        </is>
      </c>
      <c r="AZ463" t="n">
        <v>256</v>
      </c>
      <c r="BB463" t="inlineStr">
        <is>
          <t>Firgun House</t>
        </is>
      </c>
      <c r="BD463" t="n">
        <v>6369116553565</v>
      </c>
      <c r="BF463" t="inlineStr">
        <is>
          <t>Low</t>
        </is>
      </c>
      <c r="BG463" t="inlineStr">
        <is>
          <t>web</t>
        </is>
      </c>
      <c r="BH463" t="n">
        <v>64</v>
      </c>
      <c r="BI463" t="inlineStr">
        <is>
          <t>IT IVA 22%</t>
        </is>
      </c>
      <c r="BJ463" t="n">
        <v>92.31999999999999</v>
      </c>
      <c r="BV463" t="inlineStr">
        <is>
          <t>Rome</t>
        </is>
      </c>
      <c r="BW463" t="inlineStr">
        <is>
          <t>Rome</t>
        </is>
      </c>
      <c r="BX463" t="inlineStr">
        <is>
          <t>rbHquuMme5sUgrZSiNbC1AREQ</t>
        </is>
      </c>
      <c r="CA463" t="inlineStr">
        <is>
          <t>rbHquuMme5sUgrZSiNbC1AREQ</t>
        </is>
      </c>
      <c r="CB463" t="inlineStr">
        <is>
          <t>Ordini LIL</t>
        </is>
      </c>
    </row>
    <row r="464">
      <c r="A464" t="inlineStr">
        <is>
          <t>#42798</t>
        </is>
      </c>
      <c r="B464" t="inlineStr">
        <is>
          <t>caterinacampochiaro@icloud.com</t>
        </is>
      </c>
      <c r="C464" t="inlineStr">
        <is>
          <t>paid</t>
        </is>
      </c>
      <c r="D464" t="inlineStr">
        <is>
          <t>2024-10-27 12:06:43 +0100</t>
        </is>
      </c>
      <c r="E464" t="inlineStr">
        <is>
          <t>fulfilled</t>
        </is>
      </c>
      <c r="F464" t="inlineStr">
        <is>
          <t>2024-10-27 17:54:50 +0100</t>
        </is>
      </c>
      <c r="G464" t="inlineStr">
        <is>
          <t>yes</t>
        </is>
      </c>
      <c r="H464" t="inlineStr">
        <is>
          <t>EUR</t>
        </is>
      </c>
      <c r="I464" t="n">
        <v>192</v>
      </c>
      <c r="J464" t="n">
        <v>0</v>
      </c>
      <c r="K464" t="n">
        <v>34.62</v>
      </c>
      <c r="L464" t="n">
        <v>192</v>
      </c>
      <c r="M464" t="inlineStr">
        <is>
          <t>GV20</t>
        </is>
      </c>
      <c r="N464" t="n">
        <v>48</v>
      </c>
      <c r="O464" t="inlineStr">
        <is>
          <t>Eco Bike Delivery</t>
        </is>
      </c>
      <c r="P464" t="inlineStr">
        <is>
          <t>2024-10-27 12:06:43 +0100</t>
        </is>
      </c>
      <c r="Q464" t="n">
        <v>1</v>
      </c>
      <c r="R464" t="inlineStr">
        <is>
          <t>Boys Tears Bracelet - Yellow</t>
        </is>
      </c>
      <c r="S464" t="n">
        <v>240</v>
      </c>
      <c r="U464" t="inlineStr">
        <is>
          <t>015790000400</t>
        </is>
      </c>
      <c r="V464" t="b">
        <v>1</v>
      </c>
      <c r="W464" t="b">
        <v>1</v>
      </c>
      <c r="X464" t="inlineStr">
        <is>
          <t>fulfilled</t>
        </is>
      </c>
      <c r="Y464" t="inlineStr">
        <is>
          <t>Caterina Campochiaro</t>
        </is>
      </c>
      <c r="Z464" t="inlineStr">
        <is>
          <t>Via Stendhal 54, Citofono 2</t>
        </is>
      </c>
      <c r="AA464" t="inlineStr">
        <is>
          <t>Via Stendhal 54</t>
        </is>
      </c>
      <c r="AB464" t="inlineStr">
        <is>
          <t>Citofono 2</t>
        </is>
      </c>
      <c r="AD464" t="inlineStr">
        <is>
          <t>Milano</t>
        </is>
      </c>
      <c r="AE464" t="inlineStr">
        <is>
          <t>'20144</t>
        </is>
      </c>
      <c r="AF464" t="inlineStr">
        <is>
          <t>MI</t>
        </is>
      </c>
      <c r="AG464" t="inlineStr">
        <is>
          <t>IT</t>
        </is>
      </c>
      <c r="AH464" t="inlineStr">
        <is>
          <t>3271672384</t>
        </is>
      </c>
      <c r="AI464" t="inlineStr">
        <is>
          <t>Caterina Campochiaro</t>
        </is>
      </c>
      <c r="AJ464" t="inlineStr">
        <is>
          <t>Via Stendhal 54, Citofono 2</t>
        </is>
      </c>
      <c r="AK464" t="inlineStr">
        <is>
          <t>Via Stendhal 54</t>
        </is>
      </c>
      <c r="AL464" t="inlineStr">
        <is>
          <t>Citofono 2</t>
        </is>
      </c>
      <c r="AN464" t="inlineStr">
        <is>
          <t>Milano</t>
        </is>
      </c>
      <c r="AO464" t="inlineStr">
        <is>
          <t>'20144</t>
        </is>
      </c>
      <c r="AP464" t="inlineStr">
        <is>
          <t>MI</t>
        </is>
      </c>
      <c r="AQ464" t="inlineStr">
        <is>
          <t>IT</t>
        </is>
      </c>
      <c r="AR464" t="inlineStr">
        <is>
          <t>3271672384</t>
        </is>
      </c>
      <c r="AT464" t="inlineStr">
        <is>
          <t>lang: it
Invoice Language: it
Do you need our ring sizer?: Yes
Popup Customer Country: IT</t>
        </is>
      </c>
      <c r="AV464" t="inlineStr">
        <is>
          <t>Shopify Payments</t>
        </is>
      </c>
      <c r="AW464" t="inlineStr">
        <is>
          <t>rhutepGdmLfkpGrFVIgzKTUam</t>
        </is>
      </c>
      <c r="AX464" t="n">
        <v>0</v>
      </c>
      <c r="AY464" t="inlineStr">
        <is>
          <t>LIL Milan</t>
        </is>
      </c>
      <c r="AZ464" t="n">
        <v>0</v>
      </c>
      <c r="BB464" t="inlineStr">
        <is>
          <t>Firgun House</t>
        </is>
      </c>
      <c r="BD464" t="n">
        <v>6369124712797</v>
      </c>
      <c r="BF464" t="inlineStr">
        <is>
          <t>Low</t>
        </is>
      </c>
      <c r="BG464" t="inlineStr">
        <is>
          <t>web</t>
        </is>
      </c>
      <c r="BH464" t="n">
        <v>0</v>
      </c>
      <c r="BI464" t="inlineStr">
        <is>
          <t>IT IVA 22%</t>
        </is>
      </c>
      <c r="BJ464" t="n">
        <v>34.62</v>
      </c>
      <c r="BV464" t="inlineStr">
        <is>
          <t>Milan</t>
        </is>
      </c>
      <c r="BW464" t="inlineStr">
        <is>
          <t>Milan</t>
        </is>
      </c>
      <c r="BX464" t="inlineStr">
        <is>
          <t>rhutepGdmLfkpGrFVIgzKTUam</t>
        </is>
      </c>
      <c r="CA464" t="inlineStr">
        <is>
          <t>rhutepGdmLfkpGrFVIgzKTUam</t>
        </is>
      </c>
      <c r="CB464" t="inlineStr">
        <is>
          <t>Ordini LIL</t>
        </is>
      </c>
    </row>
    <row r="465">
      <c r="A465" t="inlineStr">
        <is>
          <t>#42799</t>
        </is>
      </c>
      <c r="B465" t="inlineStr">
        <is>
          <t>nora.dalvesco@gmail.com</t>
        </is>
      </c>
      <c r="C465" t="inlineStr">
        <is>
          <t>paid</t>
        </is>
      </c>
      <c r="D465" t="inlineStr">
        <is>
          <t>2024-10-27 12:11:27 +0100</t>
        </is>
      </c>
      <c r="E465" t="inlineStr">
        <is>
          <t>fulfilled</t>
        </is>
      </c>
      <c r="F465" t="inlineStr">
        <is>
          <t>2024-10-31 13:23:46 +0100</t>
        </is>
      </c>
      <c r="G465" t="inlineStr">
        <is>
          <t>yes</t>
        </is>
      </c>
      <c r="H465" t="inlineStr">
        <is>
          <t>EUR</t>
        </is>
      </c>
      <c r="I465" t="n">
        <v>326.57</v>
      </c>
      <c r="J465" t="n">
        <v>0</v>
      </c>
      <c r="K465" t="n">
        <v>0</v>
      </c>
      <c r="L465" t="n">
        <v>326.57</v>
      </c>
      <c r="M465" t="inlineStr">
        <is>
          <t>GV20</t>
        </is>
      </c>
      <c r="N465" t="n">
        <v>81.64</v>
      </c>
      <c r="O465" t="inlineStr">
        <is>
          <t>UPS Standard International</t>
        </is>
      </c>
      <c r="P465" t="inlineStr">
        <is>
          <t>2024-10-27 12:11:26 +0100</t>
        </is>
      </c>
      <c r="Q465" t="n">
        <v>1</v>
      </c>
      <c r="R465" t="inlineStr">
        <is>
          <t>Balmy Necklace - Yellow / 36cm</t>
        </is>
      </c>
      <c r="S465" t="n">
        <v>278.91</v>
      </c>
      <c r="U465" t="inlineStr">
        <is>
          <t>015790000028</t>
        </is>
      </c>
      <c r="V465" t="b">
        <v>1</v>
      </c>
      <c r="W465" t="b">
        <v>1</v>
      </c>
      <c r="X465" t="inlineStr">
        <is>
          <t>fulfilled</t>
        </is>
      </c>
      <c r="Y465" t="inlineStr">
        <is>
          <t>Nora Dal Vesco</t>
        </is>
      </c>
      <c r="Z465" t="inlineStr">
        <is>
          <t>Via Navone 29</t>
        </is>
      </c>
      <c r="AA465" t="inlineStr">
        <is>
          <t>Via Navone 29</t>
        </is>
      </c>
      <c r="AD465" t="inlineStr">
        <is>
          <t>Savosa</t>
        </is>
      </c>
      <c r="AE465" t="inlineStr">
        <is>
          <t>'6942</t>
        </is>
      </c>
      <c r="AG465" t="inlineStr">
        <is>
          <t>CH</t>
        </is>
      </c>
      <c r="AH465" t="inlineStr">
        <is>
          <t>+41796948004</t>
        </is>
      </c>
      <c r="AI465" t="inlineStr">
        <is>
          <t>Nora Dal Vesco</t>
        </is>
      </c>
      <c r="AJ465" t="inlineStr">
        <is>
          <t>Via Navone 29</t>
        </is>
      </c>
      <c r="AK465" t="inlineStr">
        <is>
          <t>Via Navone 29</t>
        </is>
      </c>
      <c r="AN465" t="inlineStr">
        <is>
          <t>Savosa</t>
        </is>
      </c>
      <c r="AO465" t="inlineStr">
        <is>
          <t>'6942</t>
        </is>
      </c>
      <c r="AQ465" t="inlineStr">
        <is>
          <t>CH</t>
        </is>
      </c>
      <c r="AR465" t="inlineStr">
        <is>
          <t>+41796948004</t>
        </is>
      </c>
      <c r="AT465" t="inlineStr">
        <is>
          <t>lang: it
Invoice Language: it
Do you need our ring sizer?: No
Popup Customer Country: IT</t>
        </is>
      </c>
      <c r="AV465" t="inlineStr">
        <is>
          <t>Shopify Payments</t>
        </is>
      </c>
      <c r="AW465" t="inlineStr">
        <is>
          <t>rrXxtfmIn121HSjnHN8ItM5hL</t>
        </is>
      </c>
      <c r="AX465" t="n">
        <v>0</v>
      </c>
      <c r="AY465" t="inlineStr">
        <is>
          <t>LIL Milan</t>
        </is>
      </c>
      <c r="AZ465" t="n">
        <v>0</v>
      </c>
      <c r="BB465" t="inlineStr">
        <is>
          <t>Firgun House</t>
        </is>
      </c>
      <c r="BD465" t="n">
        <v>6369132675421</v>
      </c>
      <c r="BF465" t="inlineStr">
        <is>
          <t>Low</t>
        </is>
      </c>
      <c r="BG465" t="inlineStr">
        <is>
          <t>web</t>
        </is>
      </c>
      <c r="BH465" t="n">
        <v>0</v>
      </c>
      <c r="BX465" t="inlineStr">
        <is>
          <t>rrXxtfmIn121HSjnHN8ItM5hL</t>
        </is>
      </c>
      <c r="CA465" t="inlineStr">
        <is>
          <t>rx8orMsZWmhQxYs3vk3Rq4Fot + r3CNK0Qtu3TKKwdUVGKFkkiYk + rrXxtfmIn121HSjnHN8ItM5hL</t>
        </is>
      </c>
      <c r="CB465" t="inlineStr">
        <is>
          <t>Ordini LIL</t>
        </is>
      </c>
    </row>
    <row r="466">
      <c r="A466" t="inlineStr">
        <is>
          <t>#42799</t>
        </is>
      </c>
      <c r="B466" t="inlineStr">
        <is>
          <t>nora.dalvesco@gmail.com</t>
        </is>
      </c>
      <c r="C466" t="inlineStr">
        <is>
          <t>paid</t>
        </is>
      </c>
      <c r="D466" t="inlineStr">
        <is>
          <t>2024-10-27 12:11:27 +0100</t>
        </is>
      </c>
      <c r="E466" t="inlineStr">
        <is>
          <t>fulfilled</t>
        </is>
      </c>
      <c r="F466" t="inlineStr">
        <is>
          <t>2024-10-31 13:23:46 +0100</t>
        </is>
      </c>
      <c r="G466" t="inlineStr">
        <is>
          <t>yes</t>
        </is>
      </c>
      <c r="H466" t="inlineStr">
        <is>
          <t>EUR</t>
        </is>
      </c>
      <c r="I466" t="n">
        <v>326.57</v>
      </c>
      <c r="J466" t="n">
        <v>0</v>
      </c>
      <c r="K466" t="n">
        <v>0</v>
      </c>
      <c r="M466" t="inlineStr">
        <is>
          <t>GV20</t>
        </is>
      </c>
      <c r="N466" t="n">
        <v>81.64</v>
      </c>
      <c r="O466" t="inlineStr">
        <is>
          <t>UPS Standard International</t>
        </is>
      </c>
      <c r="P466" t="inlineStr">
        <is>
          <t>2024-10-27 12:11:26 +0100</t>
        </is>
      </c>
      <c r="Q466" t="n">
        <v>1</v>
      </c>
      <c r="R466" t="inlineStr">
        <is>
          <t>Pensavo fosse amore - Yellow / A</t>
        </is>
      </c>
      <c r="S466" t="n">
        <v>129.3</v>
      </c>
      <c r="U466" t="inlineStr">
        <is>
          <t>015790000999</t>
        </is>
      </c>
      <c r="V466" t="b">
        <v>1</v>
      </c>
      <c r="W466" t="b">
        <v>1</v>
      </c>
      <c r="X466" t="inlineStr">
        <is>
          <t>fulfilled</t>
        </is>
      </c>
      <c r="Y466" t="inlineStr">
        <is>
          <t>Nora Dal Vesco</t>
        </is>
      </c>
      <c r="Z466" t="inlineStr">
        <is>
          <t>Via Navone 29</t>
        </is>
      </c>
      <c r="AA466" t="inlineStr">
        <is>
          <t>Via Navone 29</t>
        </is>
      </c>
      <c r="AD466" t="inlineStr">
        <is>
          <t>Savosa</t>
        </is>
      </c>
      <c r="AE466" t="inlineStr">
        <is>
          <t>'6942</t>
        </is>
      </c>
      <c r="AG466" t="inlineStr">
        <is>
          <t>CH</t>
        </is>
      </c>
      <c r="AH466" t="inlineStr">
        <is>
          <t>+41796948004</t>
        </is>
      </c>
      <c r="AI466" t="inlineStr">
        <is>
          <t>Nora Dal Vesco</t>
        </is>
      </c>
      <c r="AJ466" t="inlineStr">
        <is>
          <t>Via Navone 29</t>
        </is>
      </c>
      <c r="AK466" t="inlineStr">
        <is>
          <t>Via Navone 29</t>
        </is>
      </c>
      <c r="AN466" t="inlineStr">
        <is>
          <t>Savosa</t>
        </is>
      </c>
      <c r="AO466" t="inlineStr">
        <is>
          <t>'6942</t>
        </is>
      </c>
      <c r="AQ466" t="inlineStr">
        <is>
          <t>CH</t>
        </is>
      </c>
      <c r="AR466" t="inlineStr">
        <is>
          <t>+41796948004</t>
        </is>
      </c>
      <c r="AT466" t="inlineStr">
        <is>
          <t>lang: it
Invoice Language: it
Do you need our ring sizer?: No
Popup Customer Country: IT</t>
        </is>
      </c>
      <c r="AV466" t="inlineStr">
        <is>
          <t>Shopify Payments</t>
        </is>
      </c>
      <c r="AW466" t="inlineStr">
        <is>
          <t>rrXxtfmIn121HSjnHN8ItM5hL</t>
        </is>
      </c>
      <c r="AX466" t="n">
        <v>0</v>
      </c>
      <c r="AY466" t="inlineStr">
        <is>
          <t>LIL Milan</t>
        </is>
      </c>
      <c r="AZ466" t="n">
        <v>0</v>
      </c>
      <c r="BB466" t="inlineStr">
        <is>
          <t>Firgun House</t>
        </is>
      </c>
      <c r="BD466" t="n">
        <v>6369132675421</v>
      </c>
      <c r="BF466" t="inlineStr">
        <is>
          <t>Low</t>
        </is>
      </c>
      <c r="BG466" t="inlineStr">
        <is>
          <t>web</t>
        </is>
      </c>
      <c r="BH466" t="n">
        <v>0</v>
      </c>
      <c r="BX466" t="inlineStr">
        <is>
          <t>rrXxtfmIn121HSjnHN8ItM5hL</t>
        </is>
      </c>
      <c r="CA466" t="inlineStr">
        <is>
          <t>rx8orMsZWmhQxYs3vk3Rq4Fot + r3CNK0Qtu3TKKwdUVGKFkkiYk + rrXxtfmIn121HSjnHN8ItM5hL</t>
        </is>
      </c>
      <c r="CB466" t="inlineStr">
        <is>
          <t>Ordini LIL</t>
        </is>
      </c>
    </row>
    <row r="467">
      <c r="A467" t="inlineStr">
        <is>
          <t>#42810</t>
        </is>
      </c>
      <c r="B467" t="inlineStr">
        <is>
          <t>meazza.ilaria@gmail.com</t>
        </is>
      </c>
      <c r="C467" t="inlineStr">
        <is>
          <t>paid</t>
        </is>
      </c>
      <c r="D467" t="inlineStr">
        <is>
          <t>2024-10-27 13:28:52 +0100</t>
        </is>
      </c>
      <c r="E467" t="inlineStr">
        <is>
          <t>unfulfilled</t>
        </is>
      </c>
      <c r="G467" t="inlineStr">
        <is>
          <t>no</t>
        </is>
      </c>
      <c r="H467" t="inlineStr">
        <is>
          <t>EUR</t>
        </is>
      </c>
      <c r="I467" t="n">
        <v>208</v>
      </c>
      <c r="J467" t="n">
        <v>0</v>
      </c>
      <c r="K467" t="n">
        <v>37.51</v>
      </c>
      <c r="L467" t="n">
        <v>208</v>
      </c>
      <c r="M467" t="inlineStr">
        <is>
          <t>GV20</t>
        </is>
      </c>
      <c r="N467" t="n">
        <v>52</v>
      </c>
      <c r="O467" t="inlineStr">
        <is>
          <t>Ups Standard Shipping</t>
        </is>
      </c>
      <c r="P467" t="inlineStr">
        <is>
          <t>2024-10-27 13:28:51 +0100</t>
        </is>
      </c>
      <c r="Q467" t="n">
        <v>1</v>
      </c>
      <c r="R467" t="inlineStr">
        <is>
          <t>Balmy Necklace - Yellow / 36cm</t>
        </is>
      </c>
      <c r="S467" t="n">
        <v>260</v>
      </c>
      <c r="U467" t="inlineStr">
        <is>
          <t>015790000028</t>
        </is>
      </c>
      <c r="V467" t="b">
        <v>1</v>
      </c>
      <c r="W467" t="b">
        <v>1</v>
      </c>
      <c r="X467" t="inlineStr">
        <is>
          <t>pending</t>
        </is>
      </c>
      <c r="Y467" t="inlineStr">
        <is>
          <t>Ilaria Meazza</t>
        </is>
      </c>
      <c r="Z467" t="inlineStr">
        <is>
          <t>Ugo Foscolo 14</t>
        </is>
      </c>
      <c r="AA467" t="inlineStr">
        <is>
          <t>Ugo Foscolo 14</t>
        </is>
      </c>
      <c r="AD467" t="inlineStr">
        <is>
          <t>Tradate</t>
        </is>
      </c>
      <c r="AE467" t="inlineStr">
        <is>
          <t>'21049</t>
        </is>
      </c>
      <c r="AF467" t="inlineStr">
        <is>
          <t>VA</t>
        </is>
      </c>
      <c r="AG467" t="inlineStr">
        <is>
          <t>IT</t>
        </is>
      </c>
      <c r="AH467" t="inlineStr">
        <is>
          <t>3494622231</t>
        </is>
      </c>
      <c r="AI467" t="inlineStr">
        <is>
          <t>Ilaria Meazza</t>
        </is>
      </c>
      <c r="AJ467" t="inlineStr">
        <is>
          <t>Ugo Foscolo 14</t>
        </is>
      </c>
      <c r="AK467" t="inlineStr">
        <is>
          <t>Ugo Foscolo 14</t>
        </is>
      </c>
      <c r="AN467" t="inlineStr">
        <is>
          <t>Tradate</t>
        </is>
      </c>
      <c r="AO467" t="inlineStr">
        <is>
          <t>'21049</t>
        </is>
      </c>
      <c r="AP467" t="inlineStr">
        <is>
          <t>VA</t>
        </is>
      </c>
      <c r="AQ467" t="inlineStr">
        <is>
          <t>IT</t>
        </is>
      </c>
      <c r="AR467" t="inlineStr">
        <is>
          <t>3494622231</t>
        </is>
      </c>
      <c r="AT467" t="inlineStr">
        <is>
          <t>lang: it
Invoice Language: it
Do you need our ring sizer?: No
Popup Customer Country: IT</t>
        </is>
      </c>
      <c r="AV467" t="inlineStr">
        <is>
          <t>Shopify Payments</t>
        </is>
      </c>
      <c r="AW467" t="inlineStr">
        <is>
          <t>rKQiSsgDKuDtjO0QaQqie2FNT</t>
        </is>
      </c>
      <c r="AX467" t="n">
        <v>0</v>
      </c>
      <c r="AY467" t="inlineStr">
        <is>
          <t>LIL Milan</t>
        </is>
      </c>
      <c r="AZ467" t="n">
        <v>0</v>
      </c>
      <c r="BB467" t="inlineStr">
        <is>
          <t>Firgun House</t>
        </is>
      </c>
      <c r="BD467" t="n">
        <v>6369254998365</v>
      </c>
      <c r="BF467" t="inlineStr">
        <is>
          <t>Low</t>
        </is>
      </c>
      <c r="BG467" t="inlineStr">
        <is>
          <t>web</t>
        </is>
      </c>
      <c r="BH467" t="n">
        <v>0</v>
      </c>
      <c r="BI467" t="inlineStr">
        <is>
          <t>IT IVA 22%</t>
        </is>
      </c>
      <c r="BJ467" t="n">
        <v>37.51</v>
      </c>
      <c r="BV467" t="inlineStr">
        <is>
          <t>Varese</t>
        </is>
      </c>
      <c r="BW467" t="inlineStr">
        <is>
          <t>Varese</t>
        </is>
      </c>
      <c r="BX467" t="inlineStr">
        <is>
          <t>rKQiSsgDKuDtjO0QaQqie2FNT</t>
        </is>
      </c>
      <c r="CA467" t="inlineStr">
        <is>
          <t>rKQiSsgDKuDtjO0QaQqie2FNT</t>
        </is>
      </c>
      <c r="CB467" t="inlineStr">
        <is>
          <t>Ordini LIL</t>
        </is>
      </c>
    </row>
    <row r="468">
      <c r="A468" t="inlineStr">
        <is>
          <t>#42809</t>
        </is>
      </c>
      <c r="B468" t="inlineStr">
        <is>
          <t>daniela.pla94@gmail.com</t>
        </is>
      </c>
      <c r="C468" t="inlineStr">
        <is>
          <t>paid</t>
        </is>
      </c>
      <c r="D468" t="inlineStr">
        <is>
          <t>2024-10-27 13:25:50 +0100</t>
        </is>
      </c>
      <c r="E468" t="inlineStr">
        <is>
          <t>fulfilled</t>
        </is>
      </c>
      <c r="F468" t="inlineStr">
        <is>
          <t>2024-11-02 08:45:08 +0100</t>
        </is>
      </c>
      <c r="G468" t="inlineStr">
        <is>
          <t>yes</t>
        </is>
      </c>
      <c r="H468" t="inlineStr">
        <is>
          <t>EUR</t>
        </is>
      </c>
      <c r="I468" t="n">
        <v>208</v>
      </c>
      <c r="J468" t="n">
        <v>0</v>
      </c>
      <c r="K468" t="n">
        <v>37.51</v>
      </c>
      <c r="L468" t="n">
        <v>208</v>
      </c>
      <c r="M468" t="inlineStr">
        <is>
          <t>GV20</t>
        </is>
      </c>
      <c r="N468" t="n">
        <v>52</v>
      </c>
      <c r="O468" t="inlineStr">
        <is>
          <t>Ups Standard Shipping</t>
        </is>
      </c>
      <c r="P468" t="inlineStr">
        <is>
          <t>2024-10-27 13:25:50 +0100</t>
        </is>
      </c>
      <c r="Q468" t="n">
        <v>1</v>
      </c>
      <c r="R468" t="inlineStr">
        <is>
          <t>Portami a Ballare Necklace - Yellow / onesize</t>
        </is>
      </c>
      <c r="S468" t="n">
        <v>260</v>
      </c>
      <c r="U468" t="inlineStr">
        <is>
          <t>015790001250</t>
        </is>
      </c>
      <c r="V468" t="b">
        <v>1</v>
      </c>
      <c r="W468" t="b">
        <v>1</v>
      </c>
      <c r="X468" t="inlineStr">
        <is>
          <t>fulfilled</t>
        </is>
      </c>
      <c r="Y468" t="inlineStr">
        <is>
          <t>Daniela Placentino</t>
        </is>
      </c>
      <c r="Z468" t="inlineStr">
        <is>
          <t>Via Giovanni Spano 33/4, Interno 4</t>
        </is>
      </c>
      <c r="AA468" t="inlineStr">
        <is>
          <t>Via Giovanni Spano 33/4</t>
        </is>
      </c>
      <c r="AB468" t="inlineStr">
        <is>
          <t>Interno 4</t>
        </is>
      </c>
      <c r="AD468" t="inlineStr">
        <is>
          <t>Torino</t>
        </is>
      </c>
      <c r="AE468" t="inlineStr">
        <is>
          <t>'10134</t>
        </is>
      </c>
      <c r="AF468" t="inlineStr">
        <is>
          <t>TO</t>
        </is>
      </c>
      <c r="AG468" t="inlineStr">
        <is>
          <t>IT</t>
        </is>
      </c>
      <c r="AH468" t="inlineStr">
        <is>
          <t>3341354034</t>
        </is>
      </c>
      <c r="AI468" t="inlineStr">
        <is>
          <t>Daniela Placentino</t>
        </is>
      </c>
      <c r="AJ468" t="inlineStr">
        <is>
          <t>Via Giovanni Spano 33/4, Interno 4</t>
        </is>
      </c>
      <c r="AK468" t="inlineStr">
        <is>
          <t>Via Giovanni Spano 33/4</t>
        </is>
      </c>
      <c r="AL468" t="inlineStr">
        <is>
          <t>Interno 4</t>
        </is>
      </c>
      <c r="AN468" t="inlineStr">
        <is>
          <t>Torino</t>
        </is>
      </c>
      <c r="AO468" t="inlineStr">
        <is>
          <t>'10134</t>
        </is>
      </c>
      <c r="AP468" t="inlineStr">
        <is>
          <t>TO</t>
        </is>
      </c>
      <c r="AQ468" t="inlineStr">
        <is>
          <t>IT</t>
        </is>
      </c>
      <c r="AR468" t="inlineStr">
        <is>
          <t>3341354034</t>
        </is>
      </c>
      <c r="AT468" t="inlineStr">
        <is>
          <t>lang: it
Invoice Language: it
Do you need our ring sizer?: Yes
Popup Customer Country: IT</t>
        </is>
      </c>
      <c r="AV468" t="inlineStr">
        <is>
          <t>Shopify Payments</t>
        </is>
      </c>
      <c r="AW468" t="inlineStr">
        <is>
          <t>rQ0XdhxzwU0HJVbyY4JX0t9Nl</t>
        </is>
      </c>
      <c r="AX468" t="n">
        <v>0</v>
      </c>
      <c r="AY468" t="inlineStr">
        <is>
          <t>LIL Milan</t>
        </is>
      </c>
      <c r="AZ468" t="n">
        <v>0</v>
      </c>
      <c r="BB468" t="inlineStr">
        <is>
          <t>Firgun House</t>
        </is>
      </c>
      <c r="BD468" t="n">
        <v>6369250017629</v>
      </c>
      <c r="BF468" t="inlineStr">
        <is>
          <t>Low</t>
        </is>
      </c>
      <c r="BG468" t="inlineStr">
        <is>
          <t>web</t>
        </is>
      </c>
      <c r="BH468" t="n">
        <v>0</v>
      </c>
      <c r="BI468" t="inlineStr">
        <is>
          <t>IT IVA 22%</t>
        </is>
      </c>
      <c r="BJ468" t="n">
        <v>37.51</v>
      </c>
      <c r="BV468" t="inlineStr">
        <is>
          <t>Turin</t>
        </is>
      </c>
      <c r="BW468" t="inlineStr">
        <is>
          <t>Turin</t>
        </is>
      </c>
      <c r="BX468" t="inlineStr">
        <is>
          <t>rQ0XdhxzwU0HJVbyY4JX0t9Nl</t>
        </is>
      </c>
      <c r="CA468" t="inlineStr">
        <is>
          <t>rQ0XdhxzwU0HJVbyY4JX0t9Nl</t>
        </is>
      </c>
      <c r="CB468" t="inlineStr">
        <is>
          <t>Ordini LIL</t>
        </is>
      </c>
    </row>
    <row r="469">
      <c r="A469" t="inlineStr">
        <is>
          <t>#42808</t>
        </is>
      </c>
      <c r="B469" t="inlineStr">
        <is>
          <t>ila.forasacco@gmail.com</t>
        </is>
      </c>
      <c r="C469" t="inlineStr">
        <is>
          <t>paid</t>
        </is>
      </c>
      <c r="D469" t="inlineStr">
        <is>
          <t>2024-10-27 13:18:50 +0100</t>
        </is>
      </c>
      <c r="E469" t="inlineStr">
        <is>
          <t>fulfilled</t>
        </is>
      </c>
      <c r="F469" t="inlineStr">
        <is>
          <t>2024-10-27 18:26:42 +0100</t>
        </is>
      </c>
      <c r="G469" t="inlineStr">
        <is>
          <t>yes</t>
        </is>
      </c>
      <c r="H469" t="inlineStr">
        <is>
          <t>EUR</t>
        </is>
      </c>
      <c r="I469" t="n">
        <v>352</v>
      </c>
      <c r="J469" t="n">
        <v>0</v>
      </c>
      <c r="K469" t="n">
        <v>63.48</v>
      </c>
      <c r="L469" t="n">
        <v>352</v>
      </c>
      <c r="M469" t="inlineStr">
        <is>
          <t>GV20</t>
        </is>
      </c>
      <c r="N469" t="n">
        <v>88</v>
      </c>
      <c r="O469" t="inlineStr">
        <is>
          <t>Ups Standard Shipping</t>
        </is>
      </c>
      <c r="P469" t="inlineStr">
        <is>
          <t>2024-10-27 13:18:49 +0100</t>
        </is>
      </c>
      <c r="Q469" t="n">
        <v>1</v>
      </c>
      <c r="R469" t="inlineStr">
        <is>
          <t>Dna Choker - Yellow / 35cm</t>
        </is>
      </c>
      <c r="S469" t="n">
        <v>440</v>
      </c>
      <c r="U469" t="inlineStr">
        <is>
          <t>015790000845</t>
        </is>
      </c>
      <c r="V469" t="b">
        <v>1</v>
      </c>
      <c r="W469" t="b">
        <v>1</v>
      </c>
      <c r="X469" t="inlineStr">
        <is>
          <t>fulfilled</t>
        </is>
      </c>
      <c r="Y469" t="inlineStr">
        <is>
          <t>Ilaria Forasacco</t>
        </is>
      </c>
      <c r="Z469" t="inlineStr">
        <is>
          <t>Via Virgilio 6</t>
        </is>
      </c>
      <c r="AA469" t="inlineStr">
        <is>
          <t>Via Virgilio 6</t>
        </is>
      </c>
      <c r="AD469" t="inlineStr">
        <is>
          <t>Samarate</t>
        </is>
      </c>
      <c r="AE469" t="inlineStr">
        <is>
          <t>'21017</t>
        </is>
      </c>
      <c r="AF469" t="inlineStr">
        <is>
          <t>VA</t>
        </is>
      </c>
      <c r="AG469" t="inlineStr">
        <is>
          <t>IT</t>
        </is>
      </c>
      <c r="AH469" t="inlineStr">
        <is>
          <t>+393463017102</t>
        </is>
      </c>
      <c r="AI469" t="inlineStr">
        <is>
          <t>Ilaria Forasacco</t>
        </is>
      </c>
      <c r="AJ469" t="inlineStr">
        <is>
          <t>Via Virgilio 6</t>
        </is>
      </c>
      <c r="AK469" t="inlineStr">
        <is>
          <t>Via Virgilio 6</t>
        </is>
      </c>
      <c r="AN469" t="inlineStr">
        <is>
          <t>Samarate</t>
        </is>
      </c>
      <c r="AO469" t="inlineStr">
        <is>
          <t>'21017</t>
        </is>
      </c>
      <c r="AP469" t="inlineStr">
        <is>
          <t>VA</t>
        </is>
      </c>
      <c r="AQ469" t="inlineStr">
        <is>
          <t>IT</t>
        </is>
      </c>
      <c r="AR469" t="inlineStr">
        <is>
          <t>+393463017102</t>
        </is>
      </c>
      <c r="AT469" t="inlineStr">
        <is>
          <t>lang: it
Invoice Language: it
Do you need our ring sizer?: No
Popup Customer Country: IT</t>
        </is>
      </c>
      <c r="AV469" t="inlineStr">
        <is>
          <t>PayPal Express Checkout</t>
        </is>
      </c>
      <c r="AW469" t="inlineStr">
        <is>
          <t>r2S30Rgk2TGqDkEx8TGzriSll</t>
        </is>
      </c>
      <c r="AX469" t="n">
        <v>0</v>
      </c>
      <c r="AY469" t="inlineStr">
        <is>
          <t>LIL Milan</t>
        </is>
      </c>
      <c r="AZ469" t="n">
        <v>0</v>
      </c>
      <c r="BB469" t="inlineStr">
        <is>
          <t>Firgun House</t>
        </is>
      </c>
      <c r="BD469" t="n">
        <v>6369239368029</v>
      </c>
      <c r="BF469" t="inlineStr">
        <is>
          <t>Low</t>
        </is>
      </c>
      <c r="BG469" t="inlineStr">
        <is>
          <t>web</t>
        </is>
      </c>
      <c r="BH469" t="n">
        <v>0</v>
      </c>
      <c r="BI469" t="inlineStr">
        <is>
          <t>IT IVA 22%</t>
        </is>
      </c>
      <c r="BJ469" t="n">
        <v>63.48</v>
      </c>
      <c r="BV469" t="inlineStr">
        <is>
          <t>Varese</t>
        </is>
      </c>
      <c r="BW469" t="inlineStr">
        <is>
          <t>Varese</t>
        </is>
      </c>
      <c r="BX469" t="inlineStr">
        <is>
          <t>r2S30Rgk2TGqDkEx8TGzriSll</t>
        </is>
      </c>
      <c r="CA469" t="inlineStr">
        <is>
          <t>r2S30Rgk2TGqDkEx8TGzriSll</t>
        </is>
      </c>
      <c r="CB469" t="inlineStr">
        <is>
          <t>Ordini LIL</t>
        </is>
      </c>
    </row>
    <row r="470">
      <c r="A470" t="inlineStr">
        <is>
          <t>#42807</t>
        </is>
      </c>
      <c r="B470" t="inlineStr">
        <is>
          <t>emmamariacavaliere@gmail.com</t>
        </is>
      </c>
      <c r="C470" t="inlineStr">
        <is>
          <t>paid</t>
        </is>
      </c>
      <c r="D470" t="inlineStr">
        <is>
          <t>2024-10-27 12:52:43 +0100</t>
        </is>
      </c>
      <c r="E470" t="inlineStr">
        <is>
          <t>fulfilled</t>
        </is>
      </c>
      <c r="F470" t="inlineStr">
        <is>
          <t>2024-11-02 08:54:02 +0100</t>
        </is>
      </c>
      <c r="G470" t="inlineStr">
        <is>
          <t>yes</t>
        </is>
      </c>
      <c r="H470" t="inlineStr">
        <is>
          <t>EUR</t>
        </is>
      </c>
      <c r="I470" t="n">
        <v>256</v>
      </c>
      <c r="J470" t="n">
        <v>0</v>
      </c>
      <c r="K470" t="n">
        <v>46.16</v>
      </c>
      <c r="L470" t="n">
        <v>256</v>
      </c>
      <c r="M470" t="inlineStr">
        <is>
          <t>GV20</t>
        </is>
      </c>
      <c r="N470" t="n">
        <v>64</v>
      </c>
      <c r="O470" t="inlineStr">
        <is>
          <t>Ups Standard Shipping</t>
        </is>
      </c>
      <c r="P470" t="inlineStr">
        <is>
          <t>2024-10-27 12:52:43 +0100</t>
        </is>
      </c>
      <c r="Q470" t="n">
        <v>1</v>
      </c>
      <c r="R470" t="inlineStr">
        <is>
          <t>Boys Tears Necklace - Yellow / 37cm</t>
        </is>
      </c>
      <c r="S470" t="n">
        <v>320</v>
      </c>
      <c r="U470" t="inlineStr">
        <is>
          <t>015790000009</t>
        </is>
      </c>
      <c r="V470" t="b">
        <v>1</v>
      </c>
      <c r="W470" t="b">
        <v>1</v>
      </c>
      <c r="X470" t="inlineStr">
        <is>
          <t>fulfilled</t>
        </is>
      </c>
      <c r="Y470" t="inlineStr">
        <is>
          <t>Emma Maria Cavaliere</t>
        </is>
      </c>
      <c r="Z470" t="inlineStr">
        <is>
          <t>via Livello,70</t>
        </is>
      </c>
      <c r="AA470" t="inlineStr">
        <is>
          <t>via Livello,70</t>
        </is>
      </c>
      <c r="AD470" t="inlineStr">
        <is>
          <t>Legnago</t>
        </is>
      </c>
      <c r="AE470" t="inlineStr">
        <is>
          <t>'37045</t>
        </is>
      </c>
      <c r="AF470" t="inlineStr">
        <is>
          <t>VR</t>
        </is>
      </c>
      <c r="AG470" t="inlineStr">
        <is>
          <t>IT</t>
        </is>
      </c>
      <c r="AH470" t="inlineStr">
        <is>
          <t>+393454217410</t>
        </is>
      </c>
      <c r="AI470" t="inlineStr">
        <is>
          <t>Emma Maria Cavaliere</t>
        </is>
      </c>
      <c r="AJ470" t="inlineStr">
        <is>
          <t>via Livello,70</t>
        </is>
      </c>
      <c r="AK470" t="inlineStr">
        <is>
          <t>via Livello,70</t>
        </is>
      </c>
      <c r="AN470" t="inlineStr">
        <is>
          <t>Legnago</t>
        </is>
      </c>
      <c r="AO470" t="inlineStr">
        <is>
          <t>'37045</t>
        </is>
      </c>
      <c r="AP470" t="inlineStr">
        <is>
          <t>VR</t>
        </is>
      </c>
      <c r="AQ470" t="inlineStr">
        <is>
          <t>IT</t>
        </is>
      </c>
      <c r="AR470" t="inlineStr">
        <is>
          <t>+393454217410</t>
        </is>
      </c>
      <c r="AT470" t="inlineStr">
        <is>
          <t>lang: it
Invoice Language: it
Do you need our ring sizer?: Yes
Popup Customer Country: IT</t>
        </is>
      </c>
      <c r="AV470" t="inlineStr">
        <is>
          <t>PayPal Express Checkout</t>
        </is>
      </c>
      <c r="AW470" t="inlineStr">
        <is>
          <t>rZaid44XMJKDOp6iHyoO0kH5L</t>
        </is>
      </c>
      <c r="AX470" t="n">
        <v>0</v>
      </c>
      <c r="AY470" t="inlineStr">
        <is>
          <t>LIL Milan</t>
        </is>
      </c>
      <c r="AZ470" t="n">
        <v>0</v>
      </c>
      <c r="BB470" t="inlineStr">
        <is>
          <t>Firgun House</t>
        </is>
      </c>
      <c r="BD470" t="n">
        <v>6369198768477</v>
      </c>
      <c r="BF470" t="inlineStr">
        <is>
          <t>Low</t>
        </is>
      </c>
      <c r="BG470" t="inlineStr">
        <is>
          <t>web</t>
        </is>
      </c>
      <c r="BH470" t="n">
        <v>0</v>
      </c>
      <c r="BI470" t="inlineStr">
        <is>
          <t>IT IVA 22%</t>
        </is>
      </c>
      <c r="BJ470" t="n">
        <v>46.16</v>
      </c>
      <c r="BV470" t="inlineStr">
        <is>
          <t>Verona</t>
        </is>
      </c>
      <c r="BW470" t="inlineStr">
        <is>
          <t>Verona</t>
        </is>
      </c>
      <c r="BX470" t="inlineStr">
        <is>
          <t>rZaid44XMJKDOp6iHyoO0kH5L</t>
        </is>
      </c>
      <c r="CA470" t="inlineStr">
        <is>
          <t>rZaid44XMJKDOp6iHyoO0kH5L</t>
        </is>
      </c>
      <c r="CB470" t="inlineStr">
        <is>
          <t>Ordini LIL</t>
        </is>
      </c>
    </row>
    <row r="471">
      <c r="A471" t="inlineStr">
        <is>
          <t>#42806</t>
        </is>
      </c>
      <c r="B471" t="inlineStr">
        <is>
          <t>giorgiaimp@gmail.com</t>
        </is>
      </c>
      <c r="C471" t="inlineStr">
        <is>
          <t>paid</t>
        </is>
      </c>
      <c r="D471" t="inlineStr">
        <is>
          <t>2024-10-27 12:51:11 +0100</t>
        </is>
      </c>
      <c r="E471" t="inlineStr">
        <is>
          <t>fulfilled</t>
        </is>
      </c>
      <c r="F471" t="inlineStr">
        <is>
          <t>2024-10-30 17:42:05 +0100</t>
        </is>
      </c>
      <c r="G471" t="inlineStr">
        <is>
          <t>yes</t>
        </is>
      </c>
      <c r="H471" t="inlineStr">
        <is>
          <t>EUR</t>
        </is>
      </c>
      <c r="I471" t="n">
        <v>96</v>
      </c>
      <c r="J471" t="n">
        <v>0</v>
      </c>
      <c r="K471" t="n">
        <v>17.31</v>
      </c>
      <c r="L471" t="n">
        <v>96</v>
      </c>
      <c r="M471" t="inlineStr">
        <is>
          <t>GV20</t>
        </is>
      </c>
      <c r="N471" t="n">
        <v>24</v>
      </c>
      <c r="O471" t="inlineStr">
        <is>
          <t>Firgun House</t>
        </is>
      </c>
      <c r="P471" t="inlineStr">
        <is>
          <t>2024-10-27 12:51:11 +0100</t>
        </is>
      </c>
      <c r="Q471" t="n">
        <v>1</v>
      </c>
      <c r="R471" t="inlineStr">
        <is>
          <t>Pensavo fosse amore - Yellow / P</t>
        </is>
      </c>
      <c r="S471" t="n">
        <v>120</v>
      </c>
      <c r="U471" t="inlineStr">
        <is>
          <t>015790001014</t>
        </is>
      </c>
      <c r="V471" t="b">
        <v>1</v>
      </c>
      <c r="W471" t="b">
        <v>1</v>
      </c>
      <c r="X471" t="inlineStr">
        <is>
          <t>fulfilled</t>
        </is>
      </c>
      <c r="Y471" t="inlineStr">
        <is>
          <t>giorgia imperatori</t>
        </is>
      </c>
      <c r="Z471" t="inlineStr">
        <is>
          <t>Via Vincenzo Vela 16, cit. BALDIN</t>
        </is>
      </c>
      <c r="AA471" t="inlineStr">
        <is>
          <t>Via Vincenzo Vela 16</t>
        </is>
      </c>
      <c r="AB471" t="inlineStr">
        <is>
          <t>cit. BALDIN</t>
        </is>
      </c>
      <c r="AC471" t="inlineStr">
        <is>
          <t>cit. BALDIN</t>
        </is>
      </c>
      <c r="AD471" t="inlineStr">
        <is>
          <t>Milano</t>
        </is>
      </c>
      <c r="AE471" t="inlineStr">
        <is>
          <t>'20133</t>
        </is>
      </c>
      <c r="AF471" t="inlineStr">
        <is>
          <t>MI</t>
        </is>
      </c>
      <c r="AG471" t="inlineStr">
        <is>
          <t>IT</t>
        </is>
      </c>
      <c r="AH471" t="inlineStr">
        <is>
          <t>+3293275910</t>
        </is>
      </c>
      <c r="AQ471" t="inlineStr">
        <is>
          <t>IT</t>
        </is>
      </c>
      <c r="AT471" t="inlineStr">
        <is>
          <t>lang: it
Invoice Language: it
Do you need our ring sizer?: Yes
Popup Customer Country: IT</t>
        </is>
      </c>
      <c r="AV471" t="inlineStr">
        <is>
          <t>Shopify Payments</t>
        </is>
      </c>
      <c r="AW471" t="inlineStr">
        <is>
          <t>rB6lW8Q578boVM3sU9d9uyJCc</t>
        </is>
      </c>
      <c r="AX471" t="n">
        <v>0</v>
      </c>
      <c r="AY471" t="inlineStr">
        <is>
          <t>LIL Milan</t>
        </is>
      </c>
      <c r="AZ471" t="n">
        <v>0</v>
      </c>
      <c r="BB471" t="inlineStr">
        <is>
          <t>Firgun House</t>
        </is>
      </c>
      <c r="BD471" t="n">
        <v>6369196343645</v>
      </c>
      <c r="BF471" t="inlineStr">
        <is>
          <t>Low</t>
        </is>
      </c>
      <c r="BG471" t="inlineStr">
        <is>
          <t>web</t>
        </is>
      </c>
      <c r="BH471" t="n">
        <v>0</v>
      </c>
      <c r="BI471" t="inlineStr">
        <is>
          <t>IT IVA 22%</t>
        </is>
      </c>
      <c r="BJ471" t="n">
        <v>17.31</v>
      </c>
      <c r="BV471" t="inlineStr">
        <is>
          <t>Milan</t>
        </is>
      </c>
      <c r="BX471" t="inlineStr">
        <is>
          <t>rB6lW8Q578boVM3sU9d9uyJCc</t>
        </is>
      </c>
      <c r="CA471" t="inlineStr">
        <is>
          <t>rB6lW8Q578boVM3sU9d9uyJCc</t>
        </is>
      </c>
      <c r="CB471" t="inlineStr">
        <is>
          <t>Ordini LIL</t>
        </is>
      </c>
    </row>
    <row r="472">
      <c r="A472" t="inlineStr">
        <is>
          <t>#42805</t>
        </is>
      </c>
      <c r="B472" t="inlineStr">
        <is>
          <t>melbenassi@gmail.com</t>
        </is>
      </c>
      <c r="C472" t="inlineStr">
        <is>
          <t>paid</t>
        </is>
      </c>
      <c r="D472" t="inlineStr">
        <is>
          <t>2024-10-27 12:34:20 +0100</t>
        </is>
      </c>
      <c r="E472" t="inlineStr">
        <is>
          <t>fulfilled</t>
        </is>
      </c>
      <c r="F472" t="inlineStr">
        <is>
          <t>2024-10-30 18:34:14 +0100</t>
        </is>
      </c>
      <c r="G472" t="inlineStr">
        <is>
          <t>yes</t>
        </is>
      </c>
      <c r="H472" t="inlineStr">
        <is>
          <t>EUR</t>
        </is>
      </c>
      <c r="I472" t="n">
        <v>96</v>
      </c>
      <c r="J472" t="n">
        <v>0</v>
      </c>
      <c r="K472" t="n">
        <v>17.31</v>
      </c>
      <c r="L472" t="n">
        <v>96</v>
      </c>
      <c r="M472" t="inlineStr">
        <is>
          <t>GV20</t>
        </is>
      </c>
      <c r="N472" t="n">
        <v>24</v>
      </c>
      <c r="O472" t="inlineStr">
        <is>
          <t>Firgun House</t>
        </is>
      </c>
      <c r="P472" t="inlineStr">
        <is>
          <t>2024-10-27 12:34:20 +0100</t>
        </is>
      </c>
      <c r="Q472" t="n">
        <v>1</v>
      </c>
      <c r="R472" t="inlineStr">
        <is>
          <t>Pensavo fosse amore - Yellow / A</t>
        </is>
      </c>
      <c r="S472" t="n">
        <v>120</v>
      </c>
      <c r="U472" t="inlineStr">
        <is>
          <t>015790000999</t>
        </is>
      </c>
      <c r="V472" t="b">
        <v>1</v>
      </c>
      <c r="W472" t="b">
        <v>1</v>
      </c>
      <c r="X472" t="inlineStr">
        <is>
          <t>fulfilled</t>
        </is>
      </c>
      <c r="Y472" t="inlineStr">
        <is>
          <t>Melania Fumiko Benassi</t>
        </is>
      </c>
      <c r="Z472" t="inlineStr">
        <is>
          <t>Viale Regina Margherita 30</t>
        </is>
      </c>
      <c r="AA472" t="inlineStr">
        <is>
          <t>Viale Regina Margherita 30</t>
        </is>
      </c>
      <c r="AD472" t="inlineStr">
        <is>
          <t>Milano</t>
        </is>
      </c>
      <c r="AE472" t="inlineStr">
        <is>
          <t>'20122</t>
        </is>
      </c>
      <c r="AF472" t="inlineStr">
        <is>
          <t>MI</t>
        </is>
      </c>
      <c r="AG472" t="inlineStr">
        <is>
          <t>IT</t>
        </is>
      </c>
      <c r="AQ472" t="inlineStr">
        <is>
          <t>IT</t>
        </is>
      </c>
      <c r="AT472" t="inlineStr">
        <is>
          <t>lang: it
Invoice Language: it
Do you need our ring sizer?: Yes
Popup Customer Country: IT</t>
        </is>
      </c>
      <c r="AV472" t="inlineStr">
        <is>
          <t>PayPal Express Checkout</t>
        </is>
      </c>
      <c r="AW472" t="inlineStr">
        <is>
          <t>rcPvNMF0CM0DQ4nVcAFvgYllj</t>
        </is>
      </c>
      <c r="AX472" t="n">
        <v>0</v>
      </c>
      <c r="AY472" t="inlineStr">
        <is>
          <t>LIL Milan</t>
        </is>
      </c>
      <c r="AZ472" t="n">
        <v>0</v>
      </c>
      <c r="BB472" t="inlineStr">
        <is>
          <t>Firgun House</t>
        </is>
      </c>
      <c r="BD472" t="n">
        <v>6369170817373</v>
      </c>
      <c r="BF472" t="inlineStr">
        <is>
          <t>Low</t>
        </is>
      </c>
      <c r="BG472" t="inlineStr">
        <is>
          <t>web</t>
        </is>
      </c>
      <c r="BH472" t="n">
        <v>0</v>
      </c>
      <c r="BI472" t="inlineStr">
        <is>
          <t>IT IVA 22%</t>
        </is>
      </c>
      <c r="BJ472" t="n">
        <v>17.31</v>
      </c>
      <c r="BV472" t="inlineStr">
        <is>
          <t>Milan</t>
        </is>
      </c>
      <c r="BX472" t="inlineStr">
        <is>
          <t>rcPvNMF0CM0DQ4nVcAFvgYllj</t>
        </is>
      </c>
      <c r="CA472" t="inlineStr">
        <is>
          <t>rcPvNMF0CM0DQ4nVcAFvgYllj</t>
        </is>
      </c>
      <c r="CB472" t="inlineStr">
        <is>
          <t>Ordini LIL</t>
        </is>
      </c>
    </row>
    <row r="473">
      <c r="A473" t="inlineStr">
        <is>
          <t>#42831</t>
        </is>
      </c>
      <c r="B473" t="inlineStr">
        <is>
          <t>giuliamilazzo3@gmail.com</t>
        </is>
      </c>
      <c r="C473" t="inlineStr">
        <is>
          <t>paid</t>
        </is>
      </c>
      <c r="D473" t="inlineStr">
        <is>
          <t>2024-10-27 15:21:23 +0100</t>
        </is>
      </c>
      <c r="E473" t="inlineStr">
        <is>
          <t>unfulfilled</t>
        </is>
      </c>
      <c r="G473" t="inlineStr">
        <is>
          <t>yes</t>
        </is>
      </c>
      <c r="H473" t="inlineStr">
        <is>
          <t>EUR</t>
        </is>
      </c>
      <c r="I473" t="n">
        <v>720</v>
      </c>
      <c r="J473" t="n">
        <v>0</v>
      </c>
      <c r="K473" t="n">
        <v>129.83</v>
      </c>
      <c r="M473" t="inlineStr">
        <is>
          <t>GV20</t>
        </is>
      </c>
      <c r="N473" t="n">
        <v>180</v>
      </c>
      <c r="O473" t="inlineStr">
        <is>
          <t>Ups Standard Shipping</t>
        </is>
      </c>
      <c r="P473" t="inlineStr">
        <is>
          <t>2024-10-27 15:21:22 +0100</t>
        </is>
      </c>
      <c r="Q473" t="n">
        <v>1</v>
      </c>
      <c r="R473" t="inlineStr">
        <is>
          <t>Balmy Necklace - Yellow / 45cm</t>
        </is>
      </c>
      <c r="S473" t="n">
        <v>280</v>
      </c>
      <c r="U473" t="inlineStr">
        <is>
          <t>015790000998</t>
        </is>
      </c>
      <c r="V473" t="b">
        <v>1</v>
      </c>
      <c r="W473" t="b">
        <v>1</v>
      </c>
      <c r="X473" t="inlineStr">
        <is>
          <t>pending</t>
        </is>
      </c>
      <c r="Y473" t="inlineStr">
        <is>
          <t>Giulia Milazzo</t>
        </is>
      </c>
      <c r="Z473" t="inlineStr">
        <is>
          <t>Via Roma 419</t>
        </is>
      </c>
      <c r="AA473" t="inlineStr">
        <is>
          <t>Via Roma 419</t>
        </is>
      </c>
      <c r="AC473" t="inlineStr">
        <is>
          <t>c/o Studio Dott. Marco Milazzo</t>
        </is>
      </c>
      <c r="AD473" t="inlineStr">
        <is>
          <t>Enna</t>
        </is>
      </c>
      <c r="AE473" t="inlineStr">
        <is>
          <t>'94100</t>
        </is>
      </c>
      <c r="AF473" t="inlineStr">
        <is>
          <t>EN</t>
        </is>
      </c>
      <c r="AG473" t="inlineStr">
        <is>
          <t>IT</t>
        </is>
      </c>
      <c r="AH473" t="inlineStr">
        <is>
          <t>+393467298970</t>
        </is>
      </c>
      <c r="AI473" t="inlineStr">
        <is>
          <t>Giulia Milazzo</t>
        </is>
      </c>
      <c r="AJ473" t="inlineStr">
        <is>
          <t>Via Roma 419</t>
        </is>
      </c>
      <c r="AK473" t="inlineStr">
        <is>
          <t>Via Roma 419</t>
        </is>
      </c>
      <c r="AM473" t="inlineStr">
        <is>
          <t>c/o Studio Dott. Marco Milazzo</t>
        </is>
      </c>
      <c r="AN473" t="inlineStr">
        <is>
          <t>Enna</t>
        </is>
      </c>
      <c r="AO473" t="inlineStr">
        <is>
          <t>'94100</t>
        </is>
      </c>
      <c r="AP473" t="inlineStr">
        <is>
          <t>EN</t>
        </is>
      </c>
      <c r="AQ473" t="inlineStr">
        <is>
          <t>IT</t>
        </is>
      </c>
      <c r="AR473" t="inlineStr">
        <is>
          <t>+393467298970</t>
        </is>
      </c>
      <c r="AT473" t="inlineStr">
        <is>
          <t>lang: it
Invoice Language: it
Do you need our ring sizer?: Yes
Popup Customer Country: IT</t>
        </is>
      </c>
      <c r="AV473" t="inlineStr">
        <is>
          <t>Shopify Payments</t>
        </is>
      </c>
      <c r="AW473" t="inlineStr">
        <is>
          <t>rq0APJ5fNE4FjYH6HcoAelKR1</t>
        </is>
      </c>
      <c r="AX473" t="n">
        <v>0</v>
      </c>
      <c r="AY473" t="inlineStr">
        <is>
          <t>LIL Milan</t>
        </is>
      </c>
      <c r="AZ473" t="n">
        <v>0</v>
      </c>
      <c r="BB473" t="inlineStr">
        <is>
          <t>Firgun House</t>
        </is>
      </c>
      <c r="BD473" t="n">
        <v>6369440235869</v>
      </c>
      <c r="BF473" t="inlineStr">
        <is>
          <t>Low</t>
        </is>
      </c>
      <c r="BG473" t="inlineStr">
        <is>
          <t>web</t>
        </is>
      </c>
      <c r="BH473" t="n">
        <v>0</v>
      </c>
      <c r="BI473" t="inlineStr">
        <is>
          <t>IT IVA 22%</t>
        </is>
      </c>
      <c r="BJ473" t="n">
        <v>129.83</v>
      </c>
      <c r="BV473" t="inlineStr">
        <is>
          <t>Enna</t>
        </is>
      </c>
      <c r="BW473" t="inlineStr">
        <is>
          <t>Enna</t>
        </is>
      </c>
      <c r="BX473" t="inlineStr">
        <is>
          <t>rq0APJ5fNE4FjYH6HcoAelKR1</t>
        </is>
      </c>
      <c r="CA473" t="inlineStr">
        <is>
          <t>rq0APJ5fNE4FjYH6HcoAelKR1</t>
        </is>
      </c>
      <c r="CB473" t="inlineStr">
        <is>
          <t>Ordini LIL</t>
        </is>
      </c>
    </row>
    <row r="474">
      <c r="A474" t="inlineStr">
        <is>
          <t>#42804</t>
        </is>
      </c>
      <c r="B474" t="inlineStr">
        <is>
          <t>rabitti.saverio@gmail.com</t>
        </is>
      </c>
      <c r="C474" t="inlineStr">
        <is>
          <t>paid</t>
        </is>
      </c>
      <c r="D474" t="inlineStr">
        <is>
          <t>2024-10-27 12:30:38 +0100</t>
        </is>
      </c>
      <c r="E474" t="inlineStr">
        <is>
          <t>unfulfilled</t>
        </is>
      </c>
      <c r="G474" t="inlineStr">
        <is>
          <t>no</t>
        </is>
      </c>
      <c r="H474" t="inlineStr">
        <is>
          <t>EUR</t>
        </is>
      </c>
      <c r="I474" t="n">
        <v>112</v>
      </c>
      <c r="J474" t="n">
        <v>10</v>
      </c>
      <c r="K474" t="n">
        <v>22</v>
      </c>
      <c r="L474" t="n">
        <v>122</v>
      </c>
      <c r="M474" t="inlineStr">
        <is>
          <t>GV20</t>
        </is>
      </c>
      <c r="N474" t="n">
        <v>28</v>
      </c>
      <c r="O474" t="inlineStr">
        <is>
          <t>Ups Standard Shipping</t>
        </is>
      </c>
      <c r="P474" t="inlineStr">
        <is>
          <t>2024-10-27 12:30:37 +0100</t>
        </is>
      </c>
      <c r="Q474" t="n">
        <v>1</v>
      </c>
      <c r="R474" t="inlineStr">
        <is>
          <t>Insieme Ring - Yellow / onesize (10-17)</t>
        </is>
      </c>
      <c r="S474" t="n">
        <v>140</v>
      </c>
      <c r="U474" t="inlineStr">
        <is>
          <t>015790001254</t>
        </is>
      </c>
      <c r="V474" t="b">
        <v>1</v>
      </c>
      <c r="W474" t="b">
        <v>1</v>
      </c>
      <c r="X474" t="inlineStr">
        <is>
          <t>pending</t>
        </is>
      </c>
      <c r="Y474" t="inlineStr">
        <is>
          <t>Saverio Rabitti</t>
        </is>
      </c>
      <c r="Z474" t="inlineStr">
        <is>
          <t>Via Mutilati del Lavoro, 8</t>
        </is>
      </c>
      <c r="AA474" t="inlineStr">
        <is>
          <t>Via Mutilati del Lavoro, 8</t>
        </is>
      </c>
      <c r="AD474" t="inlineStr">
        <is>
          <t>Reggio nell'Emilia</t>
        </is>
      </c>
      <c r="AE474" t="inlineStr">
        <is>
          <t>'42122</t>
        </is>
      </c>
      <c r="AF474" t="inlineStr">
        <is>
          <t>RE</t>
        </is>
      </c>
      <c r="AG474" t="inlineStr">
        <is>
          <t>IT</t>
        </is>
      </c>
      <c r="AH474" t="inlineStr">
        <is>
          <t>3388025087</t>
        </is>
      </c>
      <c r="AI474" t="inlineStr">
        <is>
          <t>Saverio Rabitti</t>
        </is>
      </c>
      <c r="AJ474" t="inlineStr">
        <is>
          <t>Via Mutilati del Lavoro, 8</t>
        </is>
      </c>
      <c r="AK474" t="inlineStr">
        <is>
          <t>Via Mutilati del Lavoro, 8</t>
        </is>
      </c>
      <c r="AN474" t="inlineStr">
        <is>
          <t>Reggio nell'Emilia</t>
        </is>
      </c>
      <c r="AO474" t="inlineStr">
        <is>
          <t>'42122</t>
        </is>
      </c>
      <c r="AP474" t="inlineStr">
        <is>
          <t>RE</t>
        </is>
      </c>
      <c r="AQ474" t="inlineStr">
        <is>
          <t>IT</t>
        </is>
      </c>
      <c r="AR474" t="inlineStr">
        <is>
          <t>3388025087</t>
        </is>
      </c>
      <c r="AT474" t="inlineStr">
        <is>
          <t>lang: it
Invoice Language: it
Do you need our ring sizer?: No
Popup Customer Country: IT</t>
        </is>
      </c>
      <c r="AV474" t="inlineStr">
        <is>
          <t>Shopify Payments</t>
        </is>
      </c>
      <c r="AW474" t="inlineStr">
        <is>
          <t>rhiLWgrVRPHZCgSpXLN7t0nzv</t>
        </is>
      </c>
      <c r="AX474" t="n">
        <v>0</v>
      </c>
      <c r="AY474" t="inlineStr">
        <is>
          <t>LIL Milan</t>
        </is>
      </c>
      <c r="AZ474" t="n">
        <v>0</v>
      </c>
      <c r="BB474" t="inlineStr">
        <is>
          <t>Firgun House</t>
        </is>
      </c>
      <c r="BD474" t="n">
        <v>6369164099933</v>
      </c>
      <c r="BF474" t="inlineStr">
        <is>
          <t>Low</t>
        </is>
      </c>
      <c r="BG474" t="inlineStr">
        <is>
          <t>web</t>
        </is>
      </c>
      <c r="BH474" t="n">
        <v>0</v>
      </c>
      <c r="BI474" t="inlineStr">
        <is>
          <t>IT IVA 22%</t>
        </is>
      </c>
      <c r="BJ474" t="n">
        <v>22</v>
      </c>
      <c r="BV474" t="inlineStr">
        <is>
          <t>Reggio Emilia</t>
        </is>
      </c>
      <c r="BW474" t="inlineStr">
        <is>
          <t>Reggio Emilia</t>
        </is>
      </c>
      <c r="BX474" t="inlineStr">
        <is>
          <t>rhiLWgrVRPHZCgSpXLN7t0nzv</t>
        </is>
      </c>
      <c r="CA474" t="inlineStr">
        <is>
          <t>rhiLWgrVRPHZCgSpXLN7t0nzv</t>
        </is>
      </c>
      <c r="CB474" t="inlineStr">
        <is>
          <t>Ordini LIL</t>
        </is>
      </c>
    </row>
    <row r="475">
      <c r="A475" t="inlineStr">
        <is>
          <t>#42802</t>
        </is>
      </c>
      <c r="B475" t="inlineStr">
        <is>
          <t>castellano.alessia98@gmail.com</t>
        </is>
      </c>
      <c r="C475" t="inlineStr">
        <is>
          <t>paid</t>
        </is>
      </c>
      <c r="D475" t="inlineStr">
        <is>
          <t>2024-10-27 12:20:11 +0100</t>
        </is>
      </c>
      <c r="E475" t="inlineStr">
        <is>
          <t>fulfilled</t>
        </is>
      </c>
      <c r="F475" t="inlineStr">
        <is>
          <t>2024-10-27 18:24:48 +0100</t>
        </is>
      </c>
      <c r="G475" t="inlineStr">
        <is>
          <t>yes</t>
        </is>
      </c>
      <c r="H475" t="inlineStr">
        <is>
          <t>EUR</t>
        </is>
      </c>
      <c r="I475" t="n">
        <v>442</v>
      </c>
      <c r="J475" t="n">
        <v>0</v>
      </c>
      <c r="K475" t="n">
        <v>79.7</v>
      </c>
      <c r="L475" t="n">
        <v>442</v>
      </c>
      <c r="M475" t="inlineStr">
        <is>
          <t>GV20</t>
        </is>
      </c>
      <c r="N475" t="n">
        <v>108</v>
      </c>
      <c r="O475" t="inlineStr">
        <is>
          <t>Ups Standard Shipping</t>
        </is>
      </c>
      <c r="P475" t="inlineStr">
        <is>
          <t>2024-10-27 12:20:11 +0100</t>
        </is>
      </c>
      <c r="Q475" t="n">
        <v>2</v>
      </c>
      <c r="R475" t="inlineStr">
        <is>
          <t>Moony Earring - Yellow / Single / White Sustainable Diamond</t>
        </is>
      </c>
      <c r="S475" t="n">
        <v>140</v>
      </c>
      <c r="U475" t="inlineStr">
        <is>
          <t>015790000076</t>
        </is>
      </c>
      <c r="V475" t="b">
        <v>1</v>
      </c>
      <c r="W475" t="b">
        <v>1</v>
      </c>
      <c r="X475" t="inlineStr">
        <is>
          <t>fulfilled</t>
        </is>
      </c>
      <c r="Y475" t="inlineStr">
        <is>
          <t>Alessia Castellano</t>
        </is>
      </c>
      <c r="Z475" t="inlineStr">
        <is>
          <t>Via Sottopasso Olmo 16</t>
        </is>
      </c>
      <c r="AA475" t="inlineStr">
        <is>
          <t>Via Sottopasso Olmo 16</t>
        </is>
      </c>
      <c r="AD475" t="inlineStr">
        <is>
          <t>Altavilla Vicentina</t>
        </is>
      </c>
      <c r="AE475" t="inlineStr">
        <is>
          <t>'36077</t>
        </is>
      </c>
      <c r="AF475" t="inlineStr">
        <is>
          <t>VI</t>
        </is>
      </c>
      <c r="AG475" t="inlineStr">
        <is>
          <t>IT</t>
        </is>
      </c>
      <c r="AH475" t="inlineStr">
        <is>
          <t>345 539 8142</t>
        </is>
      </c>
      <c r="AI475" t="inlineStr">
        <is>
          <t>Alessia Castellano</t>
        </is>
      </c>
      <c r="AJ475" t="inlineStr">
        <is>
          <t>Via Sottopasso Olmo 16</t>
        </is>
      </c>
      <c r="AK475" t="inlineStr">
        <is>
          <t>Via Sottopasso Olmo 16</t>
        </is>
      </c>
      <c r="AN475" t="inlineStr">
        <is>
          <t>Altavilla Vicentina</t>
        </is>
      </c>
      <c r="AO475" t="inlineStr">
        <is>
          <t>'36077</t>
        </is>
      </c>
      <c r="AP475" t="inlineStr">
        <is>
          <t>VI</t>
        </is>
      </c>
      <c r="AQ475" t="inlineStr">
        <is>
          <t>IT</t>
        </is>
      </c>
      <c r="AR475" t="inlineStr">
        <is>
          <t>345 539 8142</t>
        </is>
      </c>
      <c r="AT475" t="inlineStr">
        <is>
          <t>lang: it
Invoice Language: it
Do you need our ring sizer?: Yes
Popup Customer Country: IT</t>
        </is>
      </c>
      <c r="AV475" t="inlineStr">
        <is>
          <t>Scalapay</t>
        </is>
      </c>
      <c r="AW475" t="inlineStr">
        <is>
          <t>rHQUiTsVT9Xz2ZIUqfFxVmCdE</t>
        </is>
      </c>
      <c r="AX475" t="n">
        <v>0</v>
      </c>
      <c r="AY475" t="inlineStr">
        <is>
          <t>LIL Milan</t>
        </is>
      </c>
      <c r="AZ475" t="n">
        <v>0</v>
      </c>
      <c r="BB475" t="inlineStr">
        <is>
          <t>Firgun House</t>
        </is>
      </c>
      <c r="BD475" t="n">
        <v>6369146929501</v>
      </c>
      <c r="BF475" t="inlineStr">
        <is>
          <t>Low</t>
        </is>
      </c>
      <c r="BG475" t="inlineStr">
        <is>
          <t>web</t>
        </is>
      </c>
      <c r="BH475" t="n">
        <v>0</v>
      </c>
      <c r="BI475" t="inlineStr">
        <is>
          <t>IT IVA 22%</t>
        </is>
      </c>
      <c r="BJ475" t="n">
        <v>79.7</v>
      </c>
      <c r="BV475" t="inlineStr">
        <is>
          <t>Vicenza</t>
        </is>
      </c>
      <c r="BW475" t="inlineStr">
        <is>
          <t>Vicenza</t>
        </is>
      </c>
      <c r="BX475" t="inlineStr">
        <is>
          <t>rHQUiTsVT9Xz2ZIUqfFxVmCdE</t>
        </is>
      </c>
      <c r="CA475" t="inlineStr">
        <is>
          <t>rQyvanr2Jx619Tphdhkis49J0 + rHQUiTsVT9Xz2ZIUqfFxVmCdE</t>
        </is>
      </c>
      <c r="CB475" t="inlineStr">
        <is>
          <t>Ordini LIL</t>
        </is>
      </c>
    </row>
    <row r="476">
      <c r="A476" t="inlineStr">
        <is>
          <t>#42802</t>
        </is>
      </c>
      <c r="B476" t="inlineStr">
        <is>
          <t>castellano.alessia98@gmail.com</t>
        </is>
      </c>
      <c r="C476" t="inlineStr">
        <is>
          <t>paid</t>
        </is>
      </c>
      <c r="D476" t="inlineStr">
        <is>
          <t>2024-10-27 12:20:11 +0100</t>
        </is>
      </c>
      <c r="E476" t="inlineStr">
        <is>
          <t>fulfilled</t>
        </is>
      </c>
      <c r="F476" t="inlineStr">
        <is>
          <t>2024-10-27 18:24:48 +0100</t>
        </is>
      </c>
      <c r="G476" t="inlineStr">
        <is>
          <t>yes</t>
        </is>
      </c>
      <c r="H476" t="inlineStr">
        <is>
          <t>EUR</t>
        </is>
      </c>
      <c r="I476" t="n">
        <v>442</v>
      </c>
      <c r="J476" t="n">
        <v>0</v>
      </c>
      <c r="K476" t="n">
        <v>79.7</v>
      </c>
      <c r="M476" t="inlineStr">
        <is>
          <t>GV20</t>
        </is>
      </c>
      <c r="N476" t="n">
        <v>108</v>
      </c>
      <c r="O476" t="inlineStr">
        <is>
          <t>Ups Standard Shipping</t>
        </is>
      </c>
      <c r="P476" t="inlineStr">
        <is>
          <t>2024-10-27 12:20:11 +0100</t>
        </is>
      </c>
      <c r="Q476" t="n">
        <v>1</v>
      </c>
      <c r="R476" t="inlineStr">
        <is>
          <t>Luxury Pack + LIL Bag</t>
        </is>
      </c>
      <c r="S476" t="n">
        <v>10</v>
      </c>
      <c r="U476" t="inlineStr">
        <is>
          <t>015790000687</t>
        </is>
      </c>
      <c r="V476" t="b">
        <v>1</v>
      </c>
      <c r="W476" t="b">
        <v>1</v>
      </c>
      <c r="X476" t="inlineStr">
        <is>
          <t>fulfilled</t>
        </is>
      </c>
      <c r="Y476" t="inlineStr">
        <is>
          <t>Alessia Castellano</t>
        </is>
      </c>
      <c r="Z476" t="inlineStr">
        <is>
          <t>Via Sottopasso Olmo 16</t>
        </is>
      </c>
      <c r="AA476" t="inlineStr">
        <is>
          <t>Via Sottopasso Olmo 16</t>
        </is>
      </c>
      <c r="AD476" t="inlineStr">
        <is>
          <t>Altavilla Vicentina</t>
        </is>
      </c>
      <c r="AE476" t="inlineStr">
        <is>
          <t>'36077</t>
        </is>
      </c>
      <c r="AF476" t="inlineStr">
        <is>
          <t>VI</t>
        </is>
      </c>
      <c r="AG476" t="inlineStr">
        <is>
          <t>IT</t>
        </is>
      </c>
      <c r="AH476" t="inlineStr">
        <is>
          <t>345 539 8142</t>
        </is>
      </c>
      <c r="AI476" t="inlineStr">
        <is>
          <t>Alessia Castellano</t>
        </is>
      </c>
      <c r="AJ476" t="inlineStr">
        <is>
          <t>Via Sottopasso Olmo 16</t>
        </is>
      </c>
      <c r="AK476" t="inlineStr">
        <is>
          <t>Via Sottopasso Olmo 16</t>
        </is>
      </c>
      <c r="AN476" t="inlineStr">
        <is>
          <t>Altavilla Vicentina</t>
        </is>
      </c>
      <c r="AO476" t="inlineStr">
        <is>
          <t>'36077</t>
        </is>
      </c>
      <c r="AP476" t="inlineStr">
        <is>
          <t>VI</t>
        </is>
      </c>
      <c r="AQ476" t="inlineStr">
        <is>
          <t>IT</t>
        </is>
      </c>
      <c r="AR476" t="inlineStr">
        <is>
          <t>345 539 8142</t>
        </is>
      </c>
      <c r="AT476" t="inlineStr">
        <is>
          <t>lang: it
Invoice Language: it
Do you need our ring sizer?: Yes
Popup Customer Country: IT</t>
        </is>
      </c>
      <c r="AV476" t="inlineStr">
        <is>
          <t>Scalapay</t>
        </is>
      </c>
      <c r="AW476" t="inlineStr">
        <is>
          <t>rHQUiTsVT9Xz2ZIUqfFxVmCdE</t>
        </is>
      </c>
      <c r="AX476" t="n">
        <v>0</v>
      </c>
      <c r="AY476" t="inlineStr">
        <is>
          <t>LIL Milan</t>
        </is>
      </c>
      <c r="AZ476" t="n">
        <v>0</v>
      </c>
      <c r="BB476" t="inlineStr">
        <is>
          <t>Firgun House</t>
        </is>
      </c>
      <c r="BD476" t="n">
        <v>6369146929501</v>
      </c>
      <c r="BF476" t="inlineStr">
        <is>
          <t>Low</t>
        </is>
      </c>
      <c r="BG476" t="inlineStr">
        <is>
          <t>web</t>
        </is>
      </c>
      <c r="BH476" t="n">
        <v>0</v>
      </c>
      <c r="BI476" t="inlineStr">
        <is>
          <t>IT IVA 22%</t>
        </is>
      </c>
      <c r="BJ476" t="n">
        <v>79.7</v>
      </c>
      <c r="BV476" t="inlineStr">
        <is>
          <t>Vicenza</t>
        </is>
      </c>
      <c r="BW476" t="inlineStr">
        <is>
          <t>Vicenza</t>
        </is>
      </c>
      <c r="BX476" t="inlineStr">
        <is>
          <t>rHQUiTsVT9Xz2ZIUqfFxVmCdE</t>
        </is>
      </c>
      <c r="CA476" t="inlineStr">
        <is>
          <t>rQyvanr2Jx619Tphdhkis49J0 + rHQUiTsVT9Xz2ZIUqfFxVmCdE</t>
        </is>
      </c>
      <c r="CB476" t="inlineStr">
        <is>
          <t>Ordini LIL</t>
        </is>
      </c>
    </row>
    <row r="477">
      <c r="A477" t="inlineStr">
        <is>
          <t>#42802</t>
        </is>
      </c>
      <c r="B477" t="inlineStr">
        <is>
          <t>castellano.alessia98@gmail.com</t>
        </is>
      </c>
      <c r="C477" t="inlineStr">
        <is>
          <t>paid</t>
        </is>
      </c>
      <c r="D477" t="inlineStr">
        <is>
          <t>2024-10-27 12:20:11 +0100</t>
        </is>
      </c>
      <c r="E477" t="inlineStr">
        <is>
          <t>fulfilled</t>
        </is>
      </c>
      <c r="F477" t="inlineStr">
        <is>
          <t>2024-10-27 18:24:48 +0100</t>
        </is>
      </c>
      <c r="G477" t="inlineStr">
        <is>
          <t>yes</t>
        </is>
      </c>
      <c r="H477" t="inlineStr">
        <is>
          <t>EUR</t>
        </is>
      </c>
      <c r="I477" t="n">
        <v>442</v>
      </c>
      <c r="J477" t="n">
        <v>0</v>
      </c>
      <c r="K477" t="n">
        <v>79.7</v>
      </c>
      <c r="M477" t="inlineStr">
        <is>
          <t>GV20</t>
        </is>
      </c>
      <c r="N477" t="n">
        <v>108</v>
      </c>
      <c r="O477" t="inlineStr">
        <is>
          <t>Ups Standard Shipping</t>
        </is>
      </c>
      <c r="P477" t="inlineStr">
        <is>
          <t>2024-10-27 12:20:11 +0100</t>
        </is>
      </c>
      <c r="Q477" t="n">
        <v>1</v>
      </c>
      <c r="R477" t="inlineStr">
        <is>
          <t>Smiley Earring - Yellow / Single / White Sustainable Diamond</t>
        </is>
      </c>
      <c r="S477" t="n">
        <v>260</v>
      </c>
      <c r="U477" t="inlineStr">
        <is>
          <t>015790001491</t>
        </is>
      </c>
      <c r="V477" t="b">
        <v>1</v>
      </c>
      <c r="W477" t="b">
        <v>1</v>
      </c>
      <c r="X477" t="inlineStr">
        <is>
          <t>fulfilled</t>
        </is>
      </c>
      <c r="Y477" t="inlineStr">
        <is>
          <t>Alessia Castellano</t>
        </is>
      </c>
      <c r="Z477" t="inlineStr">
        <is>
          <t>Via Sottopasso Olmo 16</t>
        </is>
      </c>
      <c r="AA477" t="inlineStr">
        <is>
          <t>Via Sottopasso Olmo 16</t>
        </is>
      </c>
      <c r="AD477" t="inlineStr">
        <is>
          <t>Altavilla Vicentina</t>
        </is>
      </c>
      <c r="AE477" t="inlineStr">
        <is>
          <t>'36077</t>
        </is>
      </c>
      <c r="AF477" t="inlineStr">
        <is>
          <t>VI</t>
        </is>
      </c>
      <c r="AG477" t="inlineStr">
        <is>
          <t>IT</t>
        </is>
      </c>
      <c r="AH477" t="inlineStr">
        <is>
          <t>345 539 8142</t>
        </is>
      </c>
      <c r="AI477" t="inlineStr">
        <is>
          <t>Alessia Castellano</t>
        </is>
      </c>
      <c r="AJ477" t="inlineStr">
        <is>
          <t>Via Sottopasso Olmo 16</t>
        </is>
      </c>
      <c r="AK477" t="inlineStr">
        <is>
          <t>Via Sottopasso Olmo 16</t>
        </is>
      </c>
      <c r="AN477" t="inlineStr">
        <is>
          <t>Altavilla Vicentina</t>
        </is>
      </c>
      <c r="AO477" t="inlineStr">
        <is>
          <t>'36077</t>
        </is>
      </c>
      <c r="AP477" t="inlineStr">
        <is>
          <t>VI</t>
        </is>
      </c>
      <c r="AQ477" t="inlineStr">
        <is>
          <t>IT</t>
        </is>
      </c>
      <c r="AR477" t="inlineStr">
        <is>
          <t>345 539 8142</t>
        </is>
      </c>
      <c r="AT477" t="inlineStr">
        <is>
          <t>lang: it
Invoice Language: it
Do you need our ring sizer?: Yes
Popup Customer Country: IT</t>
        </is>
      </c>
      <c r="AV477" t="inlineStr">
        <is>
          <t>Scalapay</t>
        </is>
      </c>
      <c r="AW477" t="inlineStr">
        <is>
          <t>rHQUiTsVT9Xz2ZIUqfFxVmCdE</t>
        </is>
      </c>
      <c r="AX477" t="n">
        <v>0</v>
      </c>
      <c r="AY477" t="inlineStr">
        <is>
          <t>LIL Milan</t>
        </is>
      </c>
      <c r="AZ477" t="n">
        <v>0</v>
      </c>
      <c r="BB477" t="inlineStr">
        <is>
          <t>Firgun House</t>
        </is>
      </c>
      <c r="BD477" t="n">
        <v>6369146929501</v>
      </c>
      <c r="BF477" t="inlineStr">
        <is>
          <t>Low</t>
        </is>
      </c>
      <c r="BG477" t="inlineStr">
        <is>
          <t>web</t>
        </is>
      </c>
      <c r="BH477" t="n">
        <v>0</v>
      </c>
      <c r="BI477" t="inlineStr">
        <is>
          <t>IT IVA 22%</t>
        </is>
      </c>
      <c r="BJ477" t="n">
        <v>79.7</v>
      </c>
      <c r="BV477" t="inlineStr">
        <is>
          <t>Vicenza</t>
        </is>
      </c>
      <c r="BW477" t="inlineStr">
        <is>
          <t>Vicenza</t>
        </is>
      </c>
      <c r="BX477" t="inlineStr">
        <is>
          <t>rHQUiTsVT9Xz2ZIUqfFxVmCdE</t>
        </is>
      </c>
      <c r="CA477" t="inlineStr">
        <is>
          <t>rQyvanr2Jx619Tphdhkis49J0 + rHQUiTsVT9Xz2ZIUqfFxVmCdE</t>
        </is>
      </c>
      <c r="CB477" t="inlineStr">
        <is>
          <t>Ordini LIL</t>
        </is>
      </c>
    </row>
    <row r="478">
      <c r="A478" t="inlineStr">
        <is>
          <t>#42801</t>
        </is>
      </c>
      <c r="B478" t="inlineStr">
        <is>
          <t>priscaboggetti@gmail.com</t>
        </is>
      </c>
      <c r="C478" t="inlineStr">
        <is>
          <t>paid</t>
        </is>
      </c>
      <c r="D478" t="inlineStr">
        <is>
          <t>2024-10-27 12:17:05 +0100</t>
        </is>
      </c>
      <c r="E478" t="inlineStr">
        <is>
          <t>unfulfilled</t>
        </is>
      </c>
      <c r="G478" t="inlineStr">
        <is>
          <t>yes</t>
        </is>
      </c>
      <c r="H478" t="inlineStr">
        <is>
          <t>EUR</t>
        </is>
      </c>
      <c r="I478" t="n">
        <v>112</v>
      </c>
      <c r="J478" t="n">
        <v>10</v>
      </c>
      <c r="K478" t="n">
        <v>22</v>
      </c>
      <c r="L478" t="n">
        <v>122</v>
      </c>
      <c r="M478" t="inlineStr">
        <is>
          <t>GV20</t>
        </is>
      </c>
      <c r="N478" t="n">
        <v>28</v>
      </c>
      <c r="O478" t="inlineStr">
        <is>
          <t>Ups Standard Shipping</t>
        </is>
      </c>
      <c r="P478" t="inlineStr">
        <is>
          <t>2024-10-27 12:17:05 +0100</t>
        </is>
      </c>
      <c r="Q478" t="n">
        <v>1</v>
      </c>
      <c r="R478" t="inlineStr">
        <is>
          <t>Insieme Ring - Yellow / onesize (10-17)</t>
        </is>
      </c>
      <c r="S478" t="n">
        <v>140</v>
      </c>
      <c r="U478" t="inlineStr">
        <is>
          <t>015790001254</t>
        </is>
      </c>
      <c r="V478" t="b">
        <v>1</v>
      </c>
      <c r="W478" t="b">
        <v>1</v>
      </c>
      <c r="X478" t="inlineStr">
        <is>
          <t>pending</t>
        </is>
      </c>
      <c r="Y478" t="inlineStr">
        <is>
          <t>Prisca Boggetti</t>
        </is>
      </c>
      <c r="Z478" t="inlineStr">
        <is>
          <t>Via Gallia 34, Scala c int. 12</t>
        </is>
      </c>
      <c r="AA478" t="inlineStr">
        <is>
          <t>Via Gallia 34</t>
        </is>
      </c>
      <c r="AB478" t="inlineStr">
        <is>
          <t>Scala c int. 12</t>
        </is>
      </c>
      <c r="AD478" t="inlineStr">
        <is>
          <t>Roma</t>
        </is>
      </c>
      <c r="AE478" t="inlineStr">
        <is>
          <t>'00183</t>
        </is>
      </c>
      <c r="AF478" t="inlineStr">
        <is>
          <t>RM</t>
        </is>
      </c>
      <c r="AG478" t="inlineStr">
        <is>
          <t>IT</t>
        </is>
      </c>
      <c r="AH478" t="inlineStr">
        <is>
          <t>3388113672</t>
        </is>
      </c>
      <c r="AI478" t="inlineStr">
        <is>
          <t>Prisca Boggetti</t>
        </is>
      </c>
      <c r="AJ478" t="inlineStr">
        <is>
          <t>Via Gallia 34, Scala c int. 12</t>
        </is>
      </c>
      <c r="AK478" t="inlineStr">
        <is>
          <t>Via Gallia 34</t>
        </is>
      </c>
      <c r="AL478" t="inlineStr">
        <is>
          <t>Scala c int. 12</t>
        </is>
      </c>
      <c r="AN478" t="inlineStr">
        <is>
          <t>Roma</t>
        </is>
      </c>
      <c r="AO478" t="inlineStr">
        <is>
          <t>'00183</t>
        </is>
      </c>
      <c r="AP478" t="inlineStr">
        <is>
          <t>RM</t>
        </is>
      </c>
      <c r="AQ478" t="inlineStr">
        <is>
          <t>IT</t>
        </is>
      </c>
      <c r="AR478" t="inlineStr">
        <is>
          <t>3388113672</t>
        </is>
      </c>
      <c r="AT478" t="inlineStr">
        <is>
          <t>lang: it
Invoice Language: it
Do you need our ring sizer?: Yes
Popup Customer Country: IT</t>
        </is>
      </c>
      <c r="AV478" t="inlineStr">
        <is>
          <t>PayPal Express Checkout</t>
        </is>
      </c>
      <c r="AW478" t="inlineStr">
        <is>
          <t>rcZayg7b319GEV0P1L5bRJoau</t>
        </is>
      </c>
      <c r="AX478" t="n">
        <v>0</v>
      </c>
      <c r="AY478" t="inlineStr">
        <is>
          <t>LIL Milan</t>
        </is>
      </c>
      <c r="AZ478" t="n">
        <v>0</v>
      </c>
      <c r="BB478" t="inlineStr">
        <is>
          <t>Firgun House</t>
        </is>
      </c>
      <c r="BD478" t="n">
        <v>6369142079837</v>
      </c>
      <c r="BF478" t="inlineStr">
        <is>
          <t>Low</t>
        </is>
      </c>
      <c r="BG478" t="inlineStr">
        <is>
          <t>web</t>
        </is>
      </c>
      <c r="BH478" t="n">
        <v>0</v>
      </c>
      <c r="BI478" t="inlineStr">
        <is>
          <t>IT IVA 22%</t>
        </is>
      </c>
      <c r="BJ478" t="n">
        <v>22</v>
      </c>
      <c r="BV478" t="inlineStr">
        <is>
          <t>Rome</t>
        </is>
      </c>
      <c r="BW478" t="inlineStr">
        <is>
          <t>Rome</t>
        </is>
      </c>
      <c r="BX478" t="inlineStr">
        <is>
          <t>rcZayg7b319GEV0P1L5bRJoau</t>
        </is>
      </c>
      <c r="CA478" t="inlineStr">
        <is>
          <t>rcZayg7b319GEV0P1L5bRJoau</t>
        </is>
      </c>
      <c r="CB478" t="inlineStr">
        <is>
          <t>Ordini LIL</t>
        </is>
      </c>
    </row>
    <row r="479">
      <c r="A479" t="inlineStr">
        <is>
          <t>#42800</t>
        </is>
      </c>
      <c r="B479" t="inlineStr">
        <is>
          <t>martabrambilla93@gmail.com</t>
        </is>
      </c>
      <c r="C479" t="inlineStr">
        <is>
          <t>paid</t>
        </is>
      </c>
      <c r="D479" t="inlineStr">
        <is>
          <t>2024-10-27 12:13:19 +0100</t>
        </is>
      </c>
      <c r="E479" t="inlineStr">
        <is>
          <t>unfulfilled</t>
        </is>
      </c>
      <c r="G479" t="inlineStr">
        <is>
          <t>yes</t>
        </is>
      </c>
      <c r="H479" t="inlineStr">
        <is>
          <t>EUR</t>
        </is>
      </c>
      <c r="I479" t="n">
        <v>234</v>
      </c>
      <c r="J479" t="n">
        <v>0</v>
      </c>
      <c r="K479" t="n">
        <v>42.19</v>
      </c>
      <c r="L479" t="n">
        <v>234</v>
      </c>
      <c r="M479" t="inlineStr">
        <is>
          <t>GV20</t>
        </is>
      </c>
      <c r="N479" t="n">
        <v>56</v>
      </c>
      <c r="O479" t="inlineStr">
        <is>
          <t>Ups Standard Shipping</t>
        </is>
      </c>
      <c r="P479" t="inlineStr">
        <is>
          <t>2024-10-27 12:13:19 +0100</t>
        </is>
      </c>
      <c r="Q479" t="n">
        <v>1</v>
      </c>
      <c r="R479" t="inlineStr">
        <is>
          <t>Engraving</t>
        </is>
      </c>
      <c r="S479" t="n">
        <v>10</v>
      </c>
      <c r="U479" t="inlineStr">
        <is>
          <t>015790001502</t>
        </is>
      </c>
      <c r="V479" t="b">
        <v>0</v>
      </c>
      <c r="W479" t="b">
        <v>1</v>
      </c>
      <c r="X479" t="inlineStr">
        <is>
          <t>pending</t>
        </is>
      </c>
      <c r="Y479" t="inlineStr">
        <is>
          <t>Marta Brambilla</t>
        </is>
      </c>
      <c r="Z479" t="inlineStr">
        <is>
          <t>via Matteotti 27</t>
        </is>
      </c>
      <c r="AA479" t="inlineStr">
        <is>
          <t>via Matteotti 27</t>
        </is>
      </c>
      <c r="AD479" t="inlineStr">
        <is>
          <t>Soresina</t>
        </is>
      </c>
      <c r="AE479" t="inlineStr">
        <is>
          <t>'26015</t>
        </is>
      </c>
      <c r="AF479" t="inlineStr">
        <is>
          <t>CR</t>
        </is>
      </c>
      <c r="AG479" t="inlineStr">
        <is>
          <t>IT</t>
        </is>
      </c>
      <c r="AH479" t="inlineStr">
        <is>
          <t>'+39 3397902349</t>
        </is>
      </c>
      <c r="AI479" t="inlineStr">
        <is>
          <t>Marta Brambilla</t>
        </is>
      </c>
      <c r="AJ479" t="inlineStr">
        <is>
          <t>via Matteotti 27</t>
        </is>
      </c>
      <c r="AK479" t="inlineStr">
        <is>
          <t>via Matteotti 27</t>
        </is>
      </c>
      <c r="AN479" t="inlineStr">
        <is>
          <t>Soresina</t>
        </is>
      </c>
      <c r="AO479" t="inlineStr">
        <is>
          <t>'26015</t>
        </is>
      </c>
      <c r="AP479" t="inlineStr">
        <is>
          <t>CR</t>
        </is>
      </c>
      <c r="AQ479" t="inlineStr">
        <is>
          <t>IT</t>
        </is>
      </c>
      <c r="AR479" t="inlineStr">
        <is>
          <t>'+39 3397902349</t>
        </is>
      </c>
      <c r="AT479" t="inlineStr">
        <is>
          <t>lang: it
Invoice Language: it
Do you need our ring sizer?: No
Popup Customer Country: IT</t>
        </is>
      </c>
      <c r="AV479" t="inlineStr">
        <is>
          <t>PayPal Express Checkout</t>
        </is>
      </c>
      <c r="AW479" t="inlineStr">
        <is>
          <t>rQmo8Hs01Q0i4GMGUGdv946uK</t>
        </is>
      </c>
      <c r="AX479" t="n">
        <v>0</v>
      </c>
      <c r="AY479" t="inlineStr">
        <is>
          <t>LIL Milan</t>
        </is>
      </c>
      <c r="AZ479" t="n">
        <v>0</v>
      </c>
      <c r="BB479" t="inlineStr">
        <is>
          <t>Firgun House</t>
        </is>
      </c>
      <c r="BD479" t="n">
        <v>6369135919453</v>
      </c>
      <c r="BF479" t="inlineStr">
        <is>
          <t>Low</t>
        </is>
      </c>
      <c r="BG479" t="inlineStr">
        <is>
          <t>web</t>
        </is>
      </c>
      <c r="BH479" t="n">
        <v>0</v>
      </c>
      <c r="BI479" t="inlineStr">
        <is>
          <t>IT IVA 22%</t>
        </is>
      </c>
      <c r="BJ479" t="n">
        <v>42.19</v>
      </c>
      <c r="BV479" t="inlineStr">
        <is>
          <t>Cremona</t>
        </is>
      </c>
      <c r="BW479" t="inlineStr">
        <is>
          <t>Cremona</t>
        </is>
      </c>
      <c r="BX479" t="inlineStr">
        <is>
          <t>rQmo8Hs01Q0i4GMGUGdv946uK</t>
        </is>
      </c>
      <c r="CA479" t="inlineStr">
        <is>
          <t>rQmo8Hs01Q0i4GMGUGdv946uK</t>
        </is>
      </c>
      <c r="CB479" t="inlineStr">
        <is>
          <t>Ordini LIL</t>
        </is>
      </c>
    </row>
    <row r="480">
      <c r="A480" t="inlineStr">
        <is>
          <t>#42800</t>
        </is>
      </c>
      <c r="B480" t="inlineStr">
        <is>
          <t>martabrambilla93@gmail.com</t>
        </is>
      </c>
      <c r="C480" t="inlineStr">
        <is>
          <t>paid</t>
        </is>
      </c>
      <c r="D480" t="inlineStr">
        <is>
          <t>2024-10-27 12:13:19 +0100</t>
        </is>
      </c>
      <c r="E480" t="inlineStr">
        <is>
          <t>unfulfilled</t>
        </is>
      </c>
      <c r="G480" t="inlineStr">
        <is>
          <t>yes</t>
        </is>
      </c>
      <c r="H480" t="inlineStr">
        <is>
          <t>EUR</t>
        </is>
      </c>
      <c r="I480" t="n">
        <v>234</v>
      </c>
      <c r="J480" t="n">
        <v>0</v>
      </c>
      <c r="K480" t="n">
        <v>42.19</v>
      </c>
      <c r="M480" t="inlineStr">
        <is>
          <t>GV20</t>
        </is>
      </c>
      <c r="N480" t="n">
        <v>56</v>
      </c>
      <c r="O480" t="inlineStr">
        <is>
          <t>Ups Standard Shipping</t>
        </is>
      </c>
      <c r="P480" t="inlineStr">
        <is>
          <t>2024-10-27 12:13:19 +0100</t>
        </is>
      </c>
      <c r="Q480" t="n">
        <v>1</v>
      </c>
      <c r="R480" t="inlineStr">
        <is>
          <t>Sweet Spot - Yellow / matte / White</t>
        </is>
      </c>
      <c r="S480" t="n">
        <v>280</v>
      </c>
      <c r="U480" t="inlineStr">
        <is>
          <t>015790000015</t>
        </is>
      </c>
      <c r="V480" t="b">
        <v>1</v>
      </c>
      <c r="W480" t="b">
        <v>1</v>
      </c>
      <c r="X480" t="inlineStr">
        <is>
          <t>pending</t>
        </is>
      </c>
      <c r="Y480" t="inlineStr">
        <is>
          <t>Marta Brambilla</t>
        </is>
      </c>
      <c r="Z480" t="inlineStr">
        <is>
          <t>via Matteotti 27</t>
        </is>
      </c>
      <c r="AA480" t="inlineStr">
        <is>
          <t>via Matteotti 27</t>
        </is>
      </c>
      <c r="AD480" t="inlineStr">
        <is>
          <t>Soresina</t>
        </is>
      </c>
      <c r="AE480" t="inlineStr">
        <is>
          <t>'26015</t>
        </is>
      </c>
      <c r="AF480" t="inlineStr">
        <is>
          <t>CR</t>
        </is>
      </c>
      <c r="AG480" t="inlineStr">
        <is>
          <t>IT</t>
        </is>
      </c>
      <c r="AH480" t="inlineStr">
        <is>
          <t>'+39 3397902349</t>
        </is>
      </c>
      <c r="AI480" t="inlineStr">
        <is>
          <t>Marta Brambilla</t>
        </is>
      </c>
      <c r="AJ480" t="inlineStr">
        <is>
          <t>via Matteotti 27</t>
        </is>
      </c>
      <c r="AK480" t="inlineStr">
        <is>
          <t>via Matteotti 27</t>
        </is>
      </c>
      <c r="AN480" t="inlineStr">
        <is>
          <t>Soresina</t>
        </is>
      </c>
      <c r="AO480" t="inlineStr">
        <is>
          <t>'26015</t>
        </is>
      </c>
      <c r="AP480" t="inlineStr">
        <is>
          <t>CR</t>
        </is>
      </c>
      <c r="AQ480" t="inlineStr">
        <is>
          <t>IT</t>
        </is>
      </c>
      <c r="AR480" t="inlineStr">
        <is>
          <t>'+39 3397902349</t>
        </is>
      </c>
      <c r="AT480" t="inlineStr">
        <is>
          <t>lang: it
Invoice Language: it
Do you need our ring sizer?: No
Popup Customer Country: IT</t>
        </is>
      </c>
      <c r="AV480" t="inlineStr">
        <is>
          <t>PayPal Express Checkout</t>
        </is>
      </c>
      <c r="AW480" t="inlineStr">
        <is>
          <t>rQmo8Hs01Q0i4GMGUGdv946uK</t>
        </is>
      </c>
      <c r="AX480" t="n">
        <v>0</v>
      </c>
      <c r="AY480" t="inlineStr">
        <is>
          <t>LIL Milan</t>
        </is>
      </c>
      <c r="AZ480" t="n">
        <v>0</v>
      </c>
      <c r="BB480" t="inlineStr">
        <is>
          <t>Firgun House</t>
        </is>
      </c>
      <c r="BD480" t="n">
        <v>6369135919453</v>
      </c>
      <c r="BF480" t="inlineStr">
        <is>
          <t>Low</t>
        </is>
      </c>
      <c r="BG480" t="inlineStr">
        <is>
          <t>web</t>
        </is>
      </c>
      <c r="BH480" t="n">
        <v>0</v>
      </c>
      <c r="BI480" t="inlineStr">
        <is>
          <t>IT IVA 22%</t>
        </is>
      </c>
      <c r="BJ480" t="n">
        <v>42.19</v>
      </c>
      <c r="BV480" t="inlineStr">
        <is>
          <t>Cremona</t>
        </is>
      </c>
      <c r="BW480" t="inlineStr">
        <is>
          <t>Cremona</t>
        </is>
      </c>
      <c r="BX480" t="inlineStr">
        <is>
          <t>rQmo8Hs01Q0i4GMGUGdv946uK</t>
        </is>
      </c>
      <c r="CA480" t="inlineStr">
        <is>
          <t>rQmo8Hs01Q0i4GMGUGdv946uK</t>
        </is>
      </c>
      <c r="CB480" t="inlineStr">
        <is>
          <t>Ordini LIL</t>
        </is>
      </c>
    </row>
    <row r="481">
      <c r="A481" t="inlineStr">
        <is>
          <t>#42803</t>
        </is>
      </c>
      <c r="B481" t="inlineStr">
        <is>
          <t>mariateresaantonelli09@gmail.com</t>
        </is>
      </c>
      <c r="C481" t="inlineStr">
        <is>
          <t>paid</t>
        </is>
      </c>
      <c r="D481" t="inlineStr">
        <is>
          <t>2024-10-27 12:27:31 +0100</t>
        </is>
      </c>
      <c r="E481" t="inlineStr">
        <is>
          <t>fulfilled</t>
        </is>
      </c>
      <c r="F481" t="inlineStr">
        <is>
          <t>2024-10-27 18:03:00 +0100</t>
        </is>
      </c>
      <c r="G481" t="inlineStr">
        <is>
          <t>yes</t>
        </is>
      </c>
      <c r="H481" t="inlineStr">
        <is>
          <t>EUR</t>
        </is>
      </c>
      <c r="I481" t="n">
        <v>240</v>
      </c>
      <c r="J481" t="n">
        <v>0</v>
      </c>
      <c r="K481" t="n">
        <v>43.28</v>
      </c>
      <c r="L481" t="n">
        <v>240</v>
      </c>
      <c r="M481" t="inlineStr">
        <is>
          <t>GV20</t>
        </is>
      </c>
      <c r="N481" t="n">
        <v>60</v>
      </c>
      <c r="O481" t="inlineStr">
        <is>
          <t>Ups Standard Shipping</t>
        </is>
      </c>
      <c r="P481" t="inlineStr">
        <is>
          <t>2024-10-27 12:27:30 +0100</t>
        </is>
      </c>
      <c r="Q481" t="n">
        <v>1</v>
      </c>
      <c r="R481" t="inlineStr">
        <is>
          <t>Libido Necklace - Yellow / 42cm</t>
        </is>
      </c>
      <c r="S481" t="n">
        <v>300</v>
      </c>
      <c r="U481" t="inlineStr">
        <is>
          <t>015790000671</t>
        </is>
      </c>
      <c r="V481" t="b">
        <v>1</v>
      </c>
      <c r="W481" t="b">
        <v>1</v>
      </c>
      <c r="X481" t="inlineStr">
        <is>
          <t>fulfilled</t>
        </is>
      </c>
      <c r="Y481" t="inlineStr">
        <is>
          <t>Maria Teresa Antonelli</t>
        </is>
      </c>
      <c r="Z481" t="inlineStr">
        <is>
          <t>Via Arbe 55, C, piano 1, citofono 41</t>
        </is>
      </c>
      <c r="AA481" t="inlineStr">
        <is>
          <t>Via Arbe 55</t>
        </is>
      </c>
      <c r="AB481" t="inlineStr">
        <is>
          <t>C, piano 1, citofono 41</t>
        </is>
      </c>
      <c r="AD481" t="inlineStr">
        <is>
          <t>Aversa</t>
        </is>
      </c>
      <c r="AE481" t="inlineStr">
        <is>
          <t>'81031</t>
        </is>
      </c>
      <c r="AF481" t="inlineStr">
        <is>
          <t>CE</t>
        </is>
      </c>
      <c r="AG481" t="inlineStr">
        <is>
          <t>IT</t>
        </is>
      </c>
      <c r="AH481" t="inlineStr">
        <is>
          <t>3669407962</t>
        </is>
      </c>
      <c r="AI481" t="inlineStr">
        <is>
          <t>Maria Teresa Antonelli</t>
        </is>
      </c>
      <c r="AJ481" t="inlineStr">
        <is>
          <t>Via Arbe 55, C, piano 1, citofono 41</t>
        </is>
      </c>
      <c r="AK481" t="inlineStr">
        <is>
          <t>Via Arbe 55</t>
        </is>
      </c>
      <c r="AL481" t="inlineStr">
        <is>
          <t>C, piano 1, citofono 41</t>
        </is>
      </c>
      <c r="AN481" t="inlineStr">
        <is>
          <t>Aversa</t>
        </is>
      </c>
      <c r="AO481" t="inlineStr">
        <is>
          <t>'81031</t>
        </is>
      </c>
      <c r="AP481" t="inlineStr">
        <is>
          <t>CE</t>
        </is>
      </c>
      <c r="AQ481" t="inlineStr">
        <is>
          <t>IT</t>
        </is>
      </c>
      <c r="AR481" t="inlineStr">
        <is>
          <t>3669407962</t>
        </is>
      </c>
      <c r="AT481" t="inlineStr">
        <is>
          <t>lang: it
Invoice Language: it
Do you need our ring sizer?: No
Popup Customer Country: IT</t>
        </is>
      </c>
      <c r="AV481" t="inlineStr">
        <is>
          <t>Shopify Payments</t>
        </is>
      </c>
      <c r="AW481" t="inlineStr">
        <is>
          <t>r7lZ4NXY5IcIsaxZ8Wyk20dBZ</t>
        </is>
      </c>
      <c r="AX481" t="n">
        <v>0</v>
      </c>
      <c r="AY481" t="inlineStr">
        <is>
          <t>LIL Milan</t>
        </is>
      </c>
      <c r="AZ481" t="n">
        <v>0</v>
      </c>
      <c r="BB481" t="inlineStr">
        <is>
          <t>Firgun House</t>
        </is>
      </c>
      <c r="BD481" t="n">
        <v>6369159283037</v>
      </c>
      <c r="BF481" t="inlineStr">
        <is>
          <t>Low</t>
        </is>
      </c>
      <c r="BG481" t="inlineStr">
        <is>
          <t>web</t>
        </is>
      </c>
      <c r="BH481" t="n">
        <v>0</v>
      </c>
      <c r="BI481" t="inlineStr">
        <is>
          <t>IT IVA 22%</t>
        </is>
      </c>
      <c r="BJ481" t="n">
        <v>43.28</v>
      </c>
      <c r="BV481" t="inlineStr">
        <is>
          <t>Caserta</t>
        </is>
      </c>
      <c r="BW481" t="inlineStr">
        <is>
          <t>Caserta</t>
        </is>
      </c>
      <c r="BX481" t="inlineStr">
        <is>
          <t>r7lZ4NXY5IcIsaxZ8Wyk20dBZ</t>
        </is>
      </c>
      <c r="CA481" t="inlineStr">
        <is>
          <t>r7C1X2wTQJdRoljyTGE6FLZwa + rqdFgjhlbq8QlbEZ3zf0xDZ5S + r7lZ4NXY5IcIsaxZ8Wyk20dBZ</t>
        </is>
      </c>
      <c r="CB481" t="inlineStr">
        <is>
          <t>Ordini LIL</t>
        </is>
      </c>
    </row>
    <row r="482">
      <c r="A482" t="inlineStr">
        <is>
          <t>#42879</t>
        </is>
      </c>
      <c r="B482" t="inlineStr">
        <is>
          <t>dianapettinato@hotmail.it</t>
        </is>
      </c>
      <c r="C482" t="inlineStr">
        <is>
          <t>paid</t>
        </is>
      </c>
      <c r="D482" t="inlineStr">
        <is>
          <t>2024-10-27 19:34:40 +0100</t>
        </is>
      </c>
      <c r="E482" t="inlineStr">
        <is>
          <t>fulfilled</t>
        </is>
      </c>
      <c r="F482" t="inlineStr">
        <is>
          <t>2024-10-29 14:23:11 +0100</t>
        </is>
      </c>
      <c r="G482" t="inlineStr">
        <is>
          <t>yes</t>
        </is>
      </c>
      <c r="H482" t="inlineStr">
        <is>
          <t>EUR</t>
        </is>
      </c>
      <c r="I482" t="n">
        <v>432</v>
      </c>
      <c r="J482" t="n">
        <v>0</v>
      </c>
      <c r="K482" t="n">
        <v>77.90000000000001</v>
      </c>
      <c r="M482" t="inlineStr">
        <is>
          <t>GV20</t>
        </is>
      </c>
      <c r="N482" t="n">
        <v>108</v>
      </c>
      <c r="O482" t="inlineStr">
        <is>
          <t>Firgun House</t>
        </is>
      </c>
      <c r="P482" t="inlineStr">
        <is>
          <t>2024-10-27 19:34:39 +0100</t>
        </is>
      </c>
      <c r="Q482" t="n">
        <v>1</v>
      </c>
      <c r="R482" t="inlineStr">
        <is>
          <t>Pensavo fosse amore - Yellow / D</t>
        </is>
      </c>
      <c r="S482" t="n">
        <v>120</v>
      </c>
      <c r="U482" t="inlineStr">
        <is>
          <t>015790001002</t>
        </is>
      </c>
      <c r="V482" t="b">
        <v>1</v>
      </c>
      <c r="W482" t="b">
        <v>1</v>
      </c>
      <c r="X482" t="inlineStr">
        <is>
          <t>fulfilled</t>
        </is>
      </c>
      <c r="Y482" t="inlineStr">
        <is>
          <t>Diana Pettinato</t>
        </is>
      </c>
      <c r="Z482" t="inlineStr">
        <is>
          <t>Via Andrea Costa 8</t>
        </is>
      </c>
      <c r="AA482" t="inlineStr">
        <is>
          <t>Via Andrea Costa 8</t>
        </is>
      </c>
      <c r="AD482" t="inlineStr">
        <is>
          <t>Catania</t>
        </is>
      </c>
      <c r="AE482" t="inlineStr">
        <is>
          <t>'95129</t>
        </is>
      </c>
      <c r="AF482" t="inlineStr">
        <is>
          <t>CT</t>
        </is>
      </c>
      <c r="AG482" t="inlineStr">
        <is>
          <t>IT</t>
        </is>
      </c>
      <c r="AH482" t="inlineStr">
        <is>
          <t>3463150785</t>
        </is>
      </c>
      <c r="AQ482" t="inlineStr">
        <is>
          <t>IT</t>
        </is>
      </c>
      <c r="AT482" t="inlineStr">
        <is>
          <t>lang: it
Invoice Language: it
Do you need our ring sizer?: No
Popup Customer Country: IT</t>
        </is>
      </c>
      <c r="AV482" t="inlineStr">
        <is>
          <t>PayPal Express Checkout</t>
        </is>
      </c>
      <c r="AW482" t="inlineStr">
        <is>
          <t>rItktSVw1lWEpwGZ1t9IIDjjd</t>
        </is>
      </c>
      <c r="AX482" t="n">
        <v>0</v>
      </c>
      <c r="AY482" t="inlineStr">
        <is>
          <t>LIL Milan</t>
        </is>
      </c>
      <c r="AZ482" t="n">
        <v>0</v>
      </c>
      <c r="BB482" t="inlineStr">
        <is>
          <t>Firgun House</t>
        </is>
      </c>
      <c r="BD482" t="n">
        <v>6369867530589</v>
      </c>
      <c r="BF482" t="inlineStr">
        <is>
          <t>Low</t>
        </is>
      </c>
      <c r="BG482" t="inlineStr">
        <is>
          <t>web</t>
        </is>
      </c>
      <c r="BH482" t="n">
        <v>0</v>
      </c>
      <c r="BI482" t="inlineStr">
        <is>
          <t>IT IVA 22%</t>
        </is>
      </c>
      <c r="BJ482" t="n">
        <v>77.90000000000001</v>
      </c>
      <c r="BV482" t="inlineStr">
        <is>
          <t>Catania</t>
        </is>
      </c>
      <c r="BX482" t="inlineStr">
        <is>
          <t>rItktSVw1lWEpwGZ1t9IIDjjd</t>
        </is>
      </c>
      <c r="CA482" t="inlineStr">
        <is>
          <t>rItktSVw1lWEpwGZ1t9IIDjjd</t>
        </is>
      </c>
      <c r="CB482" t="inlineStr">
        <is>
          <t>Ordini LIL</t>
        </is>
      </c>
    </row>
    <row r="483">
      <c r="A483" t="inlineStr">
        <is>
          <t>#42831</t>
        </is>
      </c>
      <c r="B483" t="inlineStr">
        <is>
          <t>giuliamilazzo3@gmail.com</t>
        </is>
      </c>
      <c r="C483" t="inlineStr">
        <is>
          <t>paid</t>
        </is>
      </c>
      <c r="D483" t="inlineStr">
        <is>
          <t>2024-10-27 15:21:23 +0100</t>
        </is>
      </c>
      <c r="E483" t="inlineStr">
        <is>
          <t>unfulfilled</t>
        </is>
      </c>
      <c r="G483" t="inlineStr">
        <is>
          <t>yes</t>
        </is>
      </c>
      <c r="H483" t="inlineStr">
        <is>
          <t>EUR</t>
        </is>
      </c>
      <c r="I483" t="n">
        <v>720</v>
      </c>
      <c r="J483" t="n">
        <v>0</v>
      </c>
      <c r="K483" t="n">
        <v>129.83</v>
      </c>
      <c r="M483" t="inlineStr">
        <is>
          <t>GV20</t>
        </is>
      </c>
      <c r="N483" t="n">
        <v>180</v>
      </c>
      <c r="O483" t="inlineStr">
        <is>
          <t>Ups Standard Shipping</t>
        </is>
      </c>
      <c r="P483" t="inlineStr">
        <is>
          <t>2024-10-27 15:21:22 +0100</t>
        </is>
      </c>
      <c r="Q483" t="n">
        <v>1</v>
      </c>
      <c r="R483" t="inlineStr">
        <is>
          <t>Boys Tears Necklace - Yellow / 39cm</t>
        </is>
      </c>
      <c r="S483" t="n">
        <v>320</v>
      </c>
      <c r="U483" t="inlineStr">
        <is>
          <t>015790000010</t>
        </is>
      </c>
      <c r="V483" t="b">
        <v>1</v>
      </c>
      <c r="W483" t="b">
        <v>1</v>
      </c>
      <c r="X483" t="inlineStr">
        <is>
          <t>pending</t>
        </is>
      </c>
      <c r="Y483" t="inlineStr">
        <is>
          <t>Giulia Milazzo</t>
        </is>
      </c>
      <c r="Z483" t="inlineStr">
        <is>
          <t>Via Roma 419</t>
        </is>
      </c>
      <c r="AA483" t="inlineStr">
        <is>
          <t>Via Roma 419</t>
        </is>
      </c>
      <c r="AC483" t="inlineStr">
        <is>
          <t>c/o Studio Dott. Marco Milazzo</t>
        </is>
      </c>
      <c r="AD483" t="inlineStr">
        <is>
          <t>Enna</t>
        </is>
      </c>
      <c r="AE483" t="inlineStr">
        <is>
          <t>'94100</t>
        </is>
      </c>
      <c r="AF483" t="inlineStr">
        <is>
          <t>EN</t>
        </is>
      </c>
      <c r="AG483" t="inlineStr">
        <is>
          <t>IT</t>
        </is>
      </c>
      <c r="AH483" t="inlineStr">
        <is>
          <t>+393467298970</t>
        </is>
      </c>
      <c r="AI483" t="inlineStr">
        <is>
          <t>Giulia Milazzo</t>
        </is>
      </c>
      <c r="AJ483" t="inlineStr">
        <is>
          <t>Via Roma 419</t>
        </is>
      </c>
      <c r="AK483" t="inlineStr">
        <is>
          <t>Via Roma 419</t>
        </is>
      </c>
      <c r="AM483" t="inlineStr">
        <is>
          <t>c/o Studio Dott. Marco Milazzo</t>
        </is>
      </c>
      <c r="AN483" t="inlineStr">
        <is>
          <t>Enna</t>
        </is>
      </c>
      <c r="AO483" t="inlineStr">
        <is>
          <t>'94100</t>
        </is>
      </c>
      <c r="AP483" t="inlineStr">
        <is>
          <t>EN</t>
        </is>
      </c>
      <c r="AQ483" t="inlineStr">
        <is>
          <t>IT</t>
        </is>
      </c>
      <c r="AR483" t="inlineStr">
        <is>
          <t>+393467298970</t>
        </is>
      </c>
      <c r="AT483" t="inlineStr">
        <is>
          <t>lang: it
Invoice Language: it
Do you need our ring sizer?: Yes
Popup Customer Country: IT</t>
        </is>
      </c>
      <c r="AV483" t="inlineStr">
        <is>
          <t>Shopify Payments</t>
        </is>
      </c>
      <c r="AW483" t="inlineStr">
        <is>
          <t>rq0APJ5fNE4FjYH6HcoAelKR1</t>
        </is>
      </c>
      <c r="AX483" t="n">
        <v>0</v>
      </c>
      <c r="AY483" t="inlineStr">
        <is>
          <t>LIL Milan</t>
        </is>
      </c>
      <c r="AZ483" t="n">
        <v>0</v>
      </c>
      <c r="BB483" t="inlineStr">
        <is>
          <t>Firgun House</t>
        </is>
      </c>
      <c r="BD483" t="n">
        <v>6369440235869</v>
      </c>
      <c r="BF483" t="inlineStr">
        <is>
          <t>Low</t>
        </is>
      </c>
      <c r="BG483" t="inlineStr">
        <is>
          <t>web</t>
        </is>
      </c>
      <c r="BH483" t="n">
        <v>0</v>
      </c>
      <c r="BI483" t="inlineStr">
        <is>
          <t>IT IVA 22%</t>
        </is>
      </c>
      <c r="BJ483" t="n">
        <v>129.83</v>
      </c>
      <c r="BV483" t="inlineStr">
        <is>
          <t>Enna</t>
        </is>
      </c>
      <c r="BW483" t="inlineStr">
        <is>
          <t>Enna</t>
        </is>
      </c>
      <c r="BX483" t="inlineStr">
        <is>
          <t>rq0APJ5fNE4FjYH6HcoAelKR1</t>
        </is>
      </c>
      <c r="CA483" t="inlineStr">
        <is>
          <t>rq0APJ5fNE4FjYH6HcoAelKR1</t>
        </is>
      </c>
      <c r="CB483" t="inlineStr">
        <is>
          <t>Ordini LIL</t>
        </is>
      </c>
    </row>
    <row r="484">
      <c r="A484" t="inlineStr">
        <is>
          <t>#42832</t>
        </is>
      </c>
      <c r="B484" t="inlineStr">
        <is>
          <t>sofia.trippodo@hotmail.it</t>
        </is>
      </c>
      <c r="C484" t="inlineStr">
        <is>
          <t>paid</t>
        </is>
      </c>
      <c r="D484" t="inlineStr">
        <is>
          <t>2024-10-27 15:30:26 +0100</t>
        </is>
      </c>
      <c r="E484" t="inlineStr">
        <is>
          <t>unfulfilled</t>
        </is>
      </c>
      <c r="G484" t="inlineStr">
        <is>
          <t>yes</t>
        </is>
      </c>
      <c r="H484" t="inlineStr">
        <is>
          <t>EUR</t>
        </is>
      </c>
      <c r="I484" t="n">
        <v>480</v>
      </c>
      <c r="J484" t="n">
        <v>0</v>
      </c>
      <c r="K484" t="n">
        <v>86.56</v>
      </c>
      <c r="L484" t="n">
        <v>480</v>
      </c>
      <c r="M484" t="inlineStr">
        <is>
          <t>GV20</t>
        </is>
      </c>
      <c r="N484" t="n">
        <v>120</v>
      </c>
      <c r="O484" t="inlineStr">
        <is>
          <t>Ups Standard Shipping</t>
        </is>
      </c>
      <c r="P484" t="inlineStr">
        <is>
          <t>2024-10-27 15:30:25 +0100</t>
        </is>
      </c>
      <c r="Q484" t="n">
        <v>1</v>
      </c>
      <c r="R484" t="inlineStr">
        <is>
          <t>Lightly Chain Necklace - Yellow / 40cm</t>
        </is>
      </c>
      <c r="S484" t="n">
        <v>320</v>
      </c>
      <c r="U484" t="inlineStr">
        <is>
          <t>015790000433</t>
        </is>
      </c>
      <c r="V484" t="b">
        <v>1</v>
      </c>
      <c r="W484" t="b">
        <v>1</v>
      </c>
      <c r="X484" t="inlineStr">
        <is>
          <t>pending</t>
        </is>
      </c>
      <c r="Y484" t="inlineStr">
        <is>
          <t>Sofia Lucrezia Trippodo</t>
        </is>
      </c>
      <c r="Z484" t="inlineStr">
        <is>
          <t>Contrada Bura 24</t>
        </is>
      </c>
      <c r="AA484" t="inlineStr">
        <is>
          <t>Contrada Bura 24</t>
        </is>
      </c>
      <c r="AD484" t="inlineStr">
        <is>
          <t>Tolentino</t>
        </is>
      </c>
      <c r="AE484" t="inlineStr">
        <is>
          <t>'62029</t>
        </is>
      </c>
      <c r="AF484" t="inlineStr">
        <is>
          <t>MC</t>
        </is>
      </c>
      <c r="AG484" t="inlineStr">
        <is>
          <t>IT</t>
        </is>
      </c>
      <c r="AH484" t="inlineStr">
        <is>
          <t>3297227679</t>
        </is>
      </c>
      <c r="AI484" t="inlineStr">
        <is>
          <t>Sofia Lucrezia Trippodo</t>
        </is>
      </c>
      <c r="AJ484" t="inlineStr">
        <is>
          <t>Contrada Bura 24</t>
        </is>
      </c>
      <c r="AK484" t="inlineStr">
        <is>
          <t>Contrada Bura 24</t>
        </is>
      </c>
      <c r="AN484" t="inlineStr">
        <is>
          <t>Tolentino</t>
        </is>
      </c>
      <c r="AO484" t="inlineStr">
        <is>
          <t>'62029</t>
        </is>
      </c>
      <c r="AP484" t="inlineStr">
        <is>
          <t>MC</t>
        </is>
      </c>
      <c r="AQ484" t="inlineStr">
        <is>
          <t>IT</t>
        </is>
      </c>
      <c r="AR484" t="inlineStr">
        <is>
          <t>3297227679</t>
        </is>
      </c>
      <c r="AT484" t="inlineStr">
        <is>
          <t>lang: en
Invoice Language: en
Do you need our ring sizer?: Yes
Popup Customer Country: IT</t>
        </is>
      </c>
      <c r="AV484" t="inlineStr">
        <is>
          <t>Scalapay</t>
        </is>
      </c>
      <c r="AW484" t="inlineStr">
        <is>
          <t>rGlavlDuKxIJrFkgkn2meDjY0</t>
        </is>
      </c>
      <c r="AX484" t="n">
        <v>0</v>
      </c>
      <c r="AY484" t="inlineStr">
        <is>
          <t>LIL Milan</t>
        </is>
      </c>
      <c r="AZ484" t="n">
        <v>0</v>
      </c>
      <c r="BB484" t="inlineStr">
        <is>
          <t>Firgun House</t>
        </is>
      </c>
      <c r="BD484" t="n">
        <v>6369454129501</v>
      </c>
      <c r="BF484" t="inlineStr">
        <is>
          <t>Low</t>
        </is>
      </c>
      <c r="BG484" t="inlineStr">
        <is>
          <t>web</t>
        </is>
      </c>
      <c r="BH484" t="n">
        <v>0</v>
      </c>
      <c r="BI484" t="inlineStr">
        <is>
          <t>IT IVA 22%</t>
        </is>
      </c>
      <c r="BJ484" t="n">
        <v>86.56</v>
      </c>
      <c r="BV484" t="inlineStr">
        <is>
          <t>Macerata</t>
        </is>
      </c>
      <c r="BW484" t="inlineStr">
        <is>
          <t>Macerata</t>
        </is>
      </c>
      <c r="BX484" t="inlineStr">
        <is>
          <t>rGlavlDuKxIJrFkgkn2meDjY0</t>
        </is>
      </c>
      <c r="CA484" t="inlineStr">
        <is>
          <t>rGlavlDuKxIJrFkgkn2meDjY0</t>
        </is>
      </c>
      <c r="CB484" t="inlineStr">
        <is>
          <t>Ordini LIL</t>
        </is>
      </c>
    </row>
    <row r="485">
      <c r="A485" t="inlineStr">
        <is>
          <t>#42855</t>
        </is>
      </c>
      <c r="B485" t="inlineStr">
        <is>
          <t>lamborghinicarolina@gmail.com</t>
        </is>
      </c>
      <c r="C485" t="inlineStr">
        <is>
          <t>paid</t>
        </is>
      </c>
      <c r="D485" t="inlineStr">
        <is>
          <t>2024-10-27 17:38:51 +0100</t>
        </is>
      </c>
      <c r="E485" t="inlineStr">
        <is>
          <t>unfulfilled</t>
        </is>
      </c>
      <c r="G485" t="inlineStr">
        <is>
          <t>yes</t>
        </is>
      </c>
      <c r="H485" t="inlineStr">
        <is>
          <t>EUR</t>
        </is>
      </c>
      <c r="I485" t="n">
        <v>112</v>
      </c>
      <c r="J485" t="n">
        <v>10</v>
      </c>
      <c r="K485" t="n">
        <v>22</v>
      </c>
      <c r="L485" t="n">
        <v>122</v>
      </c>
      <c r="M485" t="inlineStr">
        <is>
          <t>GV20</t>
        </is>
      </c>
      <c r="N485" t="n">
        <v>28</v>
      </c>
      <c r="O485" t="inlineStr">
        <is>
          <t>Ups Standard Shipping</t>
        </is>
      </c>
      <c r="P485" t="inlineStr">
        <is>
          <t>2024-10-27 17:38:51 +0100</t>
        </is>
      </c>
      <c r="Q485" t="n">
        <v>1</v>
      </c>
      <c r="R485" t="inlineStr">
        <is>
          <t>Insieme Ring - Yellow / onesize (10-17)</t>
        </is>
      </c>
      <c r="S485" t="n">
        <v>140</v>
      </c>
      <c r="U485" t="inlineStr">
        <is>
          <t>015790001254</t>
        </is>
      </c>
      <c r="V485" t="b">
        <v>1</v>
      </c>
      <c r="W485" t="b">
        <v>1</v>
      </c>
      <c r="X485" t="inlineStr">
        <is>
          <t>pending</t>
        </is>
      </c>
      <c r="Y485" t="inlineStr">
        <is>
          <t>Carolina Lamborghini</t>
        </is>
      </c>
      <c r="Z485" t="inlineStr">
        <is>
          <t>Via Buttieri 9</t>
        </is>
      </c>
      <c r="AA485" t="inlineStr">
        <is>
          <t>Via Buttieri 9</t>
        </is>
      </c>
      <c r="AD485" t="inlineStr">
        <is>
          <t>Cento</t>
        </is>
      </c>
      <c r="AE485" t="inlineStr">
        <is>
          <t>'44042</t>
        </is>
      </c>
      <c r="AF485" t="inlineStr">
        <is>
          <t>FE</t>
        </is>
      </c>
      <c r="AG485" t="inlineStr">
        <is>
          <t>IT</t>
        </is>
      </c>
      <c r="AH485" t="inlineStr">
        <is>
          <t>3490820775</t>
        </is>
      </c>
      <c r="AI485" t="inlineStr">
        <is>
          <t>Carolina Lamborghini</t>
        </is>
      </c>
      <c r="AJ485" t="inlineStr">
        <is>
          <t>Via F. Santi 8</t>
        </is>
      </c>
      <c r="AK485" t="inlineStr">
        <is>
          <t>Via F. Santi 8</t>
        </is>
      </c>
      <c r="AN485" t="inlineStr">
        <is>
          <t>Corte Tegge</t>
        </is>
      </c>
      <c r="AO485" t="inlineStr">
        <is>
          <t>'42025</t>
        </is>
      </c>
      <c r="AP485" t="inlineStr">
        <is>
          <t>RE</t>
        </is>
      </c>
      <c r="AQ485" t="inlineStr">
        <is>
          <t>IT</t>
        </is>
      </c>
      <c r="AR485" t="inlineStr">
        <is>
          <t>3490820775</t>
        </is>
      </c>
      <c r="AT485" t="inlineStr">
        <is>
          <t>lang: it
Invoice Language: it
Do you need our ring sizer?: Yes
Popup Customer Country: IT</t>
        </is>
      </c>
      <c r="AV485" t="inlineStr">
        <is>
          <t>Scalapay</t>
        </is>
      </c>
      <c r="AW485" t="inlineStr">
        <is>
          <t>r7t0fcfpPeDMJ3T48tfDKoMfT</t>
        </is>
      </c>
      <c r="AX485" t="n">
        <v>0</v>
      </c>
      <c r="AY485" t="inlineStr">
        <is>
          <t>LIL Milan</t>
        </is>
      </c>
      <c r="AZ485" t="n">
        <v>0</v>
      </c>
      <c r="BB485" t="inlineStr">
        <is>
          <t>Firgun House</t>
        </is>
      </c>
      <c r="BD485" t="n">
        <v>6369667907933</v>
      </c>
      <c r="BF485" t="inlineStr">
        <is>
          <t>Low</t>
        </is>
      </c>
      <c r="BG485" t="inlineStr">
        <is>
          <t>web</t>
        </is>
      </c>
      <c r="BH485" t="n">
        <v>0</v>
      </c>
      <c r="BI485" t="inlineStr">
        <is>
          <t>IT IVA 22%</t>
        </is>
      </c>
      <c r="BJ485" t="n">
        <v>22</v>
      </c>
      <c r="BV485" t="inlineStr">
        <is>
          <t>Ferrara</t>
        </is>
      </c>
      <c r="BW485" t="inlineStr">
        <is>
          <t>Reggio Emilia</t>
        </is>
      </c>
      <c r="BX485" t="inlineStr">
        <is>
          <t>r7t0fcfpPeDMJ3T48tfDKoMfT</t>
        </is>
      </c>
      <c r="CA485" t="inlineStr">
        <is>
          <t>r7t0fcfpPeDMJ3T48tfDKoMfT</t>
        </is>
      </c>
      <c r="CB485" t="inlineStr">
        <is>
          <t>Ordini LIL</t>
        </is>
      </c>
    </row>
    <row r="486">
      <c r="A486" t="inlineStr">
        <is>
          <t>#42856</t>
        </is>
      </c>
      <c r="B486" t="inlineStr">
        <is>
          <t>giulia.ogno@hotmail.it</t>
        </is>
      </c>
      <c r="C486" t="inlineStr">
        <is>
          <t>paid</t>
        </is>
      </c>
      <c r="D486" t="inlineStr">
        <is>
          <t>2024-10-27 17:41:05 +0100</t>
        </is>
      </c>
      <c r="E486" t="inlineStr">
        <is>
          <t>unfulfilled</t>
        </is>
      </c>
      <c r="G486" t="inlineStr">
        <is>
          <t>yes</t>
        </is>
      </c>
      <c r="H486" t="inlineStr">
        <is>
          <t>EUR</t>
        </is>
      </c>
      <c r="I486" t="n">
        <v>256</v>
      </c>
      <c r="J486" t="n">
        <v>0</v>
      </c>
      <c r="K486" t="n">
        <v>46.16</v>
      </c>
      <c r="L486" t="n">
        <v>256</v>
      </c>
      <c r="M486" t="inlineStr">
        <is>
          <t>GV20</t>
        </is>
      </c>
      <c r="N486" t="n">
        <v>64</v>
      </c>
      <c r="O486" t="inlineStr">
        <is>
          <t>Ups Standard Shipping</t>
        </is>
      </c>
      <c r="P486" t="inlineStr">
        <is>
          <t>2024-10-27 17:41:05 +0100</t>
        </is>
      </c>
      <c r="Q486" t="n">
        <v>1</v>
      </c>
      <c r="R486" t="inlineStr">
        <is>
          <t>Boys Tears Necklace - White / 35cm</t>
        </is>
      </c>
      <c r="S486" t="n">
        <v>320</v>
      </c>
      <c r="U486" t="inlineStr">
        <is>
          <t>015790000012</t>
        </is>
      </c>
      <c r="V486" t="b">
        <v>1</v>
      </c>
      <c r="W486" t="b">
        <v>1</v>
      </c>
      <c r="X486" t="inlineStr">
        <is>
          <t>pending</t>
        </is>
      </c>
      <c r="Y486" t="inlineStr">
        <is>
          <t>Giuseppe Di mauro</t>
        </is>
      </c>
      <c r="Z486" t="inlineStr">
        <is>
          <t>Via La Spezia 138</t>
        </is>
      </c>
      <c r="AA486" t="inlineStr">
        <is>
          <t>Via La Spezia 138</t>
        </is>
      </c>
      <c r="AC486" t="inlineStr">
        <is>
          <t>Credit agricole</t>
        </is>
      </c>
      <c r="AD486" t="inlineStr">
        <is>
          <t>Parma</t>
        </is>
      </c>
      <c r="AE486" t="inlineStr">
        <is>
          <t>'43126</t>
        </is>
      </c>
      <c r="AF486" t="inlineStr">
        <is>
          <t>PR</t>
        </is>
      </c>
      <c r="AG486" t="inlineStr">
        <is>
          <t>IT</t>
        </is>
      </c>
      <c r="AH486" t="inlineStr">
        <is>
          <t>+393406485051</t>
        </is>
      </c>
      <c r="AI486" t="inlineStr">
        <is>
          <t>Giuseppe Di mauro</t>
        </is>
      </c>
      <c r="AJ486" t="inlineStr">
        <is>
          <t>Via La Spezia 138</t>
        </is>
      </c>
      <c r="AK486" t="inlineStr">
        <is>
          <t>Via La Spezia 138</t>
        </is>
      </c>
      <c r="AM486" t="inlineStr">
        <is>
          <t>Credit agricole</t>
        </is>
      </c>
      <c r="AN486" t="inlineStr">
        <is>
          <t>Parma</t>
        </is>
      </c>
      <c r="AO486" t="inlineStr">
        <is>
          <t>'43126</t>
        </is>
      </c>
      <c r="AP486" t="inlineStr">
        <is>
          <t>PR</t>
        </is>
      </c>
      <c r="AQ486" t="inlineStr">
        <is>
          <t>IT</t>
        </is>
      </c>
      <c r="AR486" t="inlineStr">
        <is>
          <t>+393406485051</t>
        </is>
      </c>
      <c r="AT486" t="inlineStr">
        <is>
          <t>lang: it
Invoice Language: it
Do you need our ring sizer?: Yes
Popup Customer Country: IT</t>
        </is>
      </c>
      <c r="AV486" t="inlineStr">
        <is>
          <t>PayPal Express Checkout</t>
        </is>
      </c>
      <c r="AW486" t="inlineStr">
        <is>
          <t>rIMX2FIPV66fhnAsnRxilQhzk</t>
        </is>
      </c>
      <c r="AX486" t="n">
        <v>0</v>
      </c>
      <c r="AY486" t="inlineStr">
        <is>
          <t>LIL Milan</t>
        </is>
      </c>
      <c r="AZ486" t="n">
        <v>0</v>
      </c>
      <c r="BB486" t="inlineStr">
        <is>
          <t>Firgun House</t>
        </is>
      </c>
      <c r="BD486" t="n">
        <v>6369671283037</v>
      </c>
      <c r="BF486" t="inlineStr">
        <is>
          <t>Low</t>
        </is>
      </c>
      <c r="BG486" t="inlineStr">
        <is>
          <t>web</t>
        </is>
      </c>
      <c r="BH486" t="n">
        <v>0</v>
      </c>
      <c r="BI486" t="inlineStr">
        <is>
          <t>IT IVA 22%</t>
        </is>
      </c>
      <c r="BJ486" t="n">
        <v>46.16</v>
      </c>
      <c r="BV486" t="inlineStr">
        <is>
          <t>Parma</t>
        </is>
      </c>
      <c r="BW486" t="inlineStr">
        <is>
          <t>Parma</t>
        </is>
      </c>
      <c r="BX486" t="inlineStr">
        <is>
          <t>rIMX2FIPV66fhnAsnRxilQhzk</t>
        </is>
      </c>
      <c r="CA486" t="inlineStr">
        <is>
          <t>rIMX2FIPV66fhnAsnRxilQhzk</t>
        </is>
      </c>
      <c r="CB486" t="inlineStr">
        <is>
          <t>Ordini LIL</t>
        </is>
      </c>
    </row>
    <row r="487">
      <c r="A487" t="inlineStr">
        <is>
          <t>#42857</t>
        </is>
      </c>
      <c r="B487" t="inlineStr">
        <is>
          <t>hello@beautiliciousdelights.com</t>
        </is>
      </c>
      <c r="C487" t="inlineStr">
        <is>
          <t>paid</t>
        </is>
      </c>
      <c r="D487" t="inlineStr">
        <is>
          <t>2024-10-27 17:44:19 +0100</t>
        </is>
      </c>
      <c r="E487" t="inlineStr">
        <is>
          <t>unfulfilled</t>
        </is>
      </c>
      <c r="G487" t="inlineStr">
        <is>
          <t>yes</t>
        </is>
      </c>
      <c r="H487" t="inlineStr">
        <is>
          <t>EUR</t>
        </is>
      </c>
      <c r="I487" t="n">
        <v>224</v>
      </c>
      <c r="J487" t="n">
        <v>0</v>
      </c>
      <c r="K487" t="n">
        <v>40.39</v>
      </c>
      <c r="L487" t="n">
        <v>224</v>
      </c>
      <c r="M487" t="inlineStr">
        <is>
          <t>GV20</t>
        </is>
      </c>
      <c r="N487" t="n">
        <v>56</v>
      </c>
      <c r="O487" t="inlineStr">
        <is>
          <t>Ups Standard Shipping</t>
        </is>
      </c>
      <c r="P487" t="inlineStr">
        <is>
          <t>2024-10-27 17:44:19 +0100</t>
        </is>
      </c>
      <c r="Q487" t="n">
        <v>1</v>
      </c>
      <c r="R487" t="inlineStr">
        <is>
          <t>Sweet'n'Sour Choker - Yellow / 36cm</t>
        </is>
      </c>
      <c r="S487" t="n">
        <v>280</v>
      </c>
      <c r="U487" t="inlineStr">
        <is>
          <t>015790001244</t>
        </is>
      </c>
      <c r="V487" t="b">
        <v>1</v>
      </c>
      <c r="W487" t="b">
        <v>1</v>
      </c>
      <c r="X487" t="inlineStr">
        <is>
          <t>pending</t>
        </is>
      </c>
      <c r="Y487" t="inlineStr">
        <is>
          <t>ROZALIA CHIRU</t>
        </is>
      </c>
      <c r="Z487" t="inlineStr">
        <is>
          <t>VIA DON BERTONI 30</t>
        </is>
      </c>
      <c r="AA487" t="inlineStr">
        <is>
          <t>VIA DON BERTONI 30</t>
        </is>
      </c>
      <c r="AD487" t="inlineStr">
        <is>
          <t>SAN PIETRO IN CARIANO</t>
        </is>
      </c>
      <c r="AE487" t="inlineStr">
        <is>
          <t>'37029</t>
        </is>
      </c>
      <c r="AF487" t="inlineStr">
        <is>
          <t>VR</t>
        </is>
      </c>
      <c r="AG487" t="inlineStr">
        <is>
          <t>IT</t>
        </is>
      </c>
      <c r="AH487" t="inlineStr">
        <is>
          <t>+393286548423</t>
        </is>
      </c>
      <c r="AI487" t="inlineStr">
        <is>
          <t>ROZALIA CHIRU</t>
        </is>
      </c>
      <c r="AJ487" t="inlineStr">
        <is>
          <t>VIA DON BERTONI 30</t>
        </is>
      </c>
      <c r="AK487" t="inlineStr">
        <is>
          <t>VIA DON BERTONI 30</t>
        </is>
      </c>
      <c r="AN487" t="inlineStr">
        <is>
          <t>SAN PIETRO IN CARIANO</t>
        </is>
      </c>
      <c r="AO487" t="inlineStr">
        <is>
          <t>'37029</t>
        </is>
      </c>
      <c r="AP487" t="inlineStr">
        <is>
          <t>VR</t>
        </is>
      </c>
      <c r="AQ487" t="inlineStr">
        <is>
          <t>IT</t>
        </is>
      </c>
      <c r="AR487" t="inlineStr">
        <is>
          <t>+393286548423</t>
        </is>
      </c>
      <c r="AT487" t="inlineStr">
        <is>
          <t>lang: it
Invoice Language: it
Do you need our ring sizer?: Yes
Popup Customer Country: IT</t>
        </is>
      </c>
      <c r="AV487" t="inlineStr">
        <is>
          <t>PayPal Express Checkout</t>
        </is>
      </c>
      <c r="AW487" t="inlineStr">
        <is>
          <t>rqZWzTZGzMsswTcaohzWnG1iu</t>
        </is>
      </c>
      <c r="AX487" t="n">
        <v>0</v>
      </c>
      <c r="AY487" t="inlineStr">
        <is>
          <t>LIL Milan</t>
        </is>
      </c>
      <c r="AZ487" t="n">
        <v>0</v>
      </c>
      <c r="BB487" t="inlineStr">
        <is>
          <t>Firgun House</t>
        </is>
      </c>
      <c r="BD487" t="n">
        <v>6369676362077</v>
      </c>
      <c r="BF487" t="inlineStr">
        <is>
          <t>Low</t>
        </is>
      </c>
      <c r="BG487" t="inlineStr">
        <is>
          <t>web</t>
        </is>
      </c>
      <c r="BH487" t="n">
        <v>0</v>
      </c>
      <c r="BI487" t="inlineStr">
        <is>
          <t>IT IVA 22%</t>
        </is>
      </c>
      <c r="BJ487" t="n">
        <v>40.39</v>
      </c>
      <c r="BV487" t="inlineStr">
        <is>
          <t>Verona</t>
        </is>
      </c>
      <c r="BW487" t="inlineStr">
        <is>
          <t>Verona</t>
        </is>
      </c>
      <c r="BX487" t="inlineStr">
        <is>
          <t>rqZWzTZGzMsswTcaohzWnG1iu</t>
        </is>
      </c>
      <c r="CA487" t="inlineStr">
        <is>
          <t>rqZWzTZGzMsswTcaohzWnG1iu</t>
        </is>
      </c>
      <c r="CB487" t="inlineStr">
        <is>
          <t>Ordini LIL</t>
        </is>
      </c>
    </row>
    <row r="488">
      <c r="A488" t="inlineStr">
        <is>
          <t>#42858</t>
        </is>
      </c>
      <c r="B488" t="inlineStr">
        <is>
          <t>rorry97@gmail.com</t>
        </is>
      </c>
      <c r="C488" t="inlineStr">
        <is>
          <t>paid</t>
        </is>
      </c>
      <c r="D488" t="inlineStr">
        <is>
          <t>2024-10-27 18:02:14 +0100</t>
        </is>
      </c>
      <c r="E488" t="inlineStr">
        <is>
          <t>fulfilled</t>
        </is>
      </c>
      <c r="F488" t="inlineStr">
        <is>
          <t>2024-10-27 20:06:49 +0100</t>
        </is>
      </c>
      <c r="G488" t="inlineStr">
        <is>
          <t>yes</t>
        </is>
      </c>
      <c r="H488" t="inlineStr">
        <is>
          <t>EUR</t>
        </is>
      </c>
      <c r="I488" t="n">
        <v>256</v>
      </c>
      <c r="J488" t="n">
        <v>0</v>
      </c>
      <c r="K488" t="n">
        <v>46.16</v>
      </c>
      <c r="L488" t="n">
        <v>256</v>
      </c>
      <c r="M488" t="inlineStr">
        <is>
          <t>GV20</t>
        </is>
      </c>
      <c r="N488" t="n">
        <v>64</v>
      </c>
      <c r="O488" t="inlineStr">
        <is>
          <t>Ups Standard Shipping</t>
        </is>
      </c>
      <c r="P488" t="inlineStr">
        <is>
          <t>2024-10-27 18:02:14 +0100</t>
        </is>
      </c>
      <c r="Q488" t="n">
        <v>1</v>
      </c>
      <c r="R488" t="inlineStr">
        <is>
          <t>Boys Tears Necklace - Yellow / 39cm</t>
        </is>
      </c>
      <c r="S488" t="n">
        <v>320</v>
      </c>
      <c r="U488" t="inlineStr">
        <is>
          <t>015790000010</t>
        </is>
      </c>
      <c r="V488" t="b">
        <v>1</v>
      </c>
      <c r="W488" t="b">
        <v>1</v>
      </c>
      <c r="X488" t="inlineStr">
        <is>
          <t>fulfilled</t>
        </is>
      </c>
      <c r="Y488" t="inlineStr">
        <is>
          <t>Aurora Romanelli</t>
        </is>
      </c>
      <c r="Z488" t="inlineStr">
        <is>
          <t>Via Scipione Sacchi 10</t>
        </is>
      </c>
      <c r="AA488" t="inlineStr">
        <is>
          <t>Via Scipione Sacchi 10</t>
        </is>
      </c>
      <c r="AD488" t="inlineStr">
        <is>
          <t>Cesena</t>
        </is>
      </c>
      <c r="AE488" t="inlineStr">
        <is>
          <t>'47521</t>
        </is>
      </c>
      <c r="AF488" t="inlineStr">
        <is>
          <t>FC</t>
        </is>
      </c>
      <c r="AG488" t="inlineStr">
        <is>
          <t>IT</t>
        </is>
      </c>
      <c r="AH488" t="inlineStr">
        <is>
          <t>+393317115585</t>
        </is>
      </c>
      <c r="AI488" t="inlineStr">
        <is>
          <t>Aurora Romanelli</t>
        </is>
      </c>
      <c r="AJ488" t="inlineStr">
        <is>
          <t>Via Scipione Sacchi 10</t>
        </is>
      </c>
      <c r="AK488" t="inlineStr">
        <is>
          <t>Via Scipione Sacchi 10</t>
        </is>
      </c>
      <c r="AN488" t="inlineStr">
        <is>
          <t>Cesena</t>
        </is>
      </c>
      <c r="AO488" t="inlineStr">
        <is>
          <t>'47521</t>
        </is>
      </c>
      <c r="AP488" t="inlineStr">
        <is>
          <t>FC</t>
        </is>
      </c>
      <c r="AQ488" t="inlineStr">
        <is>
          <t>IT</t>
        </is>
      </c>
      <c r="AR488" t="inlineStr">
        <is>
          <t>+393317115585</t>
        </is>
      </c>
      <c r="AT488" t="inlineStr">
        <is>
          <t>lang: it
Invoice Language: it
Do you need our ring sizer?: Yes
Popup Customer Country: IT</t>
        </is>
      </c>
      <c r="AV488" t="inlineStr">
        <is>
          <t>Shopify Payments</t>
        </is>
      </c>
      <c r="AW488" t="inlineStr">
        <is>
          <t>rUQfNfBSIh38Sfd3sPabOIQkz</t>
        </is>
      </c>
      <c r="AX488" t="n">
        <v>0</v>
      </c>
      <c r="AY488" t="inlineStr">
        <is>
          <t>LIL Milan</t>
        </is>
      </c>
      <c r="AZ488" t="n">
        <v>0</v>
      </c>
      <c r="BB488" t="inlineStr">
        <is>
          <t>Firgun House</t>
        </is>
      </c>
      <c r="BD488" t="n">
        <v>6369706017117</v>
      </c>
      <c r="BF488" t="inlineStr">
        <is>
          <t>Low</t>
        </is>
      </c>
      <c r="BG488" t="inlineStr">
        <is>
          <t>web</t>
        </is>
      </c>
      <c r="BH488" t="n">
        <v>0</v>
      </c>
      <c r="BI488" t="inlineStr">
        <is>
          <t>IT IVA 22%</t>
        </is>
      </c>
      <c r="BJ488" t="n">
        <v>46.16</v>
      </c>
      <c r="BV488" t="inlineStr">
        <is>
          <t>Forlì-Cesena</t>
        </is>
      </c>
      <c r="BW488" t="inlineStr">
        <is>
          <t>Forlì-Cesena</t>
        </is>
      </c>
      <c r="BX488" t="inlineStr">
        <is>
          <t>rUQfNfBSIh38Sfd3sPabOIQkz</t>
        </is>
      </c>
      <c r="CA488" t="inlineStr">
        <is>
          <t>rUQfNfBSIh38Sfd3sPabOIQkz</t>
        </is>
      </c>
      <c r="CB488" t="inlineStr">
        <is>
          <t>Ordini LIL</t>
        </is>
      </c>
    </row>
    <row r="489">
      <c r="A489" t="inlineStr">
        <is>
          <t>#42859</t>
        </is>
      </c>
      <c r="B489" t="inlineStr">
        <is>
          <t>elisa.deregibus@gmail.com</t>
        </is>
      </c>
      <c r="C489" t="inlineStr">
        <is>
          <t>paid</t>
        </is>
      </c>
      <c r="D489" t="inlineStr">
        <is>
          <t>2024-10-27 18:07:15 +0100</t>
        </is>
      </c>
      <c r="E489" t="inlineStr">
        <is>
          <t>unfulfilled</t>
        </is>
      </c>
      <c r="G489" t="inlineStr">
        <is>
          <t>no</t>
        </is>
      </c>
      <c r="H489" t="inlineStr">
        <is>
          <t>EUR</t>
        </is>
      </c>
      <c r="I489" t="n">
        <v>464</v>
      </c>
      <c r="J489" t="n">
        <v>0</v>
      </c>
      <c r="K489" t="n">
        <v>83.67</v>
      </c>
      <c r="L489" t="n">
        <v>464</v>
      </c>
      <c r="M489" t="inlineStr">
        <is>
          <t>GV20</t>
        </is>
      </c>
      <c r="N489" t="n">
        <v>116</v>
      </c>
      <c r="O489" t="inlineStr">
        <is>
          <t>Ups Standard Shipping</t>
        </is>
      </c>
      <c r="P489" t="inlineStr">
        <is>
          <t>2024-10-27 18:07:14 +0100</t>
        </is>
      </c>
      <c r="Q489" t="n">
        <v>1</v>
      </c>
      <c r="R489" t="inlineStr">
        <is>
          <t>Boys Tears Necklace - Yellow / 37cm</t>
        </is>
      </c>
      <c r="S489" t="n">
        <v>320</v>
      </c>
      <c r="U489" t="inlineStr">
        <is>
          <t>015790000009</t>
        </is>
      </c>
      <c r="V489" t="b">
        <v>1</v>
      </c>
      <c r="W489" t="b">
        <v>1</v>
      </c>
      <c r="X489" t="inlineStr">
        <is>
          <t>pending</t>
        </is>
      </c>
      <c r="Y489" t="inlineStr">
        <is>
          <t>Elisa De Regibus</t>
        </is>
      </c>
      <c r="Z489" t="inlineStr">
        <is>
          <t>Via Borgoticino 18</t>
        </is>
      </c>
      <c r="AA489" t="inlineStr">
        <is>
          <t>Via Borgoticino 18</t>
        </is>
      </c>
      <c r="AD489" t="inlineStr">
        <is>
          <t>Agrate Conturbia</t>
        </is>
      </c>
      <c r="AE489" t="inlineStr">
        <is>
          <t>'28010</t>
        </is>
      </c>
      <c r="AF489" t="inlineStr">
        <is>
          <t>NO</t>
        </is>
      </c>
      <c r="AG489" t="inlineStr">
        <is>
          <t>IT</t>
        </is>
      </c>
      <c r="AH489" t="inlineStr">
        <is>
          <t>+393332747887</t>
        </is>
      </c>
      <c r="AI489" t="inlineStr">
        <is>
          <t>Elisa De Regibus</t>
        </is>
      </c>
      <c r="AJ489" t="inlineStr">
        <is>
          <t>Via Borgoticino 18</t>
        </is>
      </c>
      <c r="AK489" t="inlineStr">
        <is>
          <t>Via Borgoticino 18</t>
        </is>
      </c>
      <c r="AN489" t="inlineStr">
        <is>
          <t>Agrate Conturbia</t>
        </is>
      </c>
      <c r="AO489" t="inlineStr">
        <is>
          <t>'28010</t>
        </is>
      </c>
      <c r="AP489" t="inlineStr">
        <is>
          <t>NO</t>
        </is>
      </c>
      <c r="AQ489" t="inlineStr">
        <is>
          <t>IT</t>
        </is>
      </c>
      <c r="AR489" t="inlineStr">
        <is>
          <t>+393332747887</t>
        </is>
      </c>
      <c r="AT489" t="inlineStr">
        <is>
          <t>lang: it
Invoice Language: it
Do you need our ring sizer?: No
Popup Customer Country: IT</t>
        </is>
      </c>
      <c r="AV489" t="inlineStr">
        <is>
          <t>Shopify Payments</t>
        </is>
      </c>
      <c r="AW489" t="inlineStr">
        <is>
          <t>rm3VlIUpiqmmnguz2vU1vrTgk</t>
        </is>
      </c>
      <c r="AX489" t="n">
        <v>0</v>
      </c>
      <c r="AY489" t="inlineStr">
        <is>
          <t>LIL Milan</t>
        </is>
      </c>
      <c r="AZ489" t="n">
        <v>0</v>
      </c>
      <c r="BB489" t="inlineStr">
        <is>
          <t>Firgun House</t>
        </is>
      </c>
      <c r="BD489" t="n">
        <v>6369714504029</v>
      </c>
      <c r="BF489" t="inlineStr">
        <is>
          <t>Low</t>
        </is>
      </c>
      <c r="BG489" t="inlineStr">
        <is>
          <t>web</t>
        </is>
      </c>
      <c r="BH489" t="n">
        <v>0</v>
      </c>
      <c r="BI489" t="inlineStr">
        <is>
          <t>IT IVA 22%</t>
        </is>
      </c>
      <c r="BJ489" t="n">
        <v>83.67</v>
      </c>
      <c r="BV489" t="inlineStr">
        <is>
          <t>Novara</t>
        </is>
      </c>
      <c r="BW489" t="inlineStr">
        <is>
          <t>Novara</t>
        </is>
      </c>
      <c r="BX489" t="inlineStr">
        <is>
          <t>rm3VlIUpiqmmnguz2vU1vrTgk</t>
        </is>
      </c>
      <c r="CA489" t="inlineStr">
        <is>
          <t>r4GyFWxgTVpwMKFbWICwoZMYH + rm3VlIUpiqmmnguz2vU1vrTgk</t>
        </is>
      </c>
      <c r="CB489" t="inlineStr">
        <is>
          <t>Ordini LIL</t>
        </is>
      </c>
    </row>
    <row r="490">
      <c r="A490" t="inlineStr">
        <is>
          <t>#42859</t>
        </is>
      </c>
      <c r="B490" t="inlineStr">
        <is>
          <t>elisa.deregibus@gmail.com</t>
        </is>
      </c>
      <c r="C490" t="inlineStr">
        <is>
          <t>paid</t>
        </is>
      </c>
      <c r="D490" t="inlineStr">
        <is>
          <t>2024-10-27 18:07:15 +0100</t>
        </is>
      </c>
      <c r="E490" t="inlineStr">
        <is>
          <t>unfulfilled</t>
        </is>
      </c>
      <c r="G490" t="inlineStr">
        <is>
          <t>no</t>
        </is>
      </c>
      <c r="H490" t="inlineStr">
        <is>
          <t>EUR</t>
        </is>
      </c>
      <c r="I490" t="n">
        <v>464</v>
      </c>
      <c r="J490" t="n">
        <v>0</v>
      </c>
      <c r="K490" t="n">
        <v>83.67</v>
      </c>
      <c r="M490" t="inlineStr">
        <is>
          <t>GV20</t>
        </is>
      </c>
      <c r="N490" t="n">
        <v>116</v>
      </c>
      <c r="O490" t="inlineStr">
        <is>
          <t>Ups Standard Shipping</t>
        </is>
      </c>
      <c r="P490" t="inlineStr">
        <is>
          <t>2024-10-27 18:07:14 +0100</t>
        </is>
      </c>
      <c r="Q490" t="n">
        <v>1</v>
      </c>
      <c r="R490" t="inlineStr">
        <is>
          <t>Portami a Ballare Necklace - Yellow / onesize</t>
        </is>
      </c>
      <c r="S490" t="n">
        <v>260</v>
      </c>
      <c r="U490" t="inlineStr">
        <is>
          <t>015790001250</t>
        </is>
      </c>
      <c r="V490" t="b">
        <v>1</v>
      </c>
      <c r="W490" t="b">
        <v>1</v>
      </c>
      <c r="X490" t="inlineStr">
        <is>
          <t>pending</t>
        </is>
      </c>
      <c r="Y490" t="inlineStr">
        <is>
          <t>Elisa De Regibus</t>
        </is>
      </c>
      <c r="Z490" t="inlineStr">
        <is>
          <t>Via Borgoticino 18</t>
        </is>
      </c>
      <c r="AA490" t="inlineStr">
        <is>
          <t>Via Borgoticino 18</t>
        </is>
      </c>
      <c r="AD490" t="inlineStr">
        <is>
          <t>Agrate Conturbia</t>
        </is>
      </c>
      <c r="AE490" t="inlineStr">
        <is>
          <t>'28010</t>
        </is>
      </c>
      <c r="AF490" t="inlineStr">
        <is>
          <t>NO</t>
        </is>
      </c>
      <c r="AG490" t="inlineStr">
        <is>
          <t>IT</t>
        </is>
      </c>
      <c r="AH490" t="inlineStr">
        <is>
          <t>+393332747887</t>
        </is>
      </c>
      <c r="AI490" t="inlineStr">
        <is>
          <t>Elisa De Regibus</t>
        </is>
      </c>
      <c r="AJ490" t="inlineStr">
        <is>
          <t>Via Borgoticino 18</t>
        </is>
      </c>
      <c r="AK490" t="inlineStr">
        <is>
          <t>Via Borgoticino 18</t>
        </is>
      </c>
      <c r="AN490" t="inlineStr">
        <is>
          <t>Agrate Conturbia</t>
        </is>
      </c>
      <c r="AO490" t="inlineStr">
        <is>
          <t>'28010</t>
        </is>
      </c>
      <c r="AP490" t="inlineStr">
        <is>
          <t>NO</t>
        </is>
      </c>
      <c r="AQ490" t="inlineStr">
        <is>
          <t>IT</t>
        </is>
      </c>
      <c r="AR490" t="inlineStr">
        <is>
          <t>+393332747887</t>
        </is>
      </c>
      <c r="AT490" t="inlineStr">
        <is>
          <t>lang: it
Invoice Language: it
Do you need our ring sizer?: No
Popup Customer Country: IT</t>
        </is>
      </c>
      <c r="AV490" t="inlineStr">
        <is>
          <t>Shopify Payments</t>
        </is>
      </c>
      <c r="AW490" t="inlineStr">
        <is>
          <t>rm3VlIUpiqmmnguz2vU1vrTgk</t>
        </is>
      </c>
      <c r="AX490" t="n">
        <v>0</v>
      </c>
      <c r="AY490" t="inlineStr">
        <is>
          <t>LIL Milan</t>
        </is>
      </c>
      <c r="AZ490" t="n">
        <v>0</v>
      </c>
      <c r="BB490" t="inlineStr">
        <is>
          <t>Firgun House</t>
        </is>
      </c>
      <c r="BD490" t="n">
        <v>6369714504029</v>
      </c>
      <c r="BF490" t="inlineStr">
        <is>
          <t>Low</t>
        </is>
      </c>
      <c r="BG490" t="inlineStr">
        <is>
          <t>web</t>
        </is>
      </c>
      <c r="BH490" t="n">
        <v>0</v>
      </c>
      <c r="BI490" t="inlineStr">
        <is>
          <t>IT IVA 22%</t>
        </is>
      </c>
      <c r="BJ490" t="n">
        <v>83.67</v>
      </c>
      <c r="BV490" t="inlineStr">
        <is>
          <t>Novara</t>
        </is>
      </c>
      <c r="BW490" t="inlineStr">
        <is>
          <t>Novara</t>
        </is>
      </c>
      <c r="BX490" t="inlineStr">
        <is>
          <t>rm3VlIUpiqmmnguz2vU1vrTgk</t>
        </is>
      </c>
      <c r="CA490" t="inlineStr">
        <is>
          <t>r4GyFWxgTVpwMKFbWICwoZMYH + rm3VlIUpiqmmnguz2vU1vrTgk</t>
        </is>
      </c>
      <c r="CB490" t="inlineStr">
        <is>
          <t>Ordini LIL</t>
        </is>
      </c>
    </row>
    <row r="491">
      <c r="A491" t="inlineStr">
        <is>
          <t>#42860</t>
        </is>
      </c>
      <c r="B491" t="inlineStr">
        <is>
          <t>valeriaconti191@gmail.com</t>
        </is>
      </c>
      <c r="C491" t="inlineStr">
        <is>
          <t>paid</t>
        </is>
      </c>
      <c r="D491" t="inlineStr">
        <is>
          <t>2024-10-27 18:09:41 +0100</t>
        </is>
      </c>
      <c r="E491" t="inlineStr">
        <is>
          <t>fulfilled</t>
        </is>
      </c>
      <c r="F491" t="inlineStr">
        <is>
          <t>2024-10-30 20:10:31 +0100</t>
        </is>
      </c>
      <c r="G491" t="inlineStr">
        <is>
          <t>no</t>
        </is>
      </c>
      <c r="H491" t="inlineStr">
        <is>
          <t>EUR</t>
        </is>
      </c>
      <c r="I491" t="n">
        <v>112</v>
      </c>
      <c r="J491" t="n">
        <v>10</v>
      </c>
      <c r="K491" t="n">
        <v>22</v>
      </c>
      <c r="L491" t="n">
        <v>122</v>
      </c>
      <c r="M491" t="inlineStr">
        <is>
          <t>GV20</t>
        </is>
      </c>
      <c r="N491" t="n">
        <v>28</v>
      </c>
      <c r="O491" t="inlineStr">
        <is>
          <t>Ups Standard Shipping</t>
        </is>
      </c>
      <c r="P491" t="inlineStr">
        <is>
          <t>2024-10-27 18:09:41 +0100</t>
        </is>
      </c>
      <c r="Q491" t="n">
        <v>1</v>
      </c>
      <c r="R491" t="inlineStr">
        <is>
          <t>Pensavo fosse amore - Yellow / 2</t>
        </is>
      </c>
      <c r="S491" t="n">
        <v>140</v>
      </c>
      <c r="U491" t="inlineStr">
        <is>
          <t>015790001163</t>
        </is>
      </c>
      <c r="V491" t="b">
        <v>1</v>
      </c>
      <c r="W491" t="b">
        <v>1</v>
      </c>
      <c r="X491" t="inlineStr">
        <is>
          <t>fulfilled</t>
        </is>
      </c>
      <c r="Y491" t="inlineStr">
        <is>
          <t>Valeria Conti</t>
        </is>
      </c>
      <c r="Z491" t="inlineStr">
        <is>
          <t>Via paradiso 13</t>
        </is>
      </c>
      <c r="AA491" t="inlineStr">
        <is>
          <t>Via paradiso 13</t>
        </is>
      </c>
      <c r="AD491" t="inlineStr">
        <is>
          <t>Chieti</t>
        </is>
      </c>
      <c r="AE491" t="inlineStr">
        <is>
          <t>'66100</t>
        </is>
      </c>
      <c r="AF491" t="inlineStr">
        <is>
          <t>CH</t>
        </is>
      </c>
      <c r="AG491" t="inlineStr">
        <is>
          <t>IT</t>
        </is>
      </c>
      <c r="AH491" t="inlineStr">
        <is>
          <t>3802892627</t>
        </is>
      </c>
      <c r="AI491" t="inlineStr">
        <is>
          <t>Valeria Conti</t>
        </is>
      </c>
      <c r="AJ491" t="inlineStr">
        <is>
          <t>Via paradiso 13</t>
        </is>
      </c>
      <c r="AK491" t="inlineStr">
        <is>
          <t>Via paradiso 13</t>
        </is>
      </c>
      <c r="AN491" t="inlineStr">
        <is>
          <t>Chieti</t>
        </is>
      </c>
      <c r="AO491" t="inlineStr">
        <is>
          <t>'66100</t>
        </is>
      </c>
      <c r="AP491" t="inlineStr">
        <is>
          <t>CH</t>
        </is>
      </c>
      <c r="AQ491" t="inlineStr">
        <is>
          <t>IT</t>
        </is>
      </c>
      <c r="AR491" t="inlineStr">
        <is>
          <t>3802892627</t>
        </is>
      </c>
      <c r="AT491" t="inlineStr">
        <is>
          <t>lang: it
Invoice Language: it
Do you need our ring sizer?: No
Popup Customer Country: IT</t>
        </is>
      </c>
      <c r="AV491" t="inlineStr">
        <is>
          <t>Shopify Payments</t>
        </is>
      </c>
      <c r="AW491" t="inlineStr">
        <is>
          <t>rwz4PWYnuon0SfkbHQayOaeKK</t>
        </is>
      </c>
      <c r="AX491" t="n">
        <v>0</v>
      </c>
      <c r="AY491" t="inlineStr">
        <is>
          <t>LIL Milan</t>
        </is>
      </c>
      <c r="AZ491" t="n">
        <v>0</v>
      </c>
      <c r="BB491" t="inlineStr">
        <is>
          <t>Firgun House</t>
        </is>
      </c>
      <c r="BD491" t="n">
        <v>6369719255389</v>
      </c>
      <c r="BF491" t="inlineStr">
        <is>
          <t>Low</t>
        </is>
      </c>
      <c r="BG491" t="inlineStr">
        <is>
          <t>web</t>
        </is>
      </c>
      <c r="BH491" t="n">
        <v>0</v>
      </c>
      <c r="BI491" t="inlineStr">
        <is>
          <t>IT IVA 22%</t>
        </is>
      </c>
      <c r="BJ491" t="n">
        <v>22</v>
      </c>
      <c r="BV491" t="inlineStr">
        <is>
          <t>Chieti</t>
        </is>
      </c>
      <c r="BW491" t="inlineStr">
        <is>
          <t>Chieti</t>
        </is>
      </c>
      <c r="BX491" t="inlineStr">
        <is>
          <t>rwz4PWYnuon0SfkbHQayOaeKK</t>
        </is>
      </c>
      <c r="CA491" t="inlineStr">
        <is>
          <t>rwz4PWYnuon0SfkbHQayOaeKK</t>
        </is>
      </c>
      <c r="CB491" t="inlineStr">
        <is>
          <t>Ordini LIL</t>
        </is>
      </c>
    </row>
    <row r="492">
      <c r="A492" t="inlineStr">
        <is>
          <t>#42861</t>
        </is>
      </c>
      <c r="B492" t="inlineStr">
        <is>
          <t>sara.bortolotti@gmail.com</t>
        </is>
      </c>
      <c r="C492" t="inlineStr">
        <is>
          <t>paid</t>
        </is>
      </c>
      <c r="D492" t="inlineStr">
        <is>
          <t>2024-10-27 18:11:25 +0100</t>
        </is>
      </c>
      <c r="E492" t="inlineStr">
        <is>
          <t>unfulfilled</t>
        </is>
      </c>
      <c r="G492" t="inlineStr">
        <is>
          <t>yes</t>
        </is>
      </c>
      <c r="H492" t="inlineStr">
        <is>
          <t>EUR</t>
        </is>
      </c>
      <c r="I492" t="n">
        <v>208</v>
      </c>
      <c r="J492" t="n">
        <v>0</v>
      </c>
      <c r="K492" t="n">
        <v>37.51</v>
      </c>
      <c r="L492" t="n">
        <v>208</v>
      </c>
      <c r="M492" t="inlineStr">
        <is>
          <t>GV20</t>
        </is>
      </c>
      <c r="N492" t="n">
        <v>52</v>
      </c>
      <c r="O492" t="inlineStr">
        <is>
          <t>Ups Standard Shipping</t>
        </is>
      </c>
      <c r="P492" t="inlineStr">
        <is>
          <t>2024-10-27 18:11:25 +0100</t>
        </is>
      </c>
      <c r="Q492" t="n">
        <v>1</v>
      </c>
      <c r="R492" t="inlineStr">
        <is>
          <t>Balmy Necklace - Yellow / 36cm</t>
        </is>
      </c>
      <c r="S492" t="n">
        <v>260</v>
      </c>
      <c r="U492" t="inlineStr">
        <is>
          <t>015790000028</t>
        </is>
      </c>
      <c r="V492" t="b">
        <v>1</v>
      </c>
      <c r="W492" t="b">
        <v>1</v>
      </c>
      <c r="X492" t="inlineStr">
        <is>
          <t>pending</t>
        </is>
      </c>
      <c r="Y492" t="inlineStr">
        <is>
          <t>Sara Bortolotti</t>
        </is>
      </c>
      <c r="Z492" t="inlineStr">
        <is>
          <t>Via San Bartolameo 2</t>
        </is>
      </c>
      <c r="AA492" t="inlineStr">
        <is>
          <t>Via San Bartolameo 2</t>
        </is>
      </c>
      <c r="AD492" t="inlineStr">
        <is>
          <t>Trento</t>
        </is>
      </c>
      <c r="AE492" t="inlineStr">
        <is>
          <t>'38123</t>
        </is>
      </c>
      <c r="AF492" t="inlineStr">
        <is>
          <t>TN</t>
        </is>
      </c>
      <c r="AG492" t="inlineStr">
        <is>
          <t>IT</t>
        </is>
      </c>
      <c r="AH492" t="inlineStr">
        <is>
          <t>3485961568</t>
        </is>
      </c>
      <c r="AI492" t="inlineStr">
        <is>
          <t>Sara Bortolotti</t>
        </is>
      </c>
      <c r="AJ492" t="inlineStr">
        <is>
          <t>Via San Bartolameo 2</t>
        </is>
      </c>
      <c r="AK492" t="inlineStr">
        <is>
          <t>Via San Bartolameo 2</t>
        </is>
      </c>
      <c r="AN492" t="inlineStr">
        <is>
          <t>Trento</t>
        </is>
      </c>
      <c r="AO492" t="inlineStr">
        <is>
          <t>'38123</t>
        </is>
      </c>
      <c r="AP492" t="inlineStr">
        <is>
          <t>TN</t>
        </is>
      </c>
      <c r="AQ492" t="inlineStr">
        <is>
          <t>IT</t>
        </is>
      </c>
      <c r="AR492" t="inlineStr">
        <is>
          <t>3485961568</t>
        </is>
      </c>
      <c r="AT492" t="inlineStr">
        <is>
          <t>lang: it
Invoice Language: it
Do you need our ring sizer?: Yes
Popup Customer Country: IT</t>
        </is>
      </c>
      <c r="AV492" t="inlineStr">
        <is>
          <t>PayPal Express Checkout</t>
        </is>
      </c>
      <c r="AW492" t="inlineStr">
        <is>
          <t>rL0BQQshLVyLzggfXI55ubBKn</t>
        </is>
      </c>
      <c r="AX492" t="n">
        <v>0</v>
      </c>
      <c r="AY492" t="inlineStr">
        <is>
          <t>LIL Milan</t>
        </is>
      </c>
      <c r="AZ492" t="n">
        <v>0</v>
      </c>
      <c r="BB492" t="inlineStr">
        <is>
          <t>Firgun House</t>
        </is>
      </c>
      <c r="BD492" t="n">
        <v>6369722368349</v>
      </c>
      <c r="BF492" t="inlineStr">
        <is>
          <t>Low</t>
        </is>
      </c>
      <c r="BG492" t="inlineStr">
        <is>
          <t>web</t>
        </is>
      </c>
      <c r="BH492" t="n">
        <v>0</v>
      </c>
      <c r="BI492" t="inlineStr">
        <is>
          <t>IT IVA 22%</t>
        </is>
      </c>
      <c r="BJ492" t="n">
        <v>37.51</v>
      </c>
      <c r="BV492" t="inlineStr">
        <is>
          <t>Trentino</t>
        </is>
      </c>
      <c r="BW492" t="inlineStr">
        <is>
          <t>Trentino</t>
        </is>
      </c>
      <c r="BX492" t="inlineStr">
        <is>
          <t>rL0BQQshLVyLzggfXI55ubBKn</t>
        </is>
      </c>
      <c r="CA492" t="inlineStr">
        <is>
          <t>rL0BQQshLVyLzggfXI55ubBKn</t>
        </is>
      </c>
      <c r="CB492" t="inlineStr">
        <is>
          <t>Ordini LIL</t>
        </is>
      </c>
    </row>
    <row r="493">
      <c r="A493" t="inlineStr">
        <is>
          <t>#42862</t>
        </is>
      </c>
      <c r="B493" t="inlineStr">
        <is>
          <t>enricagermoni@gmail.com</t>
        </is>
      </c>
      <c r="C493" t="inlineStr">
        <is>
          <t>paid</t>
        </is>
      </c>
      <c r="D493" t="inlineStr">
        <is>
          <t>2024-10-27 18:15:50 +0100</t>
        </is>
      </c>
      <c r="E493" t="inlineStr">
        <is>
          <t>fulfilled</t>
        </is>
      </c>
      <c r="F493" t="inlineStr">
        <is>
          <t>2024-11-02 09:00:29 +0100</t>
        </is>
      </c>
      <c r="G493" t="inlineStr">
        <is>
          <t>yes</t>
        </is>
      </c>
      <c r="H493" t="inlineStr">
        <is>
          <t>EUR</t>
        </is>
      </c>
      <c r="I493" t="n">
        <v>256</v>
      </c>
      <c r="J493" t="n">
        <v>0</v>
      </c>
      <c r="K493" t="n">
        <v>46.16</v>
      </c>
      <c r="L493" t="n">
        <v>256</v>
      </c>
      <c r="M493" t="inlineStr">
        <is>
          <t>GV20</t>
        </is>
      </c>
      <c r="N493" t="n">
        <v>64</v>
      </c>
      <c r="O493" t="inlineStr">
        <is>
          <t>Ups Standard Shipping</t>
        </is>
      </c>
      <c r="P493" t="inlineStr">
        <is>
          <t>2024-10-27 18:15:50 +0100</t>
        </is>
      </c>
      <c r="Q493" t="n">
        <v>1</v>
      </c>
      <c r="R493" t="inlineStr">
        <is>
          <t>Boys Tears Necklace - Yellow / 37cm</t>
        </is>
      </c>
      <c r="S493" t="n">
        <v>320</v>
      </c>
      <c r="U493" t="inlineStr">
        <is>
          <t>015790000009</t>
        </is>
      </c>
      <c r="V493" t="b">
        <v>1</v>
      </c>
      <c r="W493" t="b">
        <v>1</v>
      </c>
      <c r="X493" t="inlineStr">
        <is>
          <t>fulfilled</t>
        </is>
      </c>
      <c r="Y493" t="inlineStr">
        <is>
          <t>Enrica Germoni</t>
        </is>
      </c>
      <c r="Z493" t="inlineStr">
        <is>
          <t>Corso Giuseppe Garibaldi 98, Unicredit</t>
        </is>
      </c>
      <c r="AA493" t="inlineStr">
        <is>
          <t>Corso Giuseppe Garibaldi 98</t>
        </is>
      </c>
      <c r="AB493" t="inlineStr">
        <is>
          <t>Unicredit</t>
        </is>
      </c>
      <c r="AC493" t="inlineStr">
        <is>
          <t>Unicredit</t>
        </is>
      </c>
      <c r="AD493" t="inlineStr">
        <is>
          <t>Fiorenzuola d'Arda</t>
        </is>
      </c>
      <c r="AE493" t="inlineStr">
        <is>
          <t>'29017</t>
        </is>
      </c>
      <c r="AF493" t="inlineStr">
        <is>
          <t>PC</t>
        </is>
      </c>
      <c r="AG493" t="inlineStr">
        <is>
          <t>IT</t>
        </is>
      </c>
      <c r="AH493" t="inlineStr">
        <is>
          <t>3204209876</t>
        </is>
      </c>
      <c r="AI493" t="inlineStr">
        <is>
          <t>Enrica Germoni</t>
        </is>
      </c>
      <c r="AJ493" t="inlineStr">
        <is>
          <t>Corso Giuseppe Garibaldi 98, Unicredit</t>
        </is>
      </c>
      <c r="AK493" t="inlineStr">
        <is>
          <t>Corso Giuseppe Garibaldi 98</t>
        </is>
      </c>
      <c r="AL493" t="inlineStr">
        <is>
          <t>Unicredit</t>
        </is>
      </c>
      <c r="AM493" t="inlineStr">
        <is>
          <t>Unicredit</t>
        </is>
      </c>
      <c r="AN493" t="inlineStr">
        <is>
          <t>Fiorenzuola d'Arda</t>
        </is>
      </c>
      <c r="AO493" t="inlineStr">
        <is>
          <t>'29017</t>
        </is>
      </c>
      <c r="AP493" t="inlineStr">
        <is>
          <t>PC</t>
        </is>
      </c>
      <c r="AQ493" t="inlineStr">
        <is>
          <t>IT</t>
        </is>
      </c>
      <c r="AR493" t="inlineStr">
        <is>
          <t>3204209876</t>
        </is>
      </c>
      <c r="AT493" t="inlineStr">
        <is>
          <t>lang: it
Invoice Language: it
Do you need our ring sizer?: Yes
Popup Customer Country: IT</t>
        </is>
      </c>
      <c r="AV493" t="inlineStr">
        <is>
          <t>PayPal Express Checkout</t>
        </is>
      </c>
      <c r="AW493" t="inlineStr">
        <is>
          <t>rJtfgCQLomHoTgywwSzrLQ7pT</t>
        </is>
      </c>
      <c r="AX493" t="n">
        <v>0</v>
      </c>
      <c r="AY493" t="inlineStr">
        <is>
          <t>LIL Milan</t>
        </is>
      </c>
      <c r="AZ493" t="n">
        <v>0</v>
      </c>
      <c r="BB493" t="inlineStr">
        <is>
          <t>Firgun House</t>
        </is>
      </c>
      <c r="BD493" t="n">
        <v>6369729151325</v>
      </c>
      <c r="BF493" t="inlineStr">
        <is>
          <t>Low</t>
        </is>
      </c>
      <c r="BG493" t="inlineStr">
        <is>
          <t>web</t>
        </is>
      </c>
      <c r="BH493" t="n">
        <v>0</v>
      </c>
      <c r="BI493" t="inlineStr">
        <is>
          <t>IT IVA 22%</t>
        </is>
      </c>
      <c r="BJ493" t="n">
        <v>46.16</v>
      </c>
      <c r="BV493" t="inlineStr">
        <is>
          <t>Piacenza</t>
        </is>
      </c>
      <c r="BW493" t="inlineStr">
        <is>
          <t>Piacenza</t>
        </is>
      </c>
      <c r="BX493" t="inlineStr">
        <is>
          <t>rJtfgCQLomHoTgywwSzrLQ7pT</t>
        </is>
      </c>
      <c r="CA493" t="inlineStr">
        <is>
          <t>rJtfgCQLomHoTgywwSzrLQ7pT</t>
        </is>
      </c>
      <c r="CB493" t="inlineStr">
        <is>
          <t>Ordini LIL</t>
        </is>
      </c>
    </row>
    <row r="494">
      <c r="A494" t="inlineStr">
        <is>
          <t>#42863</t>
        </is>
      </c>
      <c r="B494" t="inlineStr">
        <is>
          <t>caterina.benti@gmail.com</t>
        </is>
      </c>
      <c r="C494" t="inlineStr">
        <is>
          <t>paid</t>
        </is>
      </c>
      <c r="D494" t="inlineStr">
        <is>
          <t>2024-10-27 18:16:34 +0100</t>
        </is>
      </c>
      <c r="E494" t="inlineStr">
        <is>
          <t>fulfilled</t>
        </is>
      </c>
      <c r="F494" t="inlineStr">
        <is>
          <t>2024-11-02 09:02:43 +0100</t>
        </is>
      </c>
      <c r="G494" t="inlineStr">
        <is>
          <t>yes</t>
        </is>
      </c>
      <c r="H494" t="inlineStr">
        <is>
          <t>EUR</t>
        </is>
      </c>
      <c r="I494" t="n">
        <v>256</v>
      </c>
      <c r="J494" t="n">
        <v>0</v>
      </c>
      <c r="K494" t="n">
        <v>46.16</v>
      </c>
      <c r="L494" t="n">
        <v>256</v>
      </c>
      <c r="M494" t="inlineStr">
        <is>
          <t>GV20</t>
        </is>
      </c>
      <c r="N494" t="n">
        <v>64</v>
      </c>
      <c r="O494" t="inlineStr">
        <is>
          <t>Ups Standard Shipping</t>
        </is>
      </c>
      <c r="P494" t="inlineStr">
        <is>
          <t>2024-10-27 18:16:34 +0100</t>
        </is>
      </c>
      <c r="Q494" t="n">
        <v>1</v>
      </c>
      <c r="R494" t="inlineStr">
        <is>
          <t>Boys Tears Necklace - Yellow / 37cm</t>
        </is>
      </c>
      <c r="S494" t="n">
        <v>320</v>
      </c>
      <c r="U494" t="inlineStr">
        <is>
          <t>015790000009</t>
        </is>
      </c>
      <c r="V494" t="b">
        <v>1</v>
      </c>
      <c r="W494" t="b">
        <v>1</v>
      </c>
      <c r="X494" t="inlineStr">
        <is>
          <t>fulfilled</t>
        </is>
      </c>
      <c r="Y494" t="inlineStr">
        <is>
          <t>Caterina Bentivoglio</t>
        </is>
      </c>
      <c r="Z494" t="inlineStr">
        <is>
          <t>Via G. B. Vico, 5</t>
        </is>
      </c>
      <c r="AA494" t="inlineStr">
        <is>
          <t>Via G. B. Vico, 5</t>
        </is>
      </c>
      <c r="AD494" t="inlineStr">
        <is>
          <t>Forlì</t>
        </is>
      </c>
      <c r="AE494" t="inlineStr">
        <is>
          <t>'47122</t>
        </is>
      </c>
      <c r="AF494" t="inlineStr">
        <is>
          <t>FC</t>
        </is>
      </c>
      <c r="AG494" t="inlineStr">
        <is>
          <t>IT</t>
        </is>
      </c>
      <c r="AH494" t="inlineStr">
        <is>
          <t>3318381500</t>
        </is>
      </c>
      <c r="AI494" t="inlineStr">
        <is>
          <t>Caterina Bentivoglio</t>
        </is>
      </c>
      <c r="AJ494" t="inlineStr">
        <is>
          <t>Via G. B. Vico, 5</t>
        </is>
      </c>
      <c r="AK494" t="inlineStr">
        <is>
          <t>Via G. B. Vico, 5</t>
        </is>
      </c>
      <c r="AN494" t="inlineStr">
        <is>
          <t>Forlì</t>
        </is>
      </c>
      <c r="AO494" t="inlineStr">
        <is>
          <t>'47122</t>
        </is>
      </c>
      <c r="AP494" t="inlineStr">
        <is>
          <t>FC</t>
        </is>
      </c>
      <c r="AQ494" t="inlineStr">
        <is>
          <t>IT</t>
        </is>
      </c>
      <c r="AR494" t="inlineStr">
        <is>
          <t>3318381500</t>
        </is>
      </c>
      <c r="AS494" t="inlineStr">
        <is>
          <t>Buonasera, ho acquistato l'anno scorso un orecchino Moony e volevo chiedere se mi potreste mandare la chiusura piercing per lo stesso orecchino perchè vorrei utilizzarlo come piercing (se si può fare). Grazie</t>
        </is>
      </c>
      <c r="AT494" t="inlineStr">
        <is>
          <t>lang: it
Invoice Language: it
Do you need our ring sizer?: No
Popup Customer Country: IT</t>
        </is>
      </c>
      <c r="AV494" t="inlineStr">
        <is>
          <t>PayPal Express Checkout</t>
        </is>
      </c>
      <c r="AW494" t="inlineStr">
        <is>
          <t>r8n6SxNfFhZ9s2ix7qTRe8uLA</t>
        </is>
      </c>
      <c r="AX494" t="n">
        <v>0</v>
      </c>
      <c r="AY494" t="inlineStr">
        <is>
          <t>LIL Milan</t>
        </is>
      </c>
      <c r="AZ494" t="n">
        <v>0</v>
      </c>
      <c r="BB494" t="inlineStr">
        <is>
          <t>Firgun House</t>
        </is>
      </c>
      <c r="BD494" t="n">
        <v>6369730494813</v>
      </c>
      <c r="BF494" t="inlineStr">
        <is>
          <t>Low</t>
        </is>
      </c>
      <c r="BG494" t="inlineStr">
        <is>
          <t>web</t>
        </is>
      </c>
      <c r="BH494" t="n">
        <v>0</v>
      </c>
      <c r="BI494" t="inlineStr">
        <is>
          <t>IT IVA 22%</t>
        </is>
      </c>
      <c r="BJ494" t="n">
        <v>46.16</v>
      </c>
      <c r="BV494" t="inlineStr">
        <is>
          <t>Forlì-Cesena</t>
        </is>
      </c>
      <c r="BW494" t="inlineStr">
        <is>
          <t>Forlì-Cesena</t>
        </is>
      </c>
      <c r="BX494" t="inlineStr">
        <is>
          <t>r8n6SxNfFhZ9s2ix7qTRe8uLA</t>
        </is>
      </c>
      <c r="CA494" t="inlineStr">
        <is>
          <t>r8n6SxNfFhZ9s2ix7qTRe8uLA</t>
        </is>
      </c>
      <c r="CB494" t="inlineStr">
        <is>
          <t>Ordini LIL</t>
        </is>
      </c>
    </row>
    <row r="495">
      <c r="A495" t="inlineStr">
        <is>
          <t>#42864</t>
        </is>
      </c>
      <c r="B495" t="inlineStr">
        <is>
          <t>vsmariani@gmail.com</t>
        </is>
      </c>
      <c r="C495" t="inlineStr">
        <is>
          <t>paid</t>
        </is>
      </c>
      <c r="D495" t="inlineStr">
        <is>
          <t>2024-10-27 18:26:07 +0100</t>
        </is>
      </c>
      <c r="E495" t="inlineStr">
        <is>
          <t>unfulfilled</t>
        </is>
      </c>
      <c r="G495" t="inlineStr">
        <is>
          <t>yes</t>
        </is>
      </c>
      <c r="H495" t="inlineStr">
        <is>
          <t>EUR</t>
        </is>
      </c>
      <c r="I495" t="n">
        <v>208</v>
      </c>
      <c r="J495" t="n">
        <v>0</v>
      </c>
      <c r="K495" t="n">
        <v>37.51</v>
      </c>
      <c r="L495" t="n">
        <v>208</v>
      </c>
      <c r="M495" t="inlineStr">
        <is>
          <t>GV20</t>
        </is>
      </c>
      <c r="N495" t="n">
        <v>52</v>
      </c>
      <c r="O495" t="inlineStr">
        <is>
          <t>Eco Bike Delivery</t>
        </is>
      </c>
      <c r="P495" t="inlineStr">
        <is>
          <t>2024-10-27 18:26:07 +0100</t>
        </is>
      </c>
      <c r="Q495" t="n">
        <v>1</v>
      </c>
      <c r="R495" t="inlineStr">
        <is>
          <t>Balmy Necklace - Yellow / 36cm</t>
        </is>
      </c>
      <c r="S495" t="n">
        <v>260</v>
      </c>
      <c r="U495" t="inlineStr">
        <is>
          <t>015790000028</t>
        </is>
      </c>
      <c r="V495" t="b">
        <v>1</v>
      </c>
      <c r="W495" t="b">
        <v>1</v>
      </c>
      <c r="X495" t="inlineStr">
        <is>
          <t>pending</t>
        </is>
      </c>
      <c r="Y495" t="inlineStr">
        <is>
          <t>Valeria Bar Mariani</t>
        </is>
      </c>
      <c r="Z495" t="inlineStr">
        <is>
          <t>Via Leonardo da vinci 100</t>
        </is>
      </c>
      <c r="AA495" t="inlineStr">
        <is>
          <t>Via Leonardo da vinci 100</t>
        </is>
      </c>
      <c r="AD495" t="inlineStr">
        <is>
          <t>Cernusco sul Naviglio</t>
        </is>
      </c>
      <c r="AE495" t="inlineStr">
        <is>
          <t>'20063</t>
        </is>
      </c>
      <c r="AF495" t="inlineStr">
        <is>
          <t>MI</t>
        </is>
      </c>
      <c r="AG495" t="inlineStr">
        <is>
          <t>IT</t>
        </is>
      </c>
      <c r="AH495" t="inlineStr">
        <is>
          <t>3396882875</t>
        </is>
      </c>
      <c r="AI495" t="inlineStr">
        <is>
          <t>Valeria Bar Mariani</t>
        </is>
      </c>
      <c r="AJ495" t="inlineStr">
        <is>
          <t>Via Leonardo da vinci 100</t>
        </is>
      </c>
      <c r="AK495" t="inlineStr">
        <is>
          <t>Via Leonardo da vinci 100</t>
        </is>
      </c>
      <c r="AN495" t="inlineStr">
        <is>
          <t>Cernusco sul Naviglio</t>
        </is>
      </c>
      <c r="AO495" t="inlineStr">
        <is>
          <t>'20063</t>
        </is>
      </c>
      <c r="AP495" t="inlineStr">
        <is>
          <t>MI</t>
        </is>
      </c>
      <c r="AQ495" t="inlineStr">
        <is>
          <t>IT</t>
        </is>
      </c>
      <c r="AR495" t="inlineStr">
        <is>
          <t>3396882875</t>
        </is>
      </c>
      <c r="AT495" t="inlineStr">
        <is>
          <t>lang: it
Invoice Language: it
Do you need our ring sizer?: No
Popup Customer Country: IT</t>
        </is>
      </c>
      <c r="AV495" t="inlineStr">
        <is>
          <t>Satispay</t>
        </is>
      </c>
      <c r="AW495" t="inlineStr">
        <is>
          <t>rmygoylCsqZOkRJvS8HrRkPay</t>
        </is>
      </c>
      <c r="AX495" t="n">
        <v>0</v>
      </c>
      <c r="AY495" t="inlineStr">
        <is>
          <t>LIL Milan</t>
        </is>
      </c>
      <c r="AZ495" t="n">
        <v>0</v>
      </c>
      <c r="BB495" t="inlineStr">
        <is>
          <t>Firgun House</t>
        </is>
      </c>
      <c r="BD495" t="n">
        <v>6369744322909</v>
      </c>
      <c r="BF495" t="inlineStr">
        <is>
          <t>Low</t>
        </is>
      </c>
      <c r="BG495" t="inlineStr">
        <is>
          <t>web</t>
        </is>
      </c>
      <c r="BH495" t="n">
        <v>0</v>
      </c>
      <c r="BI495" t="inlineStr">
        <is>
          <t>IT IVA 22%</t>
        </is>
      </c>
      <c r="BJ495" t="n">
        <v>37.51</v>
      </c>
      <c r="BV495" t="inlineStr">
        <is>
          <t>Milan</t>
        </is>
      </c>
      <c r="BW495" t="inlineStr">
        <is>
          <t>Milan</t>
        </is>
      </c>
      <c r="BX495" t="inlineStr">
        <is>
          <t>rmygoylCsqZOkRJvS8HrRkPay</t>
        </is>
      </c>
      <c r="CA495" t="inlineStr">
        <is>
          <t>rmygoylCsqZOkRJvS8HrRkPay</t>
        </is>
      </c>
      <c r="CB495" t="inlineStr">
        <is>
          <t>Ordini LIL</t>
        </is>
      </c>
    </row>
    <row r="496">
      <c r="A496" t="inlineStr">
        <is>
          <t>#42865</t>
        </is>
      </c>
      <c r="B496" t="inlineStr">
        <is>
          <t>rossellarussi@tiscali.it</t>
        </is>
      </c>
      <c r="C496" t="inlineStr">
        <is>
          <t>paid</t>
        </is>
      </c>
      <c r="D496" t="inlineStr">
        <is>
          <t>2024-10-27 18:31:27 +0100</t>
        </is>
      </c>
      <c r="E496" t="inlineStr">
        <is>
          <t>unfulfilled</t>
        </is>
      </c>
      <c r="G496" t="inlineStr">
        <is>
          <t>yes</t>
        </is>
      </c>
      <c r="H496" t="inlineStr">
        <is>
          <t>EUR</t>
        </is>
      </c>
      <c r="I496" t="n">
        <v>256</v>
      </c>
      <c r="J496" t="n">
        <v>0</v>
      </c>
      <c r="K496" t="n">
        <v>46.16</v>
      </c>
      <c r="L496" t="n">
        <v>256</v>
      </c>
      <c r="M496" t="inlineStr">
        <is>
          <t>GV20</t>
        </is>
      </c>
      <c r="N496" t="n">
        <v>64</v>
      </c>
      <c r="O496" t="inlineStr">
        <is>
          <t>Firgun House</t>
        </is>
      </c>
      <c r="P496" t="inlineStr">
        <is>
          <t>2024-10-27 18:31:26 +0100</t>
        </is>
      </c>
      <c r="Q496" t="n">
        <v>1</v>
      </c>
      <c r="R496" t="inlineStr">
        <is>
          <t>Sunshine Ring - Yellow / 3 / White</t>
        </is>
      </c>
      <c r="S496" t="n">
        <v>320</v>
      </c>
      <c r="U496" t="inlineStr">
        <is>
          <t>015790000237</t>
        </is>
      </c>
      <c r="V496" t="b">
        <v>1</v>
      </c>
      <c r="W496" t="b">
        <v>1</v>
      </c>
      <c r="X496" t="inlineStr">
        <is>
          <t>pending</t>
        </is>
      </c>
      <c r="Y496" t="inlineStr">
        <is>
          <t>Rossella Russi</t>
        </is>
      </c>
      <c r="Z496" t="inlineStr">
        <is>
          <t>Piazza Mastai 12, Presso ADM</t>
        </is>
      </c>
      <c r="AA496" t="inlineStr">
        <is>
          <t>Piazza Mastai 12</t>
        </is>
      </c>
      <c r="AB496" t="inlineStr">
        <is>
          <t>Presso ADM</t>
        </is>
      </c>
      <c r="AD496" t="inlineStr">
        <is>
          <t>Roma</t>
        </is>
      </c>
      <c r="AE496" t="inlineStr">
        <is>
          <t>'00153</t>
        </is>
      </c>
      <c r="AF496" t="inlineStr">
        <is>
          <t>RM</t>
        </is>
      </c>
      <c r="AG496" t="inlineStr">
        <is>
          <t>IT</t>
        </is>
      </c>
      <c r="AH496" t="inlineStr">
        <is>
          <t>393 431 3211</t>
        </is>
      </c>
      <c r="AQ496" t="inlineStr">
        <is>
          <t>IT</t>
        </is>
      </c>
      <c r="AT496" t="inlineStr">
        <is>
          <t>lang: en
Invoice Language: en
Do you need our ring sizer?: No
Popup Customer Country: IT</t>
        </is>
      </c>
      <c r="AV496" t="inlineStr">
        <is>
          <t>PayPal Express Checkout</t>
        </is>
      </c>
      <c r="AW496" t="inlineStr">
        <is>
          <t>rYwNB4DYjnyuEROfsEvnCs2xP</t>
        </is>
      </c>
      <c r="AX496" t="n">
        <v>0</v>
      </c>
      <c r="AY496" t="inlineStr">
        <is>
          <t>LIL Milan</t>
        </is>
      </c>
      <c r="AZ496" t="n">
        <v>0</v>
      </c>
      <c r="BB496" t="inlineStr">
        <is>
          <t>Firgun House</t>
        </is>
      </c>
      <c r="BD496" t="n">
        <v>6369754022237</v>
      </c>
      <c r="BF496" t="inlineStr">
        <is>
          <t>Low</t>
        </is>
      </c>
      <c r="BG496" t="inlineStr">
        <is>
          <t>web</t>
        </is>
      </c>
      <c r="BH496" t="n">
        <v>0</v>
      </c>
      <c r="BI496" t="inlineStr">
        <is>
          <t>IT IVA 22%</t>
        </is>
      </c>
      <c r="BJ496" t="n">
        <v>46.16</v>
      </c>
      <c r="BV496" t="inlineStr">
        <is>
          <t>Rome</t>
        </is>
      </c>
      <c r="BX496" t="inlineStr">
        <is>
          <t>rYwNB4DYjnyuEROfsEvnCs2xP</t>
        </is>
      </c>
      <c r="CA496" t="inlineStr">
        <is>
          <t>rYwNB4DYjnyuEROfsEvnCs2xP</t>
        </is>
      </c>
      <c r="CB496" t="inlineStr">
        <is>
          <t>Ordini LIL</t>
        </is>
      </c>
    </row>
    <row r="497">
      <c r="A497" t="inlineStr">
        <is>
          <t>#42866</t>
        </is>
      </c>
      <c r="B497" t="inlineStr">
        <is>
          <t>colicchiorosaria@gmail.com</t>
        </is>
      </c>
      <c r="C497" t="inlineStr">
        <is>
          <t>paid</t>
        </is>
      </c>
      <c r="D497" t="inlineStr">
        <is>
          <t>2024-10-27 18:49:07 +0100</t>
        </is>
      </c>
      <c r="E497" t="inlineStr">
        <is>
          <t>unfulfilled</t>
        </is>
      </c>
      <c r="G497" t="inlineStr">
        <is>
          <t>yes</t>
        </is>
      </c>
      <c r="H497" t="inlineStr">
        <is>
          <t>EUR</t>
        </is>
      </c>
      <c r="I497" t="n">
        <v>208</v>
      </c>
      <c r="J497" t="n">
        <v>0</v>
      </c>
      <c r="K497" t="n">
        <v>37.51</v>
      </c>
      <c r="L497" t="n">
        <v>208</v>
      </c>
      <c r="M497" t="inlineStr">
        <is>
          <t>GV20</t>
        </is>
      </c>
      <c r="N497" t="n">
        <v>52</v>
      </c>
      <c r="O497" t="inlineStr">
        <is>
          <t>Ups Standard Shipping</t>
        </is>
      </c>
      <c r="P497" t="inlineStr">
        <is>
          <t>2024-10-27 18:49:07 +0100</t>
        </is>
      </c>
      <c r="Q497" t="n">
        <v>1</v>
      </c>
      <c r="R497" t="inlineStr">
        <is>
          <t>Balmy Necklace - Yellow / 36cm</t>
        </is>
      </c>
      <c r="S497" t="n">
        <v>260</v>
      </c>
      <c r="U497" t="inlineStr">
        <is>
          <t>015790000028</t>
        </is>
      </c>
      <c r="V497" t="b">
        <v>1</v>
      </c>
      <c r="W497" t="b">
        <v>1</v>
      </c>
      <c r="X497" t="inlineStr">
        <is>
          <t>pending</t>
        </is>
      </c>
      <c r="Y497" t="inlineStr">
        <is>
          <t>Rosaria Colicchio</t>
        </is>
      </c>
      <c r="Z497" t="inlineStr">
        <is>
          <t>Via Almese 38</t>
        </is>
      </c>
      <c r="AA497" t="inlineStr">
        <is>
          <t>Via Almese 38</t>
        </is>
      </c>
      <c r="AD497" t="inlineStr">
        <is>
          <t>Collegno</t>
        </is>
      </c>
      <c r="AE497" t="inlineStr">
        <is>
          <t>'10093</t>
        </is>
      </c>
      <c r="AF497" t="inlineStr">
        <is>
          <t>TO</t>
        </is>
      </c>
      <c r="AG497" t="inlineStr">
        <is>
          <t>IT</t>
        </is>
      </c>
      <c r="AH497" t="inlineStr">
        <is>
          <t>3404562506</t>
        </is>
      </c>
      <c r="AI497" t="inlineStr">
        <is>
          <t>Rosaria Colicchio</t>
        </is>
      </c>
      <c r="AJ497" t="inlineStr">
        <is>
          <t>Via Almese 38</t>
        </is>
      </c>
      <c r="AK497" t="inlineStr">
        <is>
          <t>Via Almese 38</t>
        </is>
      </c>
      <c r="AN497" t="inlineStr">
        <is>
          <t>Collegno</t>
        </is>
      </c>
      <c r="AO497" t="inlineStr">
        <is>
          <t>'10093</t>
        </is>
      </c>
      <c r="AP497" t="inlineStr">
        <is>
          <t>TO</t>
        </is>
      </c>
      <c r="AQ497" t="inlineStr">
        <is>
          <t>IT</t>
        </is>
      </c>
      <c r="AR497" t="inlineStr">
        <is>
          <t>3404562506</t>
        </is>
      </c>
      <c r="AT497" t="inlineStr">
        <is>
          <t>lang: en
Invoice Language: en
Do you need our ring sizer?: No
Popup Customer Country: IT</t>
        </is>
      </c>
      <c r="AV497" t="inlineStr">
        <is>
          <t>PayPal Express Checkout</t>
        </is>
      </c>
      <c r="AW497" t="inlineStr">
        <is>
          <t>rFWZfa1RoWVX0tTU3QauymBeS</t>
        </is>
      </c>
      <c r="AX497" t="n">
        <v>0</v>
      </c>
      <c r="AY497" t="inlineStr">
        <is>
          <t>LIL Milan</t>
        </is>
      </c>
      <c r="AZ497" t="n">
        <v>0</v>
      </c>
      <c r="BB497" t="inlineStr">
        <is>
          <t>Firgun House</t>
        </is>
      </c>
      <c r="BD497" t="n">
        <v>6369785381213</v>
      </c>
      <c r="BF497" t="inlineStr">
        <is>
          <t>Low</t>
        </is>
      </c>
      <c r="BG497" t="inlineStr">
        <is>
          <t>web</t>
        </is>
      </c>
      <c r="BH497" t="n">
        <v>0</v>
      </c>
      <c r="BI497" t="inlineStr">
        <is>
          <t>IT IVA 22%</t>
        </is>
      </c>
      <c r="BJ497" t="n">
        <v>37.51</v>
      </c>
      <c r="BV497" t="inlineStr">
        <is>
          <t>Turin</t>
        </is>
      </c>
      <c r="BW497" t="inlineStr">
        <is>
          <t>Turin</t>
        </is>
      </c>
      <c r="BX497" t="inlineStr">
        <is>
          <t>rFWZfa1RoWVX0tTU3QauymBeS</t>
        </is>
      </c>
      <c r="CA497" t="inlineStr">
        <is>
          <t>rFWZfa1RoWVX0tTU3QauymBeS</t>
        </is>
      </c>
      <c r="CB497" t="inlineStr">
        <is>
          <t>Ordini LIL</t>
        </is>
      </c>
    </row>
    <row r="498">
      <c r="A498" t="inlineStr">
        <is>
          <t>#42867</t>
        </is>
      </c>
      <c r="B498" t="inlineStr">
        <is>
          <t>domenicagiamp@gmail.com</t>
        </is>
      </c>
      <c r="C498" t="inlineStr">
        <is>
          <t>paid</t>
        </is>
      </c>
      <c r="D498" t="inlineStr">
        <is>
          <t>2024-10-27 19:03:38 +0100</t>
        </is>
      </c>
      <c r="E498" t="inlineStr">
        <is>
          <t>unfulfilled</t>
        </is>
      </c>
      <c r="G498" t="inlineStr">
        <is>
          <t>yes</t>
        </is>
      </c>
      <c r="H498" t="inlineStr">
        <is>
          <t>EUR</t>
        </is>
      </c>
      <c r="I498" t="n">
        <v>480</v>
      </c>
      <c r="J498" t="n">
        <v>0</v>
      </c>
      <c r="K498" t="n">
        <v>86.55</v>
      </c>
      <c r="L498" t="n">
        <v>480</v>
      </c>
      <c r="M498" t="inlineStr">
        <is>
          <t>GV20</t>
        </is>
      </c>
      <c r="N498" t="n">
        <v>120</v>
      </c>
      <c r="O498" t="inlineStr">
        <is>
          <t>Eco Bike Delivery</t>
        </is>
      </c>
      <c r="P498" t="inlineStr">
        <is>
          <t>2024-10-27 19:03:38 +0100</t>
        </is>
      </c>
      <c r="Q498" t="n">
        <v>1</v>
      </c>
      <c r="R498" t="inlineStr">
        <is>
          <t>Sweet Spot - Yellow / matte / White</t>
        </is>
      </c>
      <c r="S498" t="n">
        <v>280</v>
      </c>
      <c r="U498" t="inlineStr">
        <is>
          <t>015790000015</t>
        </is>
      </c>
      <c r="V498" t="b">
        <v>1</v>
      </c>
      <c r="W498" t="b">
        <v>1</v>
      </c>
      <c r="X498" t="inlineStr">
        <is>
          <t>pending</t>
        </is>
      </c>
      <c r="Y498" t="inlineStr">
        <is>
          <t>DOMENICA GIAMPETRUZZI</t>
        </is>
      </c>
      <c r="Z498" t="inlineStr">
        <is>
          <t>Via Piero e Alberto Pirelli, 27, Servizio People Care</t>
        </is>
      </c>
      <c r="AA498" t="inlineStr">
        <is>
          <t>Via Piero e Alberto Pirelli, 27</t>
        </is>
      </c>
      <c r="AB498" t="inlineStr">
        <is>
          <t>Servizio People Care</t>
        </is>
      </c>
      <c r="AD498" t="inlineStr">
        <is>
          <t>Milano</t>
        </is>
      </c>
      <c r="AE498" t="inlineStr">
        <is>
          <t>'20126</t>
        </is>
      </c>
      <c r="AF498" t="inlineStr">
        <is>
          <t>MI</t>
        </is>
      </c>
      <c r="AG498" t="inlineStr">
        <is>
          <t>IT</t>
        </is>
      </c>
      <c r="AH498" t="inlineStr">
        <is>
          <t>'+39 330384900</t>
        </is>
      </c>
      <c r="AI498" t="inlineStr">
        <is>
          <t>DOMENICA GIAMPETRUZZI</t>
        </is>
      </c>
      <c r="AJ498" t="inlineStr">
        <is>
          <t>Via Piero e Alberto Pirelli, 27, Servizio People Care</t>
        </is>
      </c>
      <c r="AK498" t="inlineStr">
        <is>
          <t>Via Piero e Alberto Pirelli, 27</t>
        </is>
      </c>
      <c r="AL498" t="inlineStr">
        <is>
          <t>Servizio People Care</t>
        </is>
      </c>
      <c r="AN498" t="inlineStr">
        <is>
          <t>Milano</t>
        </is>
      </c>
      <c r="AO498" t="inlineStr">
        <is>
          <t>'20126</t>
        </is>
      </c>
      <c r="AP498" t="inlineStr">
        <is>
          <t>MI</t>
        </is>
      </c>
      <c r="AQ498" t="inlineStr">
        <is>
          <t>IT</t>
        </is>
      </c>
      <c r="AR498" t="inlineStr">
        <is>
          <t>'+39 330384900</t>
        </is>
      </c>
      <c r="AT498" t="inlineStr">
        <is>
          <t>lang: it
Invoice Language: it
Do you need our ring sizer?: Yes
Popup Customer Country: IT</t>
        </is>
      </c>
      <c r="AV498" t="inlineStr">
        <is>
          <t>PayPal Express Checkout</t>
        </is>
      </c>
      <c r="AW498" t="inlineStr">
        <is>
          <t>rOnK6imkHAVTGvJfvVnOpi2uY</t>
        </is>
      </c>
      <c r="AX498" t="n">
        <v>0</v>
      </c>
      <c r="AY498" t="inlineStr">
        <is>
          <t>LIL Milan</t>
        </is>
      </c>
      <c r="AZ498" t="n">
        <v>0</v>
      </c>
      <c r="BB498" t="inlineStr">
        <is>
          <t>Firgun House</t>
        </is>
      </c>
      <c r="BD498" t="n">
        <v>6369812152669</v>
      </c>
      <c r="BF498" t="inlineStr">
        <is>
          <t>Low</t>
        </is>
      </c>
      <c r="BG498" t="inlineStr">
        <is>
          <t>web</t>
        </is>
      </c>
      <c r="BH498" t="n">
        <v>0</v>
      </c>
      <c r="BI498" t="inlineStr">
        <is>
          <t>IT IVA 22%</t>
        </is>
      </c>
      <c r="BJ498" t="n">
        <v>86.55</v>
      </c>
      <c r="BV498" t="inlineStr">
        <is>
          <t>Milan</t>
        </is>
      </c>
      <c r="BW498" t="inlineStr">
        <is>
          <t>Milan</t>
        </is>
      </c>
      <c r="BX498" t="inlineStr">
        <is>
          <t>rOnK6imkHAVTGvJfvVnOpi2uY</t>
        </is>
      </c>
      <c r="CA498" t="inlineStr">
        <is>
          <t>rOnK6imkHAVTGvJfvVnOpi2uY</t>
        </is>
      </c>
      <c r="CB498" t="inlineStr">
        <is>
          <t>Ordini LIL</t>
        </is>
      </c>
    </row>
    <row r="499">
      <c r="A499" t="inlineStr">
        <is>
          <t>#42854</t>
        </is>
      </c>
      <c r="B499" t="inlineStr">
        <is>
          <t>menitakouame@gmail.com</t>
        </is>
      </c>
      <c r="C499" t="inlineStr">
        <is>
          <t>paid</t>
        </is>
      </c>
      <c r="D499" t="inlineStr">
        <is>
          <t>2024-10-27 17:33:24 +0100</t>
        </is>
      </c>
      <c r="E499" t="inlineStr">
        <is>
          <t>unfulfilled</t>
        </is>
      </c>
      <c r="G499" t="inlineStr">
        <is>
          <t>yes</t>
        </is>
      </c>
      <c r="H499" t="inlineStr">
        <is>
          <t>EUR</t>
        </is>
      </c>
      <c r="I499" t="n">
        <v>464</v>
      </c>
      <c r="J499" t="n">
        <v>0</v>
      </c>
      <c r="K499" t="n">
        <v>83.68000000000001</v>
      </c>
      <c r="L499" t="n">
        <v>464</v>
      </c>
      <c r="M499" t="inlineStr">
        <is>
          <t>GV20</t>
        </is>
      </c>
      <c r="N499" t="n">
        <v>116</v>
      </c>
      <c r="O499" t="inlineStr">
        <is>
          <t>Ups Standard Shipping</t>
        </is>
      </c>
      <c r="P499" t="inlineStr">
        <is>
          <t>2024-10-27 17:33:23 +0100</t>
        </is>
      </c>
      <c r="Q499" t="n">
        <v>1</v>
      </c>
      <c r="R499" t="inlineStr">
        <is>
          <t>Portami a Ballare Necklace - Yellow / onesize</t>
        </is>
      </c>
      <c r="S499" t="n">
        <v>260</v>
      </c>
      <c r="U499" t="inlineStr">
        <is>
          <t>015790001250</t>
        </is>
      </c>
      <c r="V499" t="b">
        <v>1</v>
      </c>
      <c r="W499" t="b">
        <v>1</v>
      </c>
      <c r="X499" t="inlineStr">
        <is>
          <t>pending</t>
        </is>
      </c>
      <c r="Y499" t="inlineStr">
        <is>
          <t>Menita Immaculee Kouame</t>
        </is>
      </c>
      <c r="Z499" t="inlineStr">
        <is>
          <t>Via XX Settembre 35, Citofono: Kouame</t>
        </is>
      </c>
      <c r="AA499" t="inlineStr">
        <is>
          <t>Via XX Settembre 35</t>
        </is>
      </c>
      <c r="AB499" t="inlineStr">
        <is>
          <t>Citofono: Kouame</t>
        </is>
      </c>
      <c r="AD499" t="inlineStr">
        <is>
          <t>Lodi</t>
        </is>
      </c>
      <c r="AE499" t="inlineStr">
        <is>
          <t>'26900</t>
        </is>
      </c>
      <c r="AF499" t="inlineStr">
        <is>
          <t>LO</t>
        </is>
      </c>
      <c r="AG499" t="inlineStr">
        <is>
          <t>IT</t>
        </is>
      </c>
      <c r="AH499" t="inlineStr">
        <is>
          <t>+393485433845</t>
        </is>
      </c>
      <c r="AI499" t="inlineStr">
        <is>
          <t>Menita Immaculee Kouame</t>
        </is>
      </c>
      <c r="AJ499" t="inlineStr">
        <is>
          <t>Via XX Settembre 35, Citofono: Kouame</t>
        </is>
      </c>
      <c r="AK499" t="inlineStr">
        <is>
          <t>Via XX Settembre 35</t>
        </is>
      </c>
      <c r="AL499" t="inlineStr">
        <is>
          <t>Citofono: Kouame</t>
        </is>
      </c>
      <c r="AN499" t="inlineStr">
        <is>
          <t>Lodi</t>
        </is>
      </c>
      <c r="AO499" t="inlineStr">
        <is>
          <t>'26900</t>
        </is>
      </c>
      <c r="AP499" t="inlineStr">
        <is>
          <t>LO</t>
        </is>
      </c>
      <c r="AQ499" t="inlineStr">
        <is>
          <t>IT</t>
        </is>
      </c>
      <c r="AR499" t="inlineStr">
        <is>
          <t>+393485433845</t>
        </is>
      </c>
      <c r="AT499" t="inlineStr">
        <is>
          <t>lang: it
Invoice Language: it
Do you need our ring sizer?: No
Popup Customer Country: IT</t>
        </is>
      </c>
      <c r="AV499" t="inlineStr">
        <is>
          <t>Scalapay</t>
        </is>
      </c>
      <c r="AW499" t="inlineStr">
        <is>
          <t>rtxAswEqBl7kQVsdVUoaQNKga</t>
        </is>
      </c>
      <c r="AX499" t="n">
        <v>0</v>
      </c>
      <c r="AY499" t="inlineStr">
        <is>
          <t>LIL Milan</t>
        </is>
      </c>
      <c r="AZ499" t="n">
        <v>0</v>
      </c>
      <c r="BB499" t="inlineStr">
        <is>
          <t>Firgun House</t>
        </is>
      </c>
      <c r="BD499" t="n">
        <v>6369658700125</v>
      </c>
      <c r="BF499" t="inlineStr">
        <is>
          <t>Low</t>
        </is>
      </c>
      <c r="BG499" t="inlineStr">
        <is>
          <t>web</t>
        </is>
      </c>
      <c r="BH499" t="n">
        <v>0</v>
      </c>
      <c r="BI499" t="inlineStr">
        <is>
          <t>IT IVA 22%</t>
        </is>
      </c>
      <c r="BJ499" t="n">
        <v>83.68000000000001</v>
      </c>
      <c r="BV499" t="inlineStr">
        <is>
          <t>Lodi</t>
        </is>
      </c>
      <c r="BW499" t="inlineStr">
        <is>
          <t>Lodi</t>
        </is>
      </c>
      <c r="BX499" t="inlineStr">
        <is>
          <t>rtxAswEqBl7kQVsdVUoaQNKga</t>
        </is>
      </c>
      <c r="CA499" t="inlineStr">
        <is>
          <t>rtxAswEqBl7kQVsdVUoaQNKga</t>
        </is>
      </c>
      <c r="CB499" t="inlineStr">
        <is>
          <t>Ordini LIL</t>
        </is>
      </c>
    </row>
    <row r="500">
      <c r="A500" t="inlineStr">
        <is>
          <t>#42867</t>
        </is>
      </c>
      <c r="B500" t="inlineStr">
        <is>
          <t>domenicagiamp@gmail.com</t>
        </is>
      </c>
      <c r="C500" t="inlineStr">
        <is>
          <t>paid</t>
        </is>
      </c>
      <c r="D500" t="inlineStr">
        <is>
          <t>2024-10-27 19:03:38 +0100</t>
        </is>
      </c>
      <c r="E500" t="inlineStr">
        <is>
          <t>unfulfilled</t>
        </is>
      </c>
      <c r="G500" t="inlineStr">
        <is>
          <t>yes</t>
        </is>
      </c>
      <c r="H500" t="inlineStr">
        <is>
          <t>EUR</t>
        </is>
      </c>
      <c r="I500" t="n">
        <v>480</v>
      </c>
      <c r="J500" t="n">
        <v>0</v>
      </c>
      <c r="K500" t="n">
        <v>86.55</v>
      </c>
      <c r="M500" t="inlineStr">
        <is>
          <t>GV20</t>
        </is>
      </c>
      <c r="N500" t="n">
        <v>120</v>
      </c>
      <c r="O500" t="inlineStr">
        <is>
          <t>Eco Bike Delivery</t>
        </is>
      </c>
      <c r="P500" t="inlineStr">
        <is>
          <t>2024-10-27 19:03:38 +0100</t>
        </is>
      </c>
      <c r="Q500" t="n">
        <v>1</v>
      </c>
      <c r="R500" t="inlineStr">
        <is>
          <t>Sunshine Ring - Yellow / 6 / White</t>
        </is>
      </c>
      <c r="S500" t="n">
        <v>320</v>
      </c>
      <c r="U500" t="inlineStr">
        <is>
          <t>015790000240</t>
        </is>
      </c>
      <c r="V500" t="b">
        <v>1</v>
      </c>
      <c r="W500" t="b">
        <v>1</v>
      </c>
      <c r="X500" t="inlineStr">
        <is>
          <t>pending</t>
        </is>
      </c>
      <c r="Y500" t="inlineStr">
        <is>
          <t>DOMENICA GIAMPETRUZZI</t>
        </is>
      </c>
      <c r="Z500" t="inlineStr">
        <is>
          <t>Via Piero e Alberto Pirelli, 27, Servizio People Care</t>
        </is>
      </c>
      <c r="AA500" t="inlineStr">
        <is>
          <t>Via Piero e Alberto Pirelli, 27</t>
        </is>
      </c>
      <c r="AB500" t="inlineStr">
        <is>
          <t>Servizio People Care</t>
        </is>
      </c>
      <c r="AD500" t="inlineStr">
        <is>
          <t>Milano</t>
        </is>
      </c>
      <c r="AE500" t="inlineStr">
        <is>
          <t>'20126</t>
        </is>
      </c>
      <c r="AF500" t="inlineStr">
        <is>
          <t>MI</t>
        </is>
      </c>
      <c r="AG500" t="inlineStr">
        <is>
          <t>IT</t>
        </is>
      </c>
      <c r="AH500" t="inlineStr">
        <is>
          <t>'+39 330384900</t>
        </is>
      </c>
      <c r="AI500" t="inlineStr">
        <is>
          <t>DOMENICA GIAMPETRUZZI</t>
        </is>
      </c>
      <c r="AJ500" t="inlineStr">
        <is>
          <t>Via Piero e Alberto Pirelli, 27, Servizio People Care</t>
        </is>
      </c>
      <c r="AK500" t="inlineStr">
        <is>
          <t>Via Piero e Alberto Pirelli, 27</t>
        </is>
      </c>
      <c r="AL500" t="inlineStr">
        <is>
          <t>Servizio People Care</t>
        </is>
      </c>
      <c r="AN500" t="inlineStr">
        <is>
          <t>Milano</t>
        </is>
      </c>
      <c r="AO500" t="inlineStr">
        <is>
          <t>'20126</t>
        </is>
      </c>
      <c r="AP500" t="inlineStr">
        <is>
          <t>MI</t>
        </is>
      </c>
      <c r="AQ500" t="inlineStr">
        <is>
          <t>IT</t>
        </is>
      </c>
      <c r="AR500" t="inlineStr">
        <is>
          <t>'+39 330384900</t>
        </is>
      </c>
      <c r="AT500" t="inlineStr">
        <is>
          <t>lang: it
Invoice Language: it
Do you need our ring sizer?: Yes
Popup Customer Country: IT</t>
        </is>
      </c>
      <c r="AV500" t="inlineStr">
        <is>
          <t>PayPal Express Checkout</t>
        </is>
      </c>
      <c r="AW500" t="inlineStr">
        <is>
          <t>rOnK6imkHAVTGvJfvVnOpi2uY</t>
        </is>
      </c>
      <c r="AX500" t="n">
        <v>0</v>
      </c>
      <c r="AY500" t="inlineStr">
        <is>
          <t>LIL Milan</t>
        </is>
      </c>
      <c r="AZ500" t="n">
        <v>0</v>
      </c>
      <c r="BB500" t="inlineStr">
        <is>
          <t>Firgun House</t>
        </is>
      </c>
      <c r="BD500" t="n">
        <v>6369812152669</v>
      </c>
      <c r="BF500" t="inlineStr">
        <is>
          <t>Low</t>
        </is>
      </c>
      <c r="BG500" t="inlineStr">
        <is>
          <t>web</t>
        </is>
      </c>
      <c r="BH500" t="n">
        <v>0</v>
      </c>
      <c r="BI500" t="inlineStr">
        <is>
          <t>IT IVA 22%</t>
        </is>
      </c>
      <c r="BJ500" t="n">
        <v>86.55</v>
      </c>
      <c r="BV500" t="inlineStr">
        <is>
          <t>Milan</t>
        </is>
      </c>
      <c r="BW500" t="inlineStr">
        <is>
          <t>Milan</t>
        </is>
      </c>
      <c r="BX500" t="inlineStr">
        <is>
          <t>rOnK6imkHAVTGvJfvVnOpi2uY</t>
        </is>
      </c>
      <c r="CA500" t="inlineStr">
        <is>
          <t>rOnK6imkHAVTGvJfvVnOpi2uY</t>
        </is>
      </c>
      <c r="CB500" t="inlineStr">
        <is>
          <t>Ordini LIL</t>
        </is>
      </c>
    </row>
    <row r="501">
      <c r="A501" t="inlineStr">
        <is>
          <t>#42869</t>
        </is>
      </c>
      <c r="B501" t="inlineStr">
        <is>
          <t>carmensalustro@hotmail.it</t>
        </is>
      </c>
      <c r="C501" t="inlineStr">
        <is>
          <t>paid</t>
        </is>
      </c>
      <c r="D501" t="inlineStr">
        <is>
          <t>2024-10-27 19:18:38 +0100</t>
        </is>
      </c>
      <c r="E501" t="inlineStr">
        <is>
          <t>fulfilled</t>
        </is>
      </c>
      <c r="F501" t="inlineStr">
        <is>
          <t>2024-10-27 20:16:54 +0100</t>
        </is>
      </c>
      <c r="G501" t="inlineStr">
        <is>
          <t>yes</t>
        </is>
      </c>
      <c r="H501" t="inlineStr">
        <is>
          <t>EUR</t>
        </is>
      </c>
      <c r="I501" t="n">
        <v>256</v>
      </c>
      <c r="J501" t="n">
        <v>0</v>
      </c>
      <c r="K501" t="n">
        <v>46.16</v>
      </c>
      <c r="L501" t="n">
        <v>256</v>
      </c>
      <c r="M501" t="inlineStr">
        <is>
          <t>GV20</t>
        </is>
      </c>
      <c r="N501" t="n">
        <v>64</v>
      </c>
      <c r="O501" t="inlineStr">
        <is>
          <t>Ups Standard Shipping</t>
        </is>
      </c>
      <c r="P501" t="inlineStr">
        <is>
          <t>2024-10-27 19:18:38 +0100</t>
        </is>
      </c>
      <c r="Q501" t="n">
        <v>1</v>
      </c>
      <c r="R501" t="inlineStr">
        <is>
          <t>Sunshine Ring - Yellow / 6 / White</t>
        </is>
      </c>
      <c r="S501" t="n">
        <v>320</v>
      </c>
      <c r="U501" t="inlineStr">
        <is>
          <t>015790000240</t>
        </is>
      </c>
      <c r="V501" t="b">
        <v>1</v>
      </c>
      <c r="W501" t="b">
        <v>1</v>
      </c>
      <c r="X501" t="inlineStr">
        <is>
          <t>fulfilled</t>
        </is>
      </c>
      <c r="Y501" t="inlineStr">
        <is>
          <t>Carmen Salustro</t>
        </is>
      </c>
      <c r="Z501" t="inlineStr">
        <is>
          <t>Via Noto 2</t>
        </is>
      </c>
      <c r="AA501" t="inlineStr">
        <is>
          <t>Via Noto 2</t>
        </is>
      </c>
      <c r="AD501" t="inlineStr">
        <is>
          <t>Palermo</t>
        </is>
      </c>
      <c r="AE501" t="inlineStr">
        <is>
          <t>'90141</t>
        </is>
      </c>
      <c r="AF501" t="inlineStr">
        <is>
          <t>PA</t>
        </is>
      </c>
      <c r="AG501" t="inlineStr">
        <is>
          <t>IT</t>
        </is>
      </c>
      <c r="AH501" t="inlineStr">
        <is>
          <t>3288455570</t>
        </is>
      </c>
      <c r="AI501" t="inlineStr">
        <is>
          <t>Carmen Salustro</t>
        </is>
      </c>
      <c r="AJ501" t="inlineStr">
        <is>
          <t>Via Noto 2</t>
        </is>
      </c>
      <c r="AK501" t="inlineStr">
        <is>
          <t>Via Noto 2</t>
        </is>
      </c>
      <c r="AN501" t="inlineStr">
        <is>
          <t>Palermo</t>
        </is>
      </c>
      <c r="AO501" t="inlineStr">
        <is>
          <t>'90141</t>
        </is>
      </c>
      <c r="AP501" t="inlineStr">
        <is>
          <t>PA</t>
        </is>
      </c>
      <c r="AQ501" t="inlineStr">
        <is>
          <t>IT</t>
        </is>
      </c>
      <c r="AR501" t="inlineStr">
        <is>
          <t>3288455570</t>
        </is>
      </c>
      <c r="AT501" t="inlineStr">
        <is>
          <t>lang: it
Invoice Language: it
Do you need our ring sizer?: No
Popup Customer Country: IT</t>
        </is>
      </c>
      <c r="AV501" t="inlineStr">
        <is>
          <t>Scalapay</t>
        </is>
      </c>
      <c r="AW501" t="inlineStr">
        <is>
          <t>rasOw43JXPrG6VusxEpfXdq1a</t>
        </is>
      </c>
      <c r="AX501" t="n">
        <v>0</v>
      </c>
      <c r="AY501" t="inlineStr">
        <is>
          <t>LIL Milan</t>
        </is>
      </c>
      <c r="AZ501" t="n">
        <v>0</v>
      </c>
      <c r="BB501" t="inlineStr">
        <is>
          <t>Firgun House</t>
        </is>
      </c>
      <c r="BD501" t="n">
        <v>6369838104925</v>
      </c>
      <c r="BF501" t="inlineStr">
        <is>
          <t>Low</t>
        </is>
      </c>
      <c r="BG501" t="inlineStr">
        <is>
          <t>web</t>
        </is>
      </c>
      <c r="BH501" t="n">
        <v>0</v>
      </c>
      <c r="BI501" t="inlineStr">
        <is>
          <t>IT IVA 22%</t>
        </is>
      </c>
      <c r="BJ501" t="n">
        <v>46.16</v>
      </c>
      <c r="BV501" t="inlineStr">
        <is>
          <t>Palermo</t>
        </is>
      </c>
      <c r="BW501" t="inlineStr">
        <is>
          <t>Palermo</t>
        </is>
      </c>
      <c r="BX501" t="inlineStr">
        <is>
          <t>rasOw43JXPrG6VusxEpfXdq1a</t>
        </is>
      </c>
      <c r="CA501" t="inlineStr">
        <is>
          <t>rasOw43JXPrG6VusxEpfXdq1a</t>
        </is>
      </c>
      <c r="CB501" t="inlineStr">
        <is>
          <t>Ordini LIL</t>
        </is>
      </c>
    </row>
    <row r="502">
      <c r="A502" t="inlineStr">
        <is>
          <t>#42870</t>
        </is>
      </c>
      <c r="B502" t="inlineStr">
        <is>
          <t>sofia.salerno.93@gmail.com</t>
        </is>
      </c>
      <c r="C502" t="inlineStr">
        <is>
          <t>paid</t>
        </is>
      </c>
      <c r="D502" t="inlineStr">
        <is>
          <t>2024-10-27 19:19:52 +0100</t>
        </is>
      </c>
      <c r="E502" t="inlineStr">
        <is>
          <t>fulfilled</t>
        </is>
      </c>
      <c r="F502" t="inlineStr">
        <is>
          <t>2024-10-27 20:23:03 +0100</t>
        </is>
      </c>
      <c r="G502" t="inlineStr">
        <is>
          <t>yes</t>
        </is>
      </c>
      <c r="H502" t="inlineStr">
        <is>
          <t>EUR</t>
        </is>
      </c>
      <c r="I502" t="n">
        <v>266</v>
      </c>
      <c r="J502" t="n">
        <v>0</v>
      </c>
      <c r="K502" t="n">
        <v>47.96</v>
      </c>
      <c r="L502" t="n">
        <v>266</v>
      </c>
      <c r="M502" t="inlineStr">
        <is>
          <t>GV20</t>
        </is>
      </c>
      <c r="N502" t="n">
        <v>64</v>
      </c>
      <c r="O502" t="inlineStr">
        <is>
          <t>Ups Standard Shipping</t>
        </is>
      </c>
      <c r="P502" t="inlineStr">
        <is>
          <t>2024-10-27 19:19:51 +0100</t>
        </is>
      </c>
      <c r="Q502" t="n">
        <v>1</v>
      </c>
      <c r="R502" t="inlineStr">
        <is>
          <t>Luxury Pack + LIL Bag</t>
        </is>
      </c>
      <c r="S502" t="n">
        <v>10</v>
      </c>
      <c r="U502" t="inlineStr">
        <is>
          <t>015790000687</t>
        </is>
      </c>
      <c r="V502" t="b">
        <v>1</v>
      </c>
      <c r="W502" t="b">
        <v>1</v>
      </c>
      <c r="X502" t="inlineStr">
        <is>
          <t>fulfilled</t>
        </is>
      </c>
      <c r="Y502" t="inlineStr">
        <is>
          <t>Sofia Salerno</t>
        </is>
      </c>
      <c r="Z502" t="inlineStr">
        <is>
          <t>Via Lazio 2</t>
        </is>
      </c>
      <c r="AA502" t="inlineStr">
        <is>
          <t>Via Lazio 2</t>
        </is>
      </c>
      <c r="AD502" t="inlineStr">
        <is>
          <t>Bologna</t>
        </is>
      </c>
      <c r="AE502" t="inlineStr">
        <is>
          <t>'40139</t>
        </is>
      </c>
      <c r="AF502" t="inlineStr">
        <is>
          <t>BO</t>
        </is>
      </c>
      <c r="AG502" t="inlineStr">
        <is>
          <t>IT</t>
        </is>
      </c>
      <c r="AH502" t="inlineStr">
        <is>
          <t>3401677321</t>
        </is>
      </c>
      <c r="AI502" t="inlineStr">
        <is>
          <t>Sofia Salerno</t>
        </is>
      </c>
      <c r="AJ502" t="inlineStr">
        <is>
          <t>Via Lazio 2</t>
        </is>
      </c>
      <c r="AK502" t="inlineStr">
        <is>
          <t>Via Lazio 2</t>
        </is>
      </c>
      <c r="AN502" t="inlineStr">
        <is>
          <t>Bologna</t>
        </is>
      </c>
      <c r="AO502" t="inlineStr">
        <is>
          <t>'40139</t>
        </is>
      </c>
      <c r="AP502" t="inlineStr">
        <is>
          <t>BO</t>
        </is>
      </c>
      <c r="AQ502" t="inlineStr">
        <is>
          <t>IT</t>
        </is>
      </c>
      <c r="AR502" t="inlineStr">
        <is>
          <t>3401677321</t>
        </is>
      </c>
      <c r="AT502" t="inlineStr">
        <is>
          <t>lang: it
Invoice Language: it
Do you need our ring sizer?: Yes
Popup Customer Country: IT</t>
        </is>
      </c>
      <c r="AV502" t="inlineStr">
        <is>
          <t>PayPal Express Checkout</t>
        </is>
      </c>
      <c r="AW502" t="inlineStr">
        <is>
          <t>rEpI0h7f4IVsYHoXUMLgn0uVk</t>
        </is>
      </c>
      <c r="AX502" t="n">
        <v>0</v>
      </c>
      <c r="AY502" t="inlineStr">
        <is>
          <t>LIL Milan</t>
        </is>
      </c>
      <c r="AZ502" t="n">
        <v>0</v>
      </c>
      <c r="BB502" t="inlineStr">
        <is>
          <t>Firgun House</t>
        </is>
      </c>
      <c r="BD502" t="n">
        <v>6369840398685</v>
      </c>
      <c r="BF502" t="inlineStr">
        <is>
          <t>Low</t>
        </is>
      </c>
      <c r="BG502" t="inlineStr">
        <is>
          <t>web</t>
        </is>
      </c>
      <c r="BH502" t="n">
        <v>0</v>
      </c>
      <c r="BI502" t="inlineStr">
        <is>
          <t>IT IVA 22%</t>
        </is>
      </c>
      <c r="BJ502" t="n">
        <v>47.96</v>
      </c>
      <c r="BV502" t="inlineStr">
        <is>
          <t>Bologna</t>
        </is>
      </c>
      <c r="BW502" t="inlineStr">
        <is>
          <t>Bologna</t>
        </is>
      </c>
      <c r="BX502" t="inlineStr">
        <is>
          <t>rEpI0h7f4IVsYHoXUMLgn0uVk</t>
        </is>
      </c>
      <c r="CA502" t="inlineStr">
        <is>
          <t>rEpI0h7f4IVsYHoXUMLgn0uVk</t>
        </is>
      </c>
      <c r="CB502" t="inlineStr">
        <is>
          <t>Ordini LIL</t>
        </is>
      </c>
    </row>
    <row r="503">
      <c r="A503" t="inlineStr">
        <is>
          <t>#42870</t>
        </is>
      </c>
      <c r="B503" t="inlineStr">
        <is>
          <t>sofia.salerno.93@gmail.com</t>
        </is>
      </c>
      <c r="C503" t="inlineStr">
        <is>
          <t>paid</t>
        </is>
      </c>
      <c r="D503" t="inlineStr">
        <is>
          <t>2024-10-27 19:19:52 +0100</t>
        </is>
      </c>
      <c r="E503" t="inlineStr">
        <is>
          <t>fulfilled</t>
        </is>
      </c>
      <c r="F503" t="inlineStr">
        <is>
          <t>2024-10-27 20:23:03 +0100</t>
        </is>
      </c>
      <c r="G503" t="inlineStr">
        <is>
          <t>yes</t>
        </is>
      </c>
      <c r="H503" t="inlineStr">
        <is>
          <t>EUR</t>
        </is>
      </c>
      <c r="I503" t="n">
        <v>266</v>
      </c>
      <c r="J503" t="n">
        <v>0</v>
      </c>
      <c r="K503" t="n">
        <v>47.96</v>
      </c>
      <c r="M503" t="inlineStr">
        <is>
          <t>GV20</t>
        </is>
      </c>
      <c r="N503" t="n">
        <v>64</v>
      </c>
      <c r="O503" t="inlineStr">
        <is>
          <t>Ups Standard Shipping</t>
        </is>
      </c>
      <c r="P503" t="inlineStr">
        <is>
          <t>2024-10-27 19:19:51 +0100</t>
        </is>
      </c>
      <c r="Q503" t="n">
        <v>1</v>
      </c>
      <c r="R503" t="inlineStr">
        <is>
          <t>Boys Tears Necklace - White / 37cm</t>
        </is>
      </c>
      <c r="S503" t="n">
        <v>320</v>
      </c>
      <c r="U503" t="inlineStr">
        <is>
          <t>015790000013</t>
        </is>
      </c>
      <c r="V503" t="b">
        <v>1</v>
      </c>
      <c r="W503" t="b">
        <v>1</v>
      </c>
      <c r="X503" t="inlineStr">
        <is>
          <t>fulfilled</t>
        </is>
      </c>
      <c r="Y503" t="inlineStr">
        <is>
          <t>Sofia Salerno</t>
        </is>
      </c>
      <c r="Z503" t="inlineStr">
        <is>
          <t>Via Lazio 2</t>
        </is>
      </c>
      <c r="AA503" t="inlineStr">
        <is>
          <t>Via Lazio 2</t>
        </is>
      </c>
      <c r="AD503" t="inlineStr">
        <is>
          <t>Bologna</t>
        </is>
      </c>
      <c r="AE503" t="inlineStr">
        <is>
          <t>'40139</t>
        </is>
      </c>
      <c r="AF503" t="inlineStr">
        <is>
          <t>BO</t>
        </is>
      </c>
      <c r="AG503" t="inlineStr">
        <is>
          <t>IT</t>
        </is>
      </c>
      <c r="AH503" t="inlineStr">
        <is>
          <t>3401677321</t>
        </is>
      </c>
      <c r="AI503" t="inlineStr">
        <is>
          <t>Sofia Salerno</t>
        </is>
      </c>
      <c r="AJ503" t="inlineStr">
        <is>
          <t>Via Lazio 2</t>
        </is>
      </c>
      <c r="AK503" t="inlineStr">
        <is>
          <t>Via Lazio 2</t>
        </is>
      </c>
      <c r="AN503" t="inlineStr">
        <is>
          <t>Bologna</t>
        </is>
      </c>
      <c r="AO503" t="inlineStr">
        <is>
          <t>'40139</t>
        </is>
      </c>
      <c r="AP503" t="inlineStr">
        <is>
          <t>BO</t>
        </is>
      </c>
      <c r="AQ503" t="inlineStr">
        <is>
          <t>IT</t>
        </is>
      </c>
      <c r="AR503" t="inlineStr">
        <is>
          <t>3401677321</t>
        </is>
      </c>
      <c r="AT503" t="inlineStr">
        <is>
          <t>lang: it
Invoice Language: it
Do you need our ring sizer?: Yes
Popup Customer Country: IT</t>
        </is>
      </c>
      <c r="AV503" t="inlineStr">
        <is>
          <t>PayPal Express Checkout</t>
        </is>
      </c>
      <c r="AW503" t="inlineStr">
        <is>
          <t>rEpI0h7f4IVsYHoXUMLgn0uVk</t>
        </is>
      </c>
      <c r="AX503" t="n">
        <v>0</v>
      </c>
      <c r="AY503" t="inlineStr">
        <is>
          <t>LIL Milan</t>
        </is>
      </c>
      <c r="AZ503" t="n">
        <v>0</v>
      </c>
      <c r="BB503" t="inlineStr">
        <is>
          <t>Firgun House</t>
        </is>
      </c>
      <c r="BD503" t="n">
        <v>6369840398685</v>
      </c>
      <c r="BF503" t="inlineStr">
        <is>
          <t>Low</t>
        </is>
      </c>
      <c r="BG503" t="inlineStr">
        <is>
          <t>web</t>
        </is>
      </c>
      <c r="BH503" t="n">
        <v>0</v>
      </c>
      <c r="BI503" t="inlineStr">
        <is>
          <t>IT IVA 22%</t>
        </is>
      </c>
      <c r="BJ503" t="n">
        <v>47.96</v>
      </c>
      <c r="BV503" t="inlineStr">
        <is>
          <t>Bologna</t>
        </is>
      </c>
      <c r="BW503" t="inlineStr">
        <is>
          <t>Bologna</t>
        </is>
      </c>
      <c r="BX503" t="inlineStr">
        <is>
          <t>rEpI0h7f4IVsYHoXUMLgn0uVk</t>
        </is>
      </c>
      <c r="CA503" t="inlineStr">
        <is>
          <t>rEpI0h7f4IVsYHoXUMLgn0uVk</t>
        </is>
      </c>
      <c r="CB503" t="inlineStr">
        <is>
          <t>Ordini LIL</t>
        </is>
      </c>
    </row>
    <row r="504">
      <c r="A504" t="inlineStr">
        <is>
          <t>#42871</t>
        </is>
      </c>
      <c r="B504" t="inlineStr">
        <is>
          <t>magugliani.greta@gmail.com</t>
        </is>
      </c>
      <c r="C504" t="inlineStr">
        <is>
          <t>paid</t>
        </is>
      </c>
      <c r="D504" t="inlineStr">
        <is>
          <t>2024-10-27 19:22:47 +0100</t>
        </is>
      </c>
      <c r="E504" t="inlineStr">
        <is>
          <t>unfulfilled</t>
        </is>
      </c>
      <c r="G504" t="inlineStr">
        <is>
          <t>no</t>
        </is>
      </c>
      <c r="H504" t="inlineStr">
        <is>
          <t>EUR</t>
        </is>
      </c>
      <c r="I504" t="n">
        <v>480</v>
      </c>
      <c r="J504" t="n">
        <v>0</v>
      </c>
      <c r="K504" t="n">
        <v>86.55</v>
      </c>
      <c r="L504" t="n">
        <v>480</v>
      </c>
      <c r="M504" t="inlineStr">
        <is>
          <t>GV20</t>
        </is>
      </c>
      <c r="N504" t="n">
        <v>120</v>
      </c>
      <c r="O504" t="inlineStr">
        <is>
          <t>Ups Standard Shipping</t>
        </is>
      </c>
      <c r="P504" t="inlineStr">
        <is>
          <t>2024-10-27 19:22:46 +0100</t>
        </is>
      </c>
      <c r="Q504" t="n">
        <v>1</v>
      </c>
      <c r="R504" t="inlineStr">
        <is>
          <t>Boys Tears Necklace - White / 35cm</t>
        </is>
      </c>
      <c r="S504" t="n">
        <v>320</v>
      </c>
      <c r="U504" t="inlineStr">
        <is>
          <t>015790000012</t>
        </is>
      </c>
      <c r="V504" t="b">
        <v>1</v>
      </c>
      <c r="W504" t="b">
        <v>1</v>
      </c>
      <c r="X504" t="inlineStr">
        <is>
          <t>pending</t>
        </is>
      </c>
      <c r="Y504" t="inlineStr">
        <is>
          <t>Greta Magugliani</t>
        </is>
      </c>
      <c r="Z504" t="inlineStr">
        <is>
          <t>Cadore 26</t>
        </is>
      </c>
      <c r="AA504" t="inlineStr">
        <is>
          <t>Cadore 26</t>
        </is>
      </c>
      <c r="AD504" t="inlineStr">
        <is>
          <t>Cardano al Campo</t>
        </is>
      </c>
      <c r="AE504" t="inlineStr">
        <is>
          <t>'21010</t>
        </is>
      </c>
      <c r="AF504" t="inlineStr">
        <is>
          <t>VA</t>
        </is>
      </c>
      <c r="AG504" t="inlineStr">
        <is>
          <t>IT</t>
        </is>
      </c>
      <c r="AH504" t="inlineStr">
        <is>
          <t>+393480962867</t>
        </is>
      </c>
      <c r="AI504" t="inlineStr">
        <is>
          <t>Greta Magugliani</t>
        </is>
      </c>
      <c r="AJ504" t="inlineStr">
        <is>
          <t>Cadore 26</t>
        </is>
      </c>
      <c r="AK504" t="inlineStr">
        <is>
          <t>Cadore 26</t>
        </is>
      </c>
      <c r="AN504" t="inlineStr">
        <is>
          <t>Cardano al Campo</t>
        </is>
      </c>
      <c r="AO504" t="inlineStr">
        <is>
          <t>'21010</t>
        </is>
      </c>
      <c r="AP504" t="inlineStr">
        <is>
          <t>VA</t>
        </is>
      </c>
      <c r="AQ504" t="inlineStr">
        <is>
          <t>IT</t>
        </is>
      </c>
      <c r="AR504" t="inlineStr">
        <is>
          <t>+393480962867</t>
        </is>
      </c>
      <c r="AT504" t="inlineStr">
        <is>
          <t>lang: en
Invoice Language: en
Do you need our ring sizer?: Yes
Popup Customer Country: IT</t>
        </is>
      </c>
      <c r="AV504" t="inlineStr">
        <is>
          <t>PayPal Express Checkout</t>
        </is>
      </c>
      <c r="AW504" t="inlineStr">
        <is>
          <t>rjhHjMSa5al1HoFpNpfPGWA5P</t>
        </is>
      </c>
      <c r="AX504" t="n">
        <v>0</v>
      </c>
      <c r="AY504" t="inlineStr">
        <is>
          <t>LIL Milan</t>
        </is>
      </c>
      <c r="AZ504" t="n">
        <v>0</v>
      </c>
      <c r="BB504" t="inlineStr">
        <is>
          <t>Firgun House</t>
        </is>
      </c>
      <c r="BD504" t="n">
        <v>6369846067549</v>
      </c>
      <c r="BF504" t="inlineStr">
        <is>
          <t>Low</t>
        </is>
      </c>
      <c r="BG504" t="inlineStr">
        <is>
          <t>web</t>
        </is>
      </c>
      <c r="BH504" t="n">
        <v>0</v>
      </c>
      <c r="BI504" t="inlineStr">
        <is>
          <t>IT IVA 22%</t>
        </is>
      </c>
      <c r="BJ504" t="n">
        <v>86.55</v>
      </c>
      <c r="BV504" t="inlineStr">
        <is>
          <t>Varese</t>
        </is>
      </c>
      <c r="BW504" t="inlineStr">
        <is>
          <t>Varese</t>
        </is>
      </c>
      <c r="BX504" t="inlineStr">
        <is>
          <t>rjhHjMSa5al1HoFpNpfPGWA5P</t>
        </is>
      </c>
      <c r="CA504" t="inlineStr">
        <is>
          <t>rjhHjMSa5al1HoFpNpfPGWA5P</t>
        </is>
      </c>
      <c r="CB504" t="inlineStr">
        <is>
          <t>Ordini LIL</t>
        </is>
      </c>
    </row>
    <row r="505">
      <c r="A505" t="inlineStr">
        <is>
          <t>#42871</t>
        </is>
      </c>
      <c r="B505" t="inlineStr">
        <is>
          <t>magugliani.greta@gmail.com</t>
        </is>
      </c>
      <c r="C505" t="inlineStr">
        <is>
          <t>paid</t>
        </is>
      </c>
      <c r="D505" t="inlineStr">
        <is>
          <t>2024-10-27 19:22:47 +0100</t>
        </is>
      </c>
      <c r="E505" t="inlineStr">
        <is>
          <t>unfulfilled</t>
        </is>
      </c>
      <c r="G505" t="inlineStr">
        <is>
          <t>no</t>
        </is>
      </c>
      <c r="H505" t="inlineStr">
        <is>
          <t>EUR</t>
        </is>
      </c>
      <c r="I505" t="n">
        <v>480</v>
      </c>
      <c r="J505" t="n">
        <v>0</v>
      </c>
      <c r="K505" t="n">
        <v>86.55</v>
      </c>
      <c r="M505" t="inlineStr">
        <is>
          <t>GV20</t>
        </is>
      </c>
      <c r="N505" t="n">
        <v>120</v>
      </c>
      <c r="O505" t="inlineStr">
        <is>
          <t>Ups Standard Shipping</t>
        </is>
      </c>
      <c r="P505" t="inlineStr">
        <is>
          <t>2024-10-27 19:22:46 +0100</t>
        </is>
      </c>
      <c r="Q505" t="n">
        <v>1</v>
      </c>
      <c r="R505" t="inlineStr">
        <is>
          <t>Sweet Spot - White / matte / White</t>
        </is>
      </c>
      <c r="S505" t="n">
        <v>280</v>
      </c>
      <c r="U505" t="inlineStr">
        <is>
          <t>015790000626</t>
        </is>
      </c>
      <c r="V505" t="b">
        <v>1</v>
      </c>
      <c r="W505" t="b">
        <v>1</v>
      </c>
      <c r="X505" t="inlineStr">
        <is>
          <t>pending</t>
        </is>
      </c>
      <c r="Y505" t="inlineStr">
        <is>
          <t>Greta Magugliani</t>
        </is>
      </c>
      <c r="Z505" t="inlineStr">
        <is>
          <t>Cadore 26</t>
        </is>
      </c>
      <c r="AA505" t="inlineStr">
        <is>
          <t>Cadore 26</t>
        </is>
      </c>
      <c r="AD505" t="inlineStr">
        <is>
          <t>Cardano al Campo</t>
        </is>
      </c>
      <c r="AE505" t="inlineStr">
        <is>
          <t>'21010</t>
        </is>
      </c>
      <c r="AF505" t="inlineStr">
        <is>
          <t>VA</t>
        </is>
      </c>
      <c r="AG505" t="inlineStr">
        <is>
          <t>IT</t>
        </is>
      </c>
      <c r="AH505" t="inlineStr">
        <is>
          <t>+393480962867</t>
        </is>
      </c>
      <c r="AI505" t="inlineStr">
        <is>
          <t>Greta Magugliani</t>
        </is>
      </c>
      <c r="AJ505" t="inlineStr">
        <is>
          <t>Cadore 26</t>
        </is>
      </c>
      <c r="AK505" t="inlineStr">
        <is>
          <t>Cadore 26</t>
        </is>
      </c>
      <c r="AN505" t="inlineStr">
        <is>
          <t>Cardano al Campo</t>
        </is>
      </c>
      <c r="AO505" t="inlineStr">
        <is>
          <t>'21010</t>
        </is>
      </c>
      <c r="AP505" t="inlineStr">
        <is>
          <t>VA</t>
        </is>
      </c>
      <c r="AQ505" t="inlineStr">
        <is>
          <t>IT</t>
        </is>
      </c>
      <c r="AR505" t="inlineStr">
        <is>
          <t>+393480962867</t>
        </is>
      </c>
      <c r="AT505" t="inlineStr">
        <is>
          <t>lang: en
Invoice Language: en
Do you need our ring sizer?: Yes
Popup Customer Country: IT</t>
        </is>
      </c>
      <c r="AV505" t="inlineStr">
        <is>
          <t>PayPal Express Checkout</t>
        </is>
      </c>
      <c r="AW505" t="inlineStr">
        <is>
          <t>rjhHjMSa5al1HoFpNpfPGWA5P</t>
        </is>
      </c>
      <c r="AX505" t="n">
        <v>0</v>
      </c>
      <c r="AY505" t="inlineStr">
        <is>
          <t>LIL Milan</t>
        </is>
      </c>
      <c r="AZ505" t="n">
        <v>0</v>
      </c>
      <c r="BB505" t="inlineStr">
        <is>
          <t>Firgun House</t>
        </is>
      </c>
      <c r="BD505" t="n">
        <v>6369846067549</v>
      </c>
      <c r="BF505" t="inlineStr">
        <is>
          <t>Low</t>
        </is>
      </c>
      <c r="BG505" t="inlineStr">
        <is>
          <t>web</t>
        </is>
      </c>
      <c r="BH505" t="n">
        <v>0</v>
      </c>
      <c r="BI505" t="inlineStr">
        <is>
          <t>IT IVA 22%</t>
        </is>
      </c>
      <c r="BJ505" t="n">
        <v>86.55</v>
      </c>
      <c r="BV505" t="inlineStr">
        <is>
          <t>Varese</t>
        </is>
      </c>
      <c r="BW505" t="inlineStr">
        <is>
          <t>Varese</t>
        </is>
      </c>
      <c r="BX505" t="inlineStr">
        <is>
          <t>rjhHjMSa5al1HoFpNpfPGWA5P</t>
        </is>
      </c>
      <c r="CA505" t="inlineStr">
        <is>
          <t>rjhHjMSa5al1HoFpNpfPGWA5P</t>
        </is>
      </c>
      <c r="CB505" t="inlineStr">
        <is>
          <t>Ordini LIL</t>
        </is>
      </c>
    </row>
    <row r="506">
      <c r="A506" t="inlineStr">
        <is>
          <t>#42872</t>
        </is>
      </c>
      <c r="B506" t="inlineStr">
        <is>
          <t>barbisanm@hotmail.com</t>
        </is>
      </c>
      <c r="C506" t="inlineStr">
        <is>
          <t>paid</t>
        </is>
      </c>
      <c r="D506" t="inlineStr">
        <is>
          <t>2024-10-27 19:25:17 +0100</t>
        </is>
      </c>
      <c r="E506" t="inlineStr">
        <is>
          <t>unfulfilled</t>
        </is>
      </c>
      <c r="G506" t="inlineStr">
        <is>
          <t>no</t>
        </is>
      </c>
      <c r="H506" t="inlineStr">
        <is>
          <t>EUR</t>
        </is>
      </c>
      <c r="I506" t="n">
        <v>154</v>
      </c>
      <c r="J506" t="n">
        <v>0</v>
      </c>
      <c r="K506" t="n">
        <v>27.77</v>
      </c>
      <c r="L506" t="n">
        <v>154</v>
      </c>
      <c r="M506" t="inlineStr">
        <is>
          <t>GV20</t>
        </is>
      </c>
      <c r="N506" t="n">
        <v>36</v>
      </c>
      <c r="O506" t="inlineStr">
        <is>
          <t>Ups Standard Shipping</t>
        </is>
      </c>
      <c r="P506" t="inlineStr">
        <is>
          <t>2024-10-27 19:25:16 +0100</t>
        </is>
      </c>
      <c r="Q506" t="n">
        <v>1</v>
      </c>
      <c r="R506" t="inlineStr">
        <is>
          <t>Baby - White</t>
        </is>
      </c>
      <c r="S506" t="n">
        <v>180</v>
      </c>
      <c r="U506" t="inlineStr">
        <is>
          <t>015790001500</t>
        </is>
      </c>
      <c r="V506" t="b">
        <v>1</v>
      </c>
      <c r="W506" t="b">
        <v>1</v>
      </c>
      <c r="X506" t="inlineStr">
        <is>
          <t>pending</t>
        </is>
      </c>
      <c r="Y506" t="inlineStr">
        <is>
          <t>Massimo Barbisan</t>
        </is>
      </c>
      <c r="Z506" t="inlineStr">
        <is>
          <t>Via Giuseppe Toniolo 14, Cesano Maderno, MB, Italia, Magazzino Heduemme, orari(8.30-12.30/14.00-18.00)</t>
        </is>
      </c>
      <c r="AA506" t="inlineStr">
        <is>
          <t>Via Giuseppe Toniolo 14, Cesano Maderno, MB, Italia</t>
        </is>
      </c>
      <c r="AB506" t="inlineStr">
        <is>
          <t>Magazzino Heduemme, orari(8.30-12.30/14.00-18.00)</t>
        </is>
      </c>
      <c r="AC506" t="inlineStr">
        <is>
          <t>Heduemme srl</t>
        </is>
      </c>
      <c r="AD506" t="inlineStr">
        <is>
          <t>Cesano Maderno</t>
        </is>
      </c>
      <c r="AE506" t="inlineStr">
        <is>
          <t>'20811</t>
        </is>
      </c>
      <c r="AF506" t="inlineStr">
        <is>
          <t>MB</t>
        </is>
      </c>
      <c r="AG506" t="inlineStr">
        <is>
          <t>IT</t>
        </is>
      </c>
      <c r="AH506" t="inlineStr">
        <is>
          <t>3206729104</t>
        </is>
      </c>
      <c r="AI506" t="inlineStr">
        <is>
          <t>Massimo Barbisan</t>
        </is>
      </c>
      <c r="AJ506" t="inlineStr">
        <is>
          <t>Via Giuseppe Toniolo 14, Cesano Maderno, MB, Italia, Magazzino Heduemme, orari(8.30-12.30/14.00-18.00)</t>
        </is>
      </c>
      <c r="AK506" t="inlineStr">
        <is>
          <t>Via Giuseppe Toniolo 14, Cesano Maderno, MB, Italia</t>
        </is>
      </c>
      <c r="AL506" t="inlineStr">
        <is>
          <t>Magazzino Heduemme, orari(8.30-12.30/14.00-18.00)</t>
        </is>
      </c>
      <c r="AM506" t="inlineStr">
        <is>
          <t>Heduemme srl</t>
        </is>
      </c>
      <c r="AN506" t="inlineStr">
        <is>
          <t>Cesano Maderno</t>
        </is>
      </c>
      <c r="AO506" t="inlineStr">
        <is>
          <t>'20811</t>
        </is>
      </c>
      <c r="AP506" t="inlineStr">
        <is>
          <t>MB</t>
        </is>
      </c>
      <c r="AQ506" t="inlineStr">
        <is>
          <t>IT</t>
        </is>
      </c>
      <c r="AR506" t="inlineStr">
        <is>
          <t>3206729104</t>
        </is>
      </c>
      <c r="AT506" t="inlineStr">
        <is>
          <t>lang: it
Invoice Language: it
Do you need our ring sizer?: No
Popup Customer Country: IT</t>
        </is>
      </c>
      <c r="AV506" t="inlineStr">
        <is>
          <t>Shopify Payments</t>
        </is>
      </c>
      <c r="AW506" t="inlineStr">
        <is>
          <t>rRnolpP0NTaleOB0f7VvGiwRO</t>
        </is>
      </c>
      <c r="AX506" t="n">
        <v>0</v>
      </c>
      <c r="AY506" t="inlineStr">
        <is>
          <t>LIL Milan</t>
        </is>
      </c>
      <c r="AZ506" t="n">
        <v>0</v>
      </c>
      <c r="BB506" t="inlineStr">
        <is>
          <t>Firgun House</t>
        </is>
      </c>
      <c r="BD506" t="n">
        <v>6369850556765</v>
      </c>
      <c r="BF506" t="inlineStr">
        <is>
          <t>Low</t>
        </is>
      </c>
      <c r="BG506" t="inlineStr">
        <is>
          <t>web</t>
        </is>
      </c>
      <c r="BH506" t="n">
        <v>0</v>
      </c>
      <c r="BI506" t="inlineStr">
        <is>
          <t>IT IVA 22%</t>
        </is>
      </c>
      <c r="BJ506" t="n">
        <v>27.77</v>
      </c>
      <c r="BV506" t="inlineStr">
        <is>
          <t>Monza and Brianza</t>
        </is>
      </c>
      <c r="BW506" t="inlineStr">
        <is>
          <t>Monza and Brianza</t>
        </is>
      </c>
      <c r="BX506" t="inlineStr">
        <is>
          <t>rRnolpP0NTaleOB0f7VvGiwRO</t>
        </is>
      </c>
      <c r="CA506" t="inlineStr">
        <is>
          <t>rRnolpP0NTaleOB0f7VvGiwRO</t>
        </is>
      </c>
      <c r="CB506" t="inlineStr">
        <is>
          <t>Ordini LIL</t>
        </is>
      </c>
    </row>
    <row r="507">
      <c r="A507" t="inlineStr">
        <is>
          <t>#42872</t>
        </is>
      </c>
      <c r="B507" t="inlineStr">
        <is>
          <t>barbisanm@hotmail.com</t>
        </is>
      </c>
      <c r="C507" t="inlineStr">
        <is>
          <t>paid</t>
        </is>
      </c>
      <c r="D507" t="inlineStr">
        <is>
          <t>2024-10-27 19:25:17 +0100</t>
        </is>
      </c>
      <c r="E507" t="inlineStr">
        <is>
          <t>unfulfilled</t>
        </is>
      </c>
      <c r="G507" t="inlineStr">
        <is>
          <t>no</t>
        </is>
      </c>
      <c r="H507" t="inlineStr">
        <is>
          <t>EUR</t>
        </is>
      </c>
      <c r="I507" t="n">
        <v>154</v>
      </c>
      <c r="J507" t="n">
        <v>0</v>
      </c>
      <c r="K507" t="n">
        <v>27.77</v>
      </c>
      <c r="M507" t="inlineStr">
        <is>
          <t>GV20</t>
        </is>
      </c>
      <c r="N507" t="n">
        <v>36</v>
      </c>
      <c r="O507" t="inlineStr">
        <is>
          <t>Ups Standard Shipping</t>
        </is>
      </c>
      <c r="P507" t="inlineStr">
        <is>
          <t>2024-10-27 19:25:16 +0100</t>
        </is>
      </c>
      <c r="Q507" t="n">
        <v>1</v>
      </c>
      <c r="R507" t="inlineStr">
        <is>
          <t>Engraving</t>
        </is>
      </c>
      <c r="S507" t="n">
        <v>10</v>
      </c>
      <c r="U507" t="inlineStr">
        <is>
          <t>015790001502</t>
        </is>
      </c>
      <c r="V507" t="b">
        <v>0</v>
      </c>
      <c r="W507" t="b">
        <v>1</v>
      </c>
      <c r="X507" t="inlineStr">
        <is>
          <t>pending</t>
        </is>
      </c>
      <c r="Y507" t="inlineStr">
        <is>
          <t>Massimo Barbisan</t>
        </is>
      </c>
      <c r="Z507" t="inlineStr">
        <is>
          <t>Via Giuseppe Toniolo 14, Cesano Maderno, MB, Italia, Magazzino Heduemme, orari(8.30-12.30/14.00-18.00)</t>
        </is>
      </c>
      <c r="AA507" t="inlineStr">
        <is>
          <t>Via Giuseppe Toniolo 14, Cesano Maderno, MB, Italia</t>
        </is>
      </c>
      <c r="AB507" t="inlineStr">
        <is>
          <t>Magazzino Heduemme, orari(8.30-12.30/14.00-18.00)</t>
        </is>
      </c>
      <c r="AC507" t="inlineStr">
        <is>
          <t>Heduemme srl</t>
        </is>
      </c>
      <c r="AD507" t="inlineStr">
        <is>
          <t>Cesano Maderno</t>
        </is>
      </c>
      <c r="AE507" t="inlineStr">
        <is>
          <t>'20811</t>
        </is>
      </c>
      <c r="AF507" t="inlineStr">
        <is>
          <t>MB</t>
        </is>
      </c>
      <c r="AG507" t="inlineStr">
        <is>
          <t>IT</t>
        </is>
      </c>
      <c r="AH507" t="inlineStr">
        <is>
          <t>3206729104</t>
        </is>
      </c>
      <c r="AI507" t="inlineStr">
        <is>
          <t>Massimo Barbisan</t>
        </is>
      </c>
      <c r="AJ507" t="inlineStr">
        <is>
          <t>Via Giuseppe Toniolo 14, Cesano Maderno, MB, Italia, Magazzino Heduemme, orari(8.30-12.30/14.00-18.00)</t>
        </is>
      </c>
      <c r="AK507" t="inlineStr">
        <is>
          <t>Via Giuseppe Toniolo 14, Cesano Maderno, MB, Italia</t>
        </is>
      </c>
      <c r="AL507" t="inlineStr">
        <is>
          <t>Magazzino Heduemme, orari(8.30-12.30/14.00-18.00)</t>
        </is>
      </c>
      <c r="AM507" t="inlineStr">
        <is>
          <t>Heduemme srl</t>
        </is>
      </c>
      <c r="AN507" t="inlineStr">
        <is>
          <t>Cesano Maderno</t>
        </is>
      </c>
      <c r="AO507" t="inlineStr">
        <is>
          <t>'20811</t>
        </is>
      </c>
      <c r="AP507" t="inlineStr">
        <is>
          <t>MB</t>
        </is>
      </c>
      <c r="AQ507" t="inlineStr">
        <is>
          <t>IT</t>
        </is>
      </c>
      <c r="AR507" t="inlineStr">
        <is>
          <t>3206729104</t>
        </is>
      </c>
      <c r="AT507" t="inlineStr">
        <is>
          <t>lang: it
Invoice Language: it
Do you need our ring sizer?: No
Popup Customer Country: IT</t>
        </is>
      </c>
      <c r="AV507" t="inlineStr">
        <is>
          <t>Shopify Payments</t>
        </is>
      </c>
      <c r="AW507" t="inlineStr">
        <is>
          <t>rRnolpP0NTaleOB0f7VvGiwRO</t>
        </is>
      </c>
      <c r="AX507" t="n">
        <v>0</v>
      </c>
      <c r="AY507" t="inlineStr">
        <is>
          <t>LIL Milan</t>
        </is>
      </c>
      <c r="AZ507" t="n">
        <v>0</v>
      </c>
      <c r="BB507" t="inlineStr">
        <is>
          <t>Firgun House</t>
        </is>
      </c>
      <c r="BD507" t="n">
        <v>6369850556765</v>
      </c>
      <c r="BF507" t="inlineStr">
        <is>
          <t>Low</t>
        </is>
      </c>
      <c r="BG507" t="inlineStr">
        <is>
          <t>web</t>
        </is>
      </c>
      <c r="BH507" t="n">
        <v>0</v>
      </c>
      <c r="BI507" t="inlineStr">
        <is>
          <t>IT IVA 22%</t>
        </is>
      </c>
      <c r="BJ507" t="n">
        <v>27.77</v>
      </c>
      <c r="BV507" t="inlineStr">
        <is>
          <t>Monza and Brianza</t>
        </is>
      </c>
      <c r="BW507" t="inlineStr">
        <is>
          <t>Monza and Brianza</t>
        </is>
      </c>
      <c r="BX507" t="inlineStr">
        <is>
          <t>rRnolpP0NTaleOB0f7VvGiwRO</t>
        </is>
      </c>
      <c r="CA507" t="inlineStr">
        <is>
          <t>rRnolpP0NTaleOB0f7VvGiwRO</t>
        </is>
      </c>
      <c r="CB507" t="inlineStr">
        <is>
          <t>Ordini LIL</t>
        </is>
      </c>
    </row>
    <row r="508">
      <c r="A508" t="inlineStr">
        <is>
          <t>#42873</t>
        </is>
      </c>
      <c r="B508" t="inlineStr">
        <is>
          <t>galluccipaola@gmail.com</t>
        </is>
      </c>
      <c r="C508" t="inlineStr">
        <is>
          <t>paid</t>
        </is>
      </c>
      <c r="D508" t="inlineStr">
        <is>
          <t>2024-10-27 19:26:16 +0100</t>
        </is>
      </c>
      <c r="E508" t="inlineStr">
        <is>
          <t>fulfilled</t>
        </is>
      </c>
      <c r="F508" t="inlineStr">
        <is>
          <t>2024-10-27 20:24:50 +0100</t>
        </is>
      </c>
      <c r="G508" t="inlineStr">
        <is>
          <t>yes</t>
        </is>
      </c>
      <c r="H508" t="inlineStr">
        <is>
          <t>EUR</t>
        </is>
      </c>
      <c r="I508" t="n">
        <v>144</v>
      </c>
      <c r="J508" t="n">
        <v>10</v>
      </c>
      <c r="K508" t="n">
        <v>27.77</v>
      </c>
      <c r="L508" t="n">
        <v>154</v>
      </c>
      <c r="M508" t="inlineStr">
        <is>
          <t>GV20</t>
        </is>
      </c>
      <c r="N508" t="n">
        <v>36</v>
      </c>
      <c r="O508" t="inlineStr">
        <is>
          <t>Ups Standard Shipping</t>
        </is>
      </c>
      <c r="P508" t="inlineStr">
        <is>
          <t>2024-10-27 19:26:15 +0100</t>
        </is>
      </c>
      <c r="Q508" t="n">
        <v>1</v>
      </c>
      <c r="R508" t="inlineStr">
        <is>
          <t>Primo bacio Necklace - Yellow / 38cm</t>
        </is>
      </c>
      <c r="S508" t="n">
        <v>180</v>
      </c>
      <c r="U508" t="inlineStr">
        <is>
          <t>015790001025</t>
        </is>
      </c>
      <c r="V508" t="b">
        <v>1</v>
      </c>
      <c r="W508" t="b">
        <v>1</v>
      </c>
      <c r="X508" t="inlineStr">
        <is>
          <t>fulfilled</t>
        </is>
      </c>
      <c r="Y508" t="inlineStr">
        <is>
          <t>Paola Gallucci</t>
        </is>
      </c>
      <c r="Z508" t="inlineStr">
        <is>
          <t>Via Giovanni Agnelli 49</t>
        </is>
      </c>
      <c r="AA508" t="inlineStr">
        <is>
          <t>Via Giovanni Agnelli 49</t>
        </is>
      </c>
      <c r="AC508" t="inlineStr">
        <is>
          <t>TESEO spa</t>
        </is>
      </c>
      <c r="AD508" t="inlineStr">
        <is>
          <t>Fermo</t>
        </is>
      </c>
      <c r="AE508" t="inlineStr">
        <is>
          <t>'63900</t>
        </is>
      </c>
      <c r="AF508" t="inlineStr">
        <is>
          <t>FM</t>
        </is>
      </c>
      <c r="AG508" t="inlineStr">
        <is>
          <t>IT</t>
        </is>
      </c>
      <c r="AH508" t="inlineStr">
        <is>
          <t>3491078808</t>
        </is>
      </c>
      <c r="AI508" t="inlineStr">
        <is>
          <t>Paola Gallucci</t>
        </is>
      </c>
      <c r="AJ508" t="inlineStr">
        <is>
          <t>Via Giovanni Agnelli 49</t>
        </is>
      </c>
      <c r="AK508" t="inlineStr">
        <is>
          <t>Via Giovanni Agnelli 49</t>
        </is>
      </c>
      <c r="AM508" t="inlineStr">
        <is>
          <t>TESEO spa</t>
        </is>
      </c>
      <c r="AN508" t="inlineStr">
        <is>
          <t>Fermo</t>
        </is>
      </c>
      <c r="AO508" t="inlineStr">
        <is>
          <t>'63900</t>
        </is>
      </c>
      <c r="AP508" t="inlineStr">
        <is>
          <t>FM</t>
        </is>
      </c>
      <c r="AQ508" t="inlineStr">
        <is>
          <t>IT</t>
        </is>
      </c>
      <c r="AR508" t="inlineStr">
        <is>
          <t>3491078808</t>
        </is>
      </c>
      <c r="AT508" t="inlineStr">
        <is>
          <t>lang: it
Invoice Language: it
Do you need our ring sizer?: No
Popup Customer Country: IT</t>
        </is>
      </c>
      <c r="AV508" t="inlineStr">
        <is>
          <t>PayPal Express Checkout</t>
        </is>
      </c>
      <c r="AW508" t="inlineStr">
        <is>
          <t>ra0cnIX6QGXxB0GzTofRRiOkq</t>
        </is>
      </c>
      <c r="AX508" t="n">
        <v>0</v>
      </c>
      <c r="AY508" t="inlineStr">
        <is>
          <t>LIL Milan</t>
        </is>
      </c>
      <c r="AZ508" t="n">
        <v>0</v>
      </c>
      <c r="BB508" t="inlineStr">
        <is>
          <t>Firgun House</t>
        </is>
      </c>
      <c r="BD508" t="n">
        <v>6369852424541</v>
      </c>
      <c r="BF508" t="inlineStr">
        <is>
          <t>Low</t>
        </is>
      </c>
      <c r="BG508" t="inlineStr">
        <is>
          <t>web</t>
        </is>
      </c>
      <c r="BH508" t="n">
        <v>0</v>
      </c>
      <c r="BI508" t="inlineStr">
        <is>
          <t>IT IVA 22%</t>
        </is>
      </c>
      <c r="BJ508" t="n">
        <v>27.77</v>
      </c>
      <c r="BV508" t="inlineStr">
        <is>
          <t>Fermo</t>
        </is>
      </c>
      <c r="BW508" t="inlineStr">
        <is>
          <t>Fermo</t>
        </is>
      </c>
      <c r="BX508" t="inlineStr">
        <is>
          <t>ra0cnIX6QGXxB0GzTofRRiOkq</t>
        </is>
      </c>
      <c r="CA508" t="inlineStr">
        <is>
          <t>ra0cnIX6QGXxB0GzTofRRiOkq</t>
        </is>
      </c>
      <c r="CB508" t="inlineStr">
        <is>
          <t>Ordini LIL</t>
        </is>
      </c>
    </row>
    <row r="509">
      <c r="A509" t="inlineStr">
        <is>
          <t>#42874</t>
        </is>
      </c>
      <c r="B509" t="inlineStr">
        <is>
          <t>laura.carpen96@gmail.com</t>
        </is>
      </c>
      <c r="C509" t="inlineStr">
        <is>
          <t>paid</t>
        </is>
      </c>
      <c r="D509" t="inlineStr">
        <is>
          <t>2024-10-27 19:29:14 +0100</t>
        </is>
      </c>
      <c r="E509" t="inlineStr">
        <is>
          <t>fulfilled</t>
        </is>
      </c>
      <c r="F509" t="inlineStr">
        <is>
          <t>2024-10-29 19:53:27 +0100</t>
        </is>
      </c>
      <c r="G509" t="inlineStr">
        <is>
          <t>yes</t>
        </is>
      </c>
      <c r="H509" t="inlineStr">
        <is>
          <t>EUR</t>
        </is>
      </c>
      <c r="I509" t="n">
        <v>112</v>
      </c>
      <c r="J509" t="n">
        <v>10</v>
      </c>
      <c r="K509" t="n">
        <v>22</v>
      </c>
      <c r="L509" t="n">
        <v>122</v>
      </c>
      <c r="M509" t="inlineStr">
        <is>
          <t>GV20</t>
        </is>
      </c>
      <c r="N509" t="n">
        <v>28</v>
      </c>
      <c r="O509" t="inlineStr">
        <is>
          <t>Eco Bike Delivery</t>
        </is>
      </c>
      <c r="P509" t="inlineStr">
        <is>
          <t>2024-10-27 19:29:14 +0100</t>
        </is>
      </c>
      <c r="Q509" t="n">
        <v>1</v>
      </c>
      <c r="R509" t="inlineStr">
        <is>
          <t>Rainbow Earring - Yellow / Single / None</t>
        </is>
      </c>
      <c r="S509" t="n">
        <v>140</v>
      </c>
      <c r="U509" t="inlineStr">
        <is>
          <t>015790000616</t>
        </is>
      </c>
      <c r="V509" t="b">
        <v>1</v>
      </c>
      <c r="W509" t="b">
        <v>1</v>
      </c>
      <c r="X509" t="inlineStr">
        <is>
          <t>fulfilled</t>
        </is>
      </c>
      <c r="Y509" t="inlineStr">
        <is>
          <t>Laura Carpen</t>
        </is>
      </c>
      <c r="Z509" t="inlineStr">
        <is>
          <t>Via Sant'Alessandro Sauli, 7, Citofono 50</t>
        </is>
      </c>
      <c r="AA509" t="inlineStr">
        <is>
          <t>Via Sant'Alessandro Sauli, 7</t>
        </is>
      </c>
      <c r="AB509" t="inlineStr">
        <is>
          <t>Citofono 50</t>
        </is>
      </c>
      <c r="AD509" t="inlineStr">
        <is>
          <t>Milano</t>
        </is>
      </c>
      <c r="AE509" t="inlineStr">
        <is>
          <t>'20127</t>
        </is>
      </c>
      <c r="AF509" t="inlineStr">
        <is>
          <t>MI</t>
        </is>
      </c>
      <c r="AG509" t="inlineStr">
        <is>
          <t>IT</t>
        </is>
      </c>
      <c r="AH509" t="inlineStr">
        <is>
          <t>3317059825</t>
        </is>
      </c>
      <c r="AI509" t="inlineStr">
        <is>
          <t>Laura Carpen</t>
        </is>
      </c>
      <c r="AJ509" t="inlineStr">
        <is>
          <t>Via Sant'Alessandro Sauli, 7, Citofono 50</t>
        </is>
      </c>
      <c r="AK509" t="inlineStr">
        <is>
          <t>Via Sant'Alessandro Sauli, 7</t>
        </is>
      </c>
      <c r="AL509" t="inlineStr">
        <is>
          <t>Citofono 50</t>
        </is>
      </c>
      <c r="AN509" t="inlineStr">
        <is>
          <t>Milano</t>
        </is>
      </c>
      <c r="AO509" t="inlineStr">
        <is>
          <t>'20127</t>
        </is>
      </c>
      <c r="AP509" t="inlineStr">
        <is>
          <t>MI</t>
        </is>
      </c>
      <c r="AQ509" t="inlineStr">
        <is>
          <t>IT</t>
        </is>
      </c>
      <c r="AR509" t="inlineStr">
        <is>
          <t>3317059825</t>
        </is>
      </c>
      <c r="AT509" t="inlineStr">
        <is>
          <t>lang: it
Invoice Language: it
Do you need our ring sizer?: No
Popup Customer Country: IT</t>
        </is>
      </c>
      <c r="AV509" t="inlineStr">
        <is>
          <t>Shopify Payments</t>
        </is>
      </c>
      <c r="AW509" t="inlineStr">
        <is>
          <t>rzU18lG1zvD3CWy1qQhFoLtTm</t>
        </is>
      </c>
      <c r="AX509" t="n">
        <v>0</v>
      </c>
      <c r="AY509" t="inlineStr">
        <is>
          <t>LIL Milan</t>
        </is>
      </c>
      <c r="AZ509" t="n">
        <v>0</v>
      </c>
      <c r="BB509" t="inlineStr">
        <is>
          <t>Firgun House</t>
        </is>
      </c>
      <c r="BD509" t="n">
        <v>6369857438045</v>
      </c>
      <c r="BF509" t="inlineStr">
        <is>
          <t>Low</t>
        </is>
      </c>
      <c r="BG509" t="inlineStr">
        <is>
          <t>web</t>
        </is>
      </c>
      <c r="BH509" t="n">
        <v>0</v>
      </c>
      <c r="BI509" t="inlineStr">
        <is>
          <t>IT IVA 22%</t>
        </is>
      </c>
      <c r="BJ509" t="n">
        <v>22</v>
      </c>
      <c r="BV509" t="inlineStr">
        <is>
          <t>Milan</t>
        </is>
      </c>
      <c r="BW509" t="inlineStr">
        <is>
          <t>Milan</t>
        </is>
      </c>
      <c r="BX509" t="inlineStr">
        <is>
          <t>rzU18lG1zvD3CWy1qQhFoLtTm</t>
        </is>
      </c>
      <c r="CA509" t="inlineStr">
        <is>
          <t>rzU18lG1zvD3CWy1qQhFoLtTm</t>
        </is>
      </c>
      <c r="CB509" t="inlineStr">
        <is>
          <t>Ordini LIL</t>
        </is>
      </c>
    </row>
    <row r="510">
      <c r="A510" t="inlineStr">
        <is>
          <t>#42875</t>
        </is>
      </c>
      <c r="B510" t="inlineStr">
        <is>
          <t>benni.iorio@gmail.com</t>
        </is>
      </c>
      <c r="C510" t="inlineStr">
        <is>
          <t>paid</t>
        </is>
      </c>
      <c r="D510" t="inlineStr">
        <is>
          <t>2024-10-27 19:30:02 +0100</t>
        </is>
      </c>
      <c r="E510" t="inlineStr">
        <is>
          <t>fulfilled</t>
        </is>
      </c>
      <c r="F510" t="inlineStr">
        <is>
          <t>2024-10-30 16:59:34 +0100</t>
        </is>
      </c>
      <c r="G510" t="inlineStr">
        <is>
          <t>yes</t>
        </is>
      </c>
      <c r="H510" t="inlineStr">
        <is>
          <t>EUR</t>
        </is>
      </c>
      <c r="I510" t="n">
        <v>352</v>
      </c>
      <c r="J510" t="n">
        <v>0</v>
      </c>
      <c r="K510" t="n">
        <v>63.47</v>
      </c>
      <c r="L510" t="n">
        <v>352</v>
      </c>
      <c r="M510" t="inlineStr">
        <is>
          <t>GV20</t>
        </is>
      </c>
      <c r="N510" t="n">
        <v>88</v>
      </c>
      <c r="O510" t="inlineStr">
        <is>
          <t>Firgun House</t>
        </is>
      </c>
      <c r="P510" t="inlineStr">
        <is>
          <t>2024-10-27 19:30:01 +0100</t>
        </is>
      </c>
      <c r="Q510" t="n">
        <v>1</v>
      </c>
      <c r="R510" t="inlineStr">
        <is>
          <t>Boys Tears Necklace - Yellow / 35cm</t>
        </is>
      </c>
      <c r="S510" t="n">
        <v>320</v>
      </c>
      <c r="U510" t="inlineStr">
        <is>
          <t>015790000008</t>
        </is>
      </c>
      <c r="V510" t="b">
        <v>1</v>
      </c>
      <c r="W510" t="b">
        <v>1</v>
      </c>
      <c r="X510" t="inlineStr">
        <is>
          <t>fulfilled</t>
        </is>
      </c>
      <c r="Y510" t="inlineStr">
        <is>
          <t>Benedetta Iorio</t>
        </is>
      </c>
      <c r="Z510" t="inlineStr">
        <is>
          <t>Via Zante 16/2, 14</t>
        </is>
      </c>
      <c r="AA510" t="inlineStr">
        <is>
          <t>Via Zante 16/2</t>
        </is>
      </c>
      <c r="AB510" t="inlineStr">
        <is>
          <t>14</t>
        </is>
      </c>
      <c r="AD510" t="inlineStr">
        <is>
          <t>Milano</t>
        </is>
      </c>
      <c r="AE510" t="inlineStr">
        <is>
          <t>'20138</t>
        </is>
      </c>
      <c r="AF510" t="inlineStr">
        <is>
          <t>MI</t>
        </is>
      </c>
      <c r="AG510" t="inlineStr">
        <is>
          <t>IT</t>
        </is>
      </c>
      <c r="AH510" t="inlineStr">
        <is>
          <t>3476159139</t>
        </is>
      </c>
      <c r="AQ510" t="inlineStr">
        <is>
          <t>IT</t>
        </is>
      </c>
      <c r="AT510" t="inlineStr">
        <is>
          <t>lang: it
Invoice Language: it
Do you need our ring sizer?: No
Popup Customer Country: IT</t>
        </is>
      </c>
      <c r="AV510" t="inlineStr">
        <is>
          <t>PayPal Express Checkout</t>
        </is>
      </c>
      <c r="AW510" t="inlineStr">
        <is>
          <t>rQD2ICcPxWen05jQU4p9m7X3G</t>
        </is>
      </c>
      <c r="AX510" t="n">
        <v>0</v>
      </c>
      <c r="AY510" t="inlineStr">
        <is>
          <t>LIL Milan</t>
        </is>
      </c>
      <c r="AZ510" t="n">
        <v>0</v>
      </c>
      <c r="BB510" t="inlineStr">
        <is>
          <t>Firgun House</t>
        </is>
      </c>
      <c r="BD510" t="n">
        <v>6369858847069</v>
      </c>
      <c r="BF510" t="inlineStr">
        <is>
          <t>Low</t>
        </is>
      </c>
      <c r="BG510" t="inlineStr">
        <is>
          <t>web</t>
        </is>
      </c>
      <c r="BH510" t="n">
        <v>0</v>
      </c>
      <c r="BI510" t="inlineStr">
        <is>
          <t>IT IVA 22%</t>
        </is>
      </c>
      <c r="BJ510" t="n">
        <v>63.47</v>
      </c>
      <c r="BV510" t="inlineStr">
        <is>
          <t>Milan</t>
        </is>
      </c>
      <c r="BX510" t="inlineStr">
        <is>
          <t>rQD2ICcPxWen05jQU4p9m7X3G</t>
        </is>
      </c>
      <c r="CA510" t="inlineStr">
        <is>
          <t>rQD2ICcPxWen05jQU4p9m7X3G</t>
        </is>
      </c>
      <c r="CB510" t="inlineStr">
        <is>
          <t>Ordini LIL</t>
        </is>
      </c>
    </row>
    <row r="511">
      <c r="A511" t="inlineStr">
        <is>
          <t>#42875</t>
        </is>
      </c>
      <c r="B511" t="inlineStr">
        <is>
          <t>benni.iorio@gmail.com</t>
        </is>
      </c>
      <c r="C511" t="inlineStr">
        <is>
          <t>paid</t>
        </is>
      </c>
      <c r="D511" t="inlineStr">
        <is>
          <t>2024-10-27 19:30:02 +0100</t>
        </is>
      </c>
      <c r="E511" t="inlineStr">
        <is>
          <t>fulfilled</t>
        </is>
      </c>
      <c r="F511" t="inlineStr">
        <is>
          <t>2024-10-30 16:59:34 +0100</t>
        </is>
      </c>
      <c r="G511" t="inlineStr">
        <is>
          <t>yes</t>
        </is>
      </c>
      <c r="H511" t="inlineStr">
        <is>
          <t>EUR</t>
        </is>
      </c>
      <c r="I511" t="n">
        <v>352</v>
      </c>
      <c r="J511" t="n">
        <v>0</v>
      </c>
      <c r="K511" t="n">
        <v>63.47</v>
      </c>
      <c r="M511" t="inlineStr">
        <is>
          <t>GV20</t>
        </is>
      </c>
      <c r="N511" t="n">
        <v>88</v>
      </c>
      <c r="O511" t="inlineStr">
        <is>
          <t>Firgun House</t>
        </is>
      </c>
      <c r="P511" t="inlineStr">
        <is>
          <t>2024-10-27 19:30:01 +0100</t>
        </is>
      </c>
      <c r="Q511" t="n">
        <v>1</v>
      </c>
      <c r="R511" t="inlineStr">
        <is>
          <t>Pensavo fosse amore - Yellow / B</t>
        </is>
      </c>
      <c r="S511" t="n">
        <v>120</v>
      </c>
      <c r="U511" t="inlineStr">
        <is>
          <t>015790001000</t>
        </is>
      </c>
      <c r="V511" t="b">
        <v>1</v>
      </c>
      <c r="W511" t="b">
        <v>1</v>
      </c>
      <c r="X511" t="inlineStr">
        <is>
          <t>fulfilled</t>
        </is>
      </c>
      <c r="Y511" t="inlineStr">
        <is>
          <t>Benedetta Iorio</t>
        </is>
      </c>
      <c r="Z511" t="inlineStr">
        <is>
          <t>Via Zante 16/2, 14</t>
        </is>
      </c>
      <c r="AA511" t="inlineStr">
        <is>
          <t>Via Zante 16/2</t>
        </is>
      </c>
      <c r="AB511" t="inlineStr">
        <is>
          <t>14</t>
        </is>
      </c>
      <c r="AD511" t="inlineStr">
        <is>
          <t>Milano</t>
        </is>
      </c>
      <c r="AE511" t="inlineStr">
        <is>
          <t>'20138</t>
        </is>
      </c>
      <c r="AF511" t="inlineStr">
        <is>
          <t>MI</t>
        </is>
      </c>
      <c r="AG511" t="inlineStr">
        <is>
          <t>IT</t>
        </is>
      </c>
      <c r="AH511" t="inlineStr">
        <is>
          <t>3476159139</t>
        </is>
      </c>
      <c r="AQ511" t="inlineStr">
        <is>
          <t>IT</t>
        </is>
      </c>
      <c r="AT511" t="inlineStr">
        <is>
          <t>lang: it
Invoice Language: it
Do you need our ring sizer?: No
Popup Customer Country: IT</t>
        </is>
      </c>
      <c r="AV511" t="inlineStr">
        <is>
          <t>PayPal Express Checkout</t>
        </is>
      </c>
      <c r="AW511" t="inlineStr">
        <is>
          <t>rQD2ICcPxWen05jQU4p9m7X3G</t>
        </is>
      </c>
      <c r="AX511" t="n">
        <v>0</v>
      </c>
      <c r="AY511" t="inlineStr">
        <is>
          <t>LIL Milan</t>
        </is>
      </c>
      <c r="AZ511" t="n">
        <v>0</v>
      </c>
      <c r="BB511" t="inlineStr">
        <is>
          <t>Firgun House</t>
        </is>
      </c>
      <c r="BD511" t="n">
        <v>6369858847069</v>
      </c>
      <c r="BF511" t="inlineStr">
        <is>
          <t>Low</t>
        </is>
      </c>
      <c r="BG511" t="inlineStr">
        <is>
          <t>web</t>
        </is>
      </c>
      <c r="BH511" t="n">
        <v>0</v>
      </c>
      <c r="BI511" t="inlineStr">
        <is>
          <t>IT IVA 22%</t>
        </is>
      </c>
      <c r="BJ511" t="n">
        <v>63.47</v>
      </c>
      <c r="BV511" t="inlineStr">
        <is>
          <t>Milan</t>
        </is>
      </c>
      <c r="BX511" t="inlineStr">
        <is>
          <t>rQD2ICcPxWen05jQU4p9m7X3G</t>
        </is>
      </c>
      <c r="CA511" t="inlineStr">
        <is>
          <t>rQD2ICcPxWen05jQU4p9m7X3G</t>
        </is>
      </c>
      <c r="CB511" t="inlineStr">
        <is>
          <t>Ordini LIL</t>
        </is>
      </c>
    </row>
    <row r="512">
      <c r="A512" t="inlineStr">
        <is>
          <t>#42876</t>
        </is>
      </c>
      <c r="B512" t="inlineStr">
        <is>
          <t>luciani.francesca19@gmail.com</t>
        </is>
      </c>
      <c r="C512" t="inlineStr">
        <is>
          <t>paid</t>
        </is>
      </c>
      <c r="D512" t="inlineStr">
        <is>
          <t>2024-10-27 19:30:57 +0100</t>
        </is>
      </c>
      <c r="E512" t="inlineStr">
        <is>
          <t>unfulfilled</t>
        </is>
      </c>
      <c r="G512" t="inlineStr">
        <is>
          <t>yes</t>
        </is>
      </c>
      <c r="H512" t="inlineStr">
        <is>
          <t>EUR</t>
        </is>
      </c>
      <c r="I512" t="n">
        <v>112</v>
      </c>
      <c r="J512" t="n">
        <v>10</v>
      </c>
      <c r="K512" t="n">
        <v>22</v>
      </c>
      <c r="L512" t="n">
        <v>122</v>
      </c>
      <c r="M512" t="inlineStr">
        <is>
          <t>GV20</t>
        </is>
      </c>
      <c r="N512" t="n">
        <v>28</v>
      </c>
      <c r="O512" t="inlineStr">
        <is>
          <t>Ups Standard Shipping</t>
        </is>
      </c>
      <c r="P512" t="inlineStr">
        <is>
          <t>2024-10-27 19:30:57 +0100</t>
        </is>
      </c>
      <c r="Q512" t="n">
        <v>1</v>
      </c>
      <c r="R512" t="inlineStr">
        <is>
          <t>Insieme Ring - Yellow / onesize (10-17)</t>
        </is>
      </c>
      <c r="S512" t="n">
        <v>140</v>
      </c>
      <c r="U512" t="inlineStr">
        <is>
          <t>015790001254</t>
        </is>
      </c>
      <c r="V512" t="b">
        <v>1</v>
      </c>
      <c r="W512" t="b">
        <v>1</v>
      </c>
      <c r="X512" t="inlineStr">
        <is>
          <t>pending</t>
        </is>
      </c>
      <c r="Y512" t="inlineStr">
        <is>
          <t>Francesca Luciani</t>
        </is>
      </c>
      <c r="Z512" t="inlineStr">
        <is>
          <t>Via Pietro Ottoboni 12</t>
        </is>
      </c>
      <c r="AA512" t="inlineStr">
        <is>
          <t>Via Pietro Ottoboni 12</t>
        </is>
      </c>
      <c r="AD512" t="inlineStr">
        <is>
          <t>Roma</t>
        </is>
      </c>
      <c r="AE512" t="inlineStr">
        <is>
          <t>'00159</t>
        </is>
      </c>
      <c r="AF512" t="inlineStr">
        <is>
          <t>RM</t>
        </is>
      </c>
      <c r="AG512" t="inlineStr">
        <is>
          <t>IT</t>
        </is>
      </c>
      <c r="AH512" t="inlineStr">
        <is>
          <t>3285572191</t>
        </is>
      </c>
      <c r="AI512" t="inlineStr">
        <is>
          <t>Francesca Luciani</t>
        </is>
      </c>
      <c r="AJ512" t="inlineStr">
        <is>
          <t>Via Pietro Ottoboni 12</t>
        </is>
      </c>
      <c r="AK512" t="inlineStr">
        <is>
          <t>Via Pietro Ottoboni 12</t>
        </is>
      </c>
      <c r="AN512" t="inlineStr">
        <is>
          <t>Roma</t>
        </is>
      </c>
      <c r="AO512" t="inlineStr">
        <is>
          <t>'00159</t>
        </is>
      </c>
      <c r="AP512" t="inlineStr">
        <is>
          <t>RM</t>
        </is>
      </c>
      <c r="AQ512" t="inlineStr">
        <is>
          <t>IT</t>
        </is>
      </c>
      <c r="AR512" t="inlineStr">
        <is>
          <t>3285572191</t>
        </is>
      </c>
      <c r="AT512" t="inlineStr">
        <is>
          <t>lang: en
Invoice Language: en
Do you need our ring sizer?: Yes
Popup Customer Country: IT</t>
        </is>
      </c>
      <c r="AV512" t="inlineStr">
        <is>
          <t>PayPal Express Checkout</t>
        </is>
      </c>
      <c r="AW512" t="inlineStr">
        <is>
          <t>rmJ4zKZs4vMgA1uurukKp2j7m</t>
        </is>
      </c>
      <c r="AX512" t="n">
        <v>0</v>
      </c>
      <c r="AY512" t="inlineStr">
        <is>
          <t>LIL Milan</t>
        </is>
      </c>
      <c r="AZ512" t="n">
        <v>0</v>
      </c>
      <c r="BB512" t="inlineStr">
        <is>
          <t>Firgun House</t>
        </is>
      </c>
      <c r="BD512" t="n">
        <v>6369860419933</v>
      </c>
      <c r="BF512" t="inlineStr">
        <is>
          <t>Low</t>
        </is>
      </c>
      <c r="BG512" t="inlineStr">
        <is>
          <t>web</t>
        </is>
      </c>
      <c r="BH512" t="n">
        <v>0</v>
      </c>
      <c r="BI512" t="inlineStr">
        <is>
          <t>IT IVA 22%</t>
        </is>
      </c>
      <c r="BJ512" t="n">
        <v>22</v>
      </c>
      <c r="BV512" t="inlineStr">
        <is>
          <t>Rome</t>
        </is>
      </c>
      <c r="BW512" t="inlineStr">
        <is>
          <t>Rome</t>
        </is>
      </c>
      <c r="BX512" t="inlineStr">
        <is>
          <t>rmJ4zKZs4vMgA1uurukKp2j7m</t>
        </is>
      </c>
      <c r="CA512" t="inlineStr">
        <is>
          <t>rmJ4zKZs4vMgA1uurukKp2j7m</t>
        </is>
      </c>
      <c r="CB512" t="inlineStr">
        <is>
          <t>Ordini LIL</t>
        </is>
      </c>
    </row>
    <row r="513">
      <c r="A513" t="inlineStr">
        <is>
          <t>#42877</t>
        </is>
      </c>
      <c r="B513" t="inlineStr">
        <is>
          <t>carlottagrasselli@gmail.com</t>
        </is>
      </c>
      <c r="C513" t="inlineStr">
        <is>
          <t>paid</t>
        </is>
      </c>
      <c r="D513" t="inlineStr">
        <is>
          <t>2024-10-27 19:32:54 +0100</t>
        </is>
      </c>
      <c r="E513" t="inlineStr">
        <is>
          <t>fulfilled</t>
        </is>
      </c>
      <c r="F513" t="inlineStr">
        <is>
          <t>2024-11-02 09:05:00 +0100</t>
        </is>
      </c>
      <c r="G513" t="inlineStr">
        <is>
          <t>yes</t>
        </is>
      </c>
      <c r="H513" t="inlineStr">
        <is>
          <t>EUR</t>
        </is>
      </c>
      <c r="I513" t="n">
        <v>256</v>
      </c>
      <c r="J513" t="n">
        <v>0</v>
      </c>
      <c r="K513" t="n">
        <v>46.16</v>
      </c>
      <c r="L513" t="n">
        <v>256</v>
      </c>
      <c r="M513" t="inlineStr">
        <is>
          <t>GV20</t>
        </is>
      </c>
      <c r="N513" t="n">
        <v>64</v>
      </c>
      <c r="O513" t="inlineStr">
        <is>
          <t>Ups Standard Shipping</t>
        </is>
      </c>
      <c r="P513" t="inlineStr">
        <is>
          <t>2024-10-27 19:32:54 +0100</t>
        </is>
      </c>
      <c r="Q513" t="n">
        <v>1</v>
      </c>
      <c r="R513" t="inlineStr">
        <is>
          <t>Boys Tears Necklace - Yellow / 39cm</t>
        </is>
      </c>
      <c r="S513" t="n">
        <v>320</v>
      </c>
      <c r="U513" t="inlineStr">
        <is>
          <t>015790000010</t>
        </is>
      </c>
      <c r="V513" t="b">
        <v>1</v>
      </c>
      <c r="W513" t="b">
        <v>1</v>
      </c>
      <c r="X513" t="inlineStr">
        <is>
          <t>fulfilled</t>
        </is>
      </c>
      <c r="Y513" t="inlineStr">
        <is>
          <t>Carlotta Grasselli</t>
        </is>
      </c>
      <c r="Z513" t="inlineStr">
        <is>
          <t>Via Fratelli Cervi 38</t>
        </is>
      </c>
      <c r="AA513" t="inlineStr">
        <is>
          <t>Via Fratelli Cervi 38</t>
        </is>
      </c>
      <c r="AC513" t="inlineStr">
        <is>
          <t>Studio legale Grasselli-Boggiani</t>
        </is>
      </c>
      <c r="AD513" t="inlineStr">
        <is>
          <t>Reggio Emilia</t>
        </is>
      </c>
      <c r="AE513" t="inlineStr">
        <is>
          <t>'42124</t>
        </is>
      </c>
      <c r="AF513" t="inlineStr">
        <is>
          <t>RE</t>
        </is>
      </c>
      <c r="AG513" t="inlineStr">
        <is>
          <t>IT</t>
        </is>
      </c>
      <c r="AH513" t="inlineStr">
        <is>
          <t>3408060703</t>
        </is>
      </c>
      <c r="AI513" t="inlineStr">
        <is>
          <t>Carlotta Grasselli</t>
        </is>
      </c>
      <c r="AJ513" t="inlineStr">
        <is>
          <t>Via Fratelli Cervi 38</t>
        </is>
      </c>
      <c r="AK513" t="inlineStr">
        <is>
          <t>Via Fratelli Cervi 38</t>
        </is>
      </c>
      <c r="AM513" t="inlineStr">
        <is>
          <t>Studio legale Grasselli-Boggiani</t>
        </is>
      </c>
      <c r="AN513" t="inlineStr">
        <is>
          <t>Reggio Emilia</t>
        </is>
      </c>
      <c r="AO513" t="inlineStr">
        <is>
          <t>'42124</t>
        </is>
      </c>
      <c r="AP513" t="inlineStr">
        <is>
          <t>RE</t>
        </is>
      </c>
      <c r="AQ513" t="inlineStr">
        <is>
          <t>IT</t>
        </is>
      </c>
      <c r="AR513" t="inlineStr">
        <is>
          <t>3408060703</t>
        </is>
      </c>
      <c r="AT513" t="inlineStr">
        <is>
          <t>lang: it
Invoice Language: it
Do you need our ring sizer?: Yes
Popup Customer Country: IT</t>
        </is>
      </c>
      <c r="AV513" t="inlineStr">
        <is>
          <t>PayPal Express Checkout</t>
        </is>
      </c>
      <c r="AW513" t="inlineStr">
        <is>
          <t>rGLwHXWpcjnICNInrOFGwvni5</t>
        </is>
      </c>
      <c r="AX513" t="n">
        <v>0</v>
      </c>
      <c r="AY513" t="inlineStr">
        <is>
          <t>LIL Milan</t>
        </is>
      </c>
      <c r="AZ513" t="n">
        <v>0</v>
      </c>
      <c r="BB513" t="inlineStr">
        <is>
          <t>Firgun House</t>
        </is>
      </c>
      <c r="BD513" t="n">
        <v>6369863991645</v>
      </c>
      <c r="BF513" t="inlineStr">
        <is>
          <t>Low</t>
        </is>
      </c>
      <c r="BG513" t="inlineStr">
        <is>
          <t>web</t>
        </is>
      </c>
      <c r="BH513" t="n">
        <v>0</v>
      </c>
      <c r="BI513" t="inlineStr">
        <is>
          <t>IT IVA 22%</t>
        </is>
      </c>
      <c r="BJ513" t="n">
        <v>46.16</v>
      </c>
      <c r="BV513" t="inlineStr">
        <is>
          <t>Reggio Emilia</t>
        </is>
      </c>
      <c r="BW513" t="inlineStr">
        <is>
          <t>Reggio Emilia</t>
        </is>
      </c>
      <c r="BX513" t="inlineStr">
        <is>
          <t>rGLwHXWpcjnICNInrOFGwvni5</t>
        </is>
      </c>
      <c r="CA513" t="inlineStr">
        <is>
          <t>rGLwHXWpcjnICNInrOFGwvni5</t>
        </is>
      </c>
      <c r="CB513" t="inlineStr">
        <is>
          <t>Ordini LIL</t>
        </is>
      </c>
    </row>
    <row r="514">
      <c r="A514" t="inlineStr">
        <is>
          <t>#42878</t>
        </is>
      </c>
      <c r="B514" t="inlineStr">
        <is>
          <t>cosivittoria@gmail.com</t>
        </is>
      </c>
      <c r="C514" t="inlineStr">
        <is>
          <t>paid</t>
        </is>
      </c>
      <c r="D514" t="inlineStr">
        <is>
          <t>2024-10-27 19:34:08 +0100</t>
        </is>
      </c>
      <c r="E514" t="inlineStr">
        <is>
          <t>fulfilled</t>
        </is>
      </c>
      <c r="F514" t="inlineStr">
        <is>
          <t>2024-10-27 20:26:24 +0100</t>
        </is>
      </c>
      <c r="G514" t="inlineStr">
        <is>
          <t>yes</t>
        </is>
      </c>
      <c r="H514" t="inlineStr">
        <is>
          <t>EUR</t>
        </is>
      </c>
      <c r="I514" t="n">
        <v>180</v>
      </c>
      <c r="J514" t="n">
        <v>0</v>
      </c>
      <c r="K514" t="n">
        <v>32.46</v>
      </c>
      <c r="L514" t="n">
        <v>180</v>
      </c>
      <c r="N514" t="n">
        <v>0</v>
      </c>
      <c r="O514" t="inlineStr">
        <is>
          <t>Eco Bike Delivery</t>
        </is>
      </c>
      <c r="P514" t="inlineStr">
        <is>
          <t>2024-10-27 19:34:08 +0100</t>
        </is>
      </c>
      <c r="Q514" t="n">
        <v>1</v>
      </c>
      <c r="R514" t="inlineStr">
        <is>
          <t>Glow Ring - Yellow / 10</t>
        </is>
      </c>
      <c r="S514" t="n">
        <v>180</v>
      </c>
      <c r="U514" t="inlineStr">
        <is>
          <t>015790000336</t>
        </is>
      </c>
      <c r="V514" t="b">
        <v>1</v>
      </c>
      <c r="W514" t="b">
        <v>1</v>
      </c>
      <c r="X514" t="inlineStr">
        <is>
          <t>fulfilled</t>
        </is>
      </c>
      <c r="Y514" t="inlineStr">
        <is>
          <t>Vittoria Cosi</t>
        </is>
      </c>
      <c r="Z514" t="inlineStr">
        <is>
          <t>Via Plinio 63</t>
        </is>
      </c>
      <c r="AA514" t="inlineStr">
        <is>
          <t>Via Plinio 63</t>
        </is>
      </c>
      <c r="AD514" t="inlineStr">
        <is>
          <t>Milano</t>
        </is>
      </c>
      <c r="AE514" t="inlineStr">
        <is>
          <t>'20133</t>
        </is>
      </c>
      <c r="AF514" t="inlineStr">
        <is>
          <t>MI</t>
        </is>
      </c>
      <c r="AG514" t="inlineStr">
        <is>
          <t>IT</t>
        </is>
      </c>
      <c r="AH514" t="inlineStr">
        <is>
          <t>335 616 0332</t>
        </is>
      </c>
      <c r="AI514" t="inlineStr">
        <is>
          <t>Vittoria Cosi</t>
        </is>
      </c>
      <c r="AJ514" t="inlineStr">
        <is>
          <t>Via Plinio 63</t>
        </is>
      </c>
      <c r="AK514" t="inlineStr">
        <is>
          <t>Via Plinio 63</t>
        </is>
      </c>
      <c r="AN514" t="inlineStr">
        <is>
          <t>Milano</t>
        </is>
      </c>
      <c r="AO514" t="inlineStr">
        <is>
          <t>'20133</t>
        </is>
      </c>
      <c r="AP514" t="inlineStr">
        <is>
          <t>MI</t>
        </is>
      </c>
      <c r="AQ514" t="inlineStr">
        <is>
          <t>IT</t>
        </is>
      </c>
      <c r="AR514" t="inlineStr">
        <is>
          <t>335 616 0332</t>
        </is>
      </c>
      <c r="AT514" t="inlineStr">
        <is>
          <t>lang: en
Invoice Language: en
Do you need our ring sizer?: No
Popup Customer Country: IT</t>
        </is>
      </c>
      <c r="AV514" t="inlineStr">
        <is>
          <t>Shopify Payments</t>
        </is>
      </c>
      <c r="AW514" t="inlineStr">
        <is>
          <t>rwJHLPe9IxHfsXcXgGQfLzBKK</t>
        </is>
      </c>
      <c r="AX514" t="n">
        <v>0</v>
      </c>
      <c r="AY514" t="inlineStr">
        <is>
          <t>LIL Milan</t>
        </is>
      </c>
      <c r="AZ514" t="n">
        <v>0</v>
      </c>
      <c r="BB514" t="inlineStr">
        <is>
          <t>Firgun House</t>
        </is>
      </c>
      <c r="BD514" t="n">
        <v>6369866580317</v>
      </c>
      <c r="BF514" t="inlineStr">
        <is>
          <t>Low</t>
        </is>
      </c>
      <c r="BG514" t="inlineStr">
        <is>
          <t>web</t>
        </is>
      </c>
      <c r="BH514" t="n">
        <v>0</v>
      </c>
      <c r="BI514" t="inlineStr">
        <is>
          <t>IT IVA 22%</t>
        </is>
      </c>
      <c r="BJ514" t="n">
        <v>32.46</v>
      </c>
      <c r="BV514" t="inlineStr">
        <is>
          <t>Milan</t>
        </is>
      </c>
      <c r="BW514" t="inlineStr">
        <is>
          <t>Milan</t>
        </is>
      </c>
      <c r="BX514" t="inlineStr">
        <is>
          <t>rwJHLPe9IxHfsXcXgGQfLzBKK</t>
        </is>
      </c>
      <c r="CA514" t="inlineStr">
        <is>
          <t>rwJHLPe9IxHfsXcXgGQfLzBKK</t>
        </is>
      </c>
      <c r="CB514" t="inlineStr">
        <is>
          <t>Ordini LIL</t>
        </is>
      </c>
    </row>
    <row r="515">
      <c r="A515" t="inlineStr">
        <is>
          <t>#42868</t>
        </is>
      </c>
      <c r="B515" t="inlineStr">
        <is>
          <t>gsardelli@live.it</t>
        </is>
      </c>
      <c r="C515" t="inlineStr">
        <is>
          <t>paid</t>
        </is>
      </c>
      <c r="D515" t="inlineStr">
        <is>
          <t>2024-10-27 19:03:51 +0100</t>
        </is>
      </c>
      <c r="E515" t="inlineStr">
        <is>
          <t>fulfilled</t>
        </is>
      </c>
      <c r="F515" t="inlineStr">
        <is>
          <t>2024-10-27 20:13:37 +0100</t>
        </is>
      </c>
      <c r="G515" t="inlineStr">
        <is>
          <t>yes</t>
        </is>
      </c>
      <c r="H515" t="inlineStr">
        <is>
          <t>EUR</t>
        </is>
      </c>
      <c r="I515" t="n">
        <v>128</v>
      </c>
      <c r="J515" t="n">
        <v>10</v>
      </c>
      <c r="K515" t="n">
        <v>24.88</v>
      </c>
      <c r="L515" t="n">
        <v>138</v>
      </c>
      <c r="M515" t="inlineStr">
        <is>
          <t>GV20</t>
        </is>
      </c>
      <c r="N515" t="n">
        <v>32</v>
      </c>
      <c r="O515" t="inlineStr">
        <is>
          <t>Eco Bike Delivery</t>
        </is>
      </c>
      <c r="P515" t="inlineStr">
        <is>
          <t>2024-10-27 19:03:50 +0100</t>
        </is>
      </c>
      <c r="Q515" t="n">
        <v>1</v>
      </c>
      <c r="R515" t="inlineStr">
        <is>
          <t>Firefly Ring - Yellow / 12</t>
        </is>
      </c>
      <c r="S515" t="n">
        <v>160</v>
      </c>
      <c r="U515" t="inlineStr">
        <is>
          <t>015790000496</t>
        </is>
      </c>
      <c r="V515" t="b">
        <v>1</v>
      </c>
      <c r="W515" t="b">
        <v>1</v>
      </c>
      <c r="X515" t="inlineStr">
        <is>
          <t>fulfilled</t>
        </is>
      </c>
      <c r="Y515" t="inlineStr">
        <is>
          <t>Gerardo Sardelli</t>
        </is>
      </c>
      <c r="Z515" t="inlineStr">
        <is>
          <t>Via Cadore 52</t>
        </is>
      </c>
      <c r="AA515" t="inlineStr">
        <is>
          <t>Via Cadore 52</t>
        </is>
      </c>
      <c r="AD515" t="inlineStr">
        <is>
          <t>Milano</t>
        </is>
      </c>
      <c r="AE515" t="inlineStr">
        <is>
          <t>'20135</t>
        </is>
      </c>
      <c r="AF515" t="inlineStr">
        <is>
          <t>MI</t>
        </is>
      </c>
      <c r="AG515" t="inlineStr">
        <is>
          <t>IT</t>
        </is>
      </c>
      <c r="AH515" t="inlineStr">
        <is>
          <t>3473087310</t>
        </is>
      </c>
      <c r="AI515" t="inlineStr">
        <is>
          <t>Gerardo Sardelli</t>
        </is>
      </c>
      <c r="AJ515" t="inlineStr">
        <is>
          <t>Via Cadore 52</t>
        </is>
      </c>
      <c r="AK515" t="inlineStr">
        <is>
          <t>Via Cadore 52</t>
        </is>
      </c>
      <c r="AN515" t="inlineStr">
        <is>
          <t>Milano</t>
        </is>
      </c>
      <c r="AO515" t="inlineStr">
        <is>
          <t>'20135</t>
        </is>
      </c>
      <c r="AP515" t="inlineStr">
        <is>
          <t>MI</t>
        </is>
      </c>
      <c r="AQ515" t="inlineStr">
        <is>
          <t>IT</t>
        </is>
      </c>
      <c r="AR515" t="inlineStr">
        <is>
          <t>3473087310</t>
        </is>
      </c>
      <c r="AT515" t="inlineStr">
        <is>
          <t>lang: it
Invoice Language: it
Do you need our ring sizer?: No
Popup Customer Country: IT</t>
        </is>
      </c>
      <c r="AV515" t="inlineStr">
        <is>
          <t>Shopify Payments</t>
        </is>
      </c>
      <c r="AW515" t="inlineStr">
        <is>
          <t>roljLEflz5LDLVQw52XRwdxWx</t>
        </is>
      </c>
      <c r="AX515" t="n">
        <v>0</v>
      </c>
      <c r="AY515" t="inlineStr">
        <is>
          <t>LIL Milan</t>
        </is>
      </c>
      <c r="AZ515" t="n">
        <v>0</v>
      </c>
      <c r="BB515" t="inlineStr">
        <is>
          <t>Firgun House</t>
        </is>
      </c>
      <c r="BD515" t="n">
        <v>6369812611421</v>
      </c>
      <c r="BF515" t="inlineStr">
        <is>
          <t>Low</t>
        </is>
      </c>
      <c r="BG515" t="inlineStr">
        <is>
          <t>web</t>
        </is>
      </c>
      <c r="BH515" t="n">
        <v>0</v>
      </c>
      <c r="BI515" t="inlineStr">
        <is>
          <t>IT IVA 22%</t>
        </is>
      </c>
      <c r="BJ515" t="n">
        <v>24.88</v>
      </c>
      <c r="BV515" t="inlineStr">
        <is>
          <t>Milan</t>
        </is>
      </c>
      <c r="BW515" t="inlineStr">
        <is>
          <t>Milan</t>
        </is>
      </c>
      <c r="BX515" t="inlineStr">
        <is>
          <t>roljLEflz5LDLVQw52XRwdxWx</t>
        </is>
      </c>
      <c r="CA515" t="inlineStr">
        <is>
          <t>roljLEflz5LDLVQw52XRwdxWx</t>
        </is>
      </c>
      <c r="CB515" t="inlineStr">
        <is>
          <t>Ordini LIL</t>
        </is>
      </c>
    </row>
    <row r="516">
      <c r="A516" t="inlineStr">
        <is>
          <t>#42854</t>
        </is>
      </c>
      <c r="B516" t="inlineStr">
        <is>
          <t>menitakouame@gmail.com</t>
        </is>
      </c>
      <c r="C516" t="inlineStr">
        <is>
          <t>paid</t>
        </is>
      </c>
      <c r="D516" t="inlineStr">
        <is>
          <t>2024-10-27 17:33:24 +0100</t>
        </is>
      </c>
      <c r="E516" t="inlineStr">
        <is>
          <t>unfulfilled</t>
        </is>
      </c>
      <c r="G516" t="inlineStr">
        <is>
          <t>yes</t>
        </is>
      </c>
      <c r="H516" t="inlineStr">
        <is>
          <t>EUR</t>
        </is>
      </c>
      <c r="I516" t="n">
        <v>464</v>
      </c>
      <c r="J516" t="n">
        <v>0</v>
      </c>
      <c r="K516" t="n">
        <v>83.68000000000001</v>
      </c>
      <c r="M516" t="inlineStr">
        <is>
          <t>GV20</t>
        </is>
      </c>
      <c r="N516" t="n">
        <v>116</v>
      </c>
      <c r="O516" t="inlineStr">
        <is>
          <t>Ups Standard Shipping</t>
        </is>
      </c>
      <c r="P516" t="inlineStr">
        <is>
          <t>2024-10-27 17:33:23 +0100</t>
        </is>
      </c>
      <c r="Q516" t="n">
        <v>1</v>
      </c>
      <c r="R516" t="inlineStr">
        <is>
          <t>Limitless Earring - Yellow / Single</t>
        </is>
      </c>
      <c r="S516" t="n">
        <v>180</v>
      </c>
      <c r="U516" t="inlineStr">
        <is>
          <t>015790000056</t>
        </is>
      </c>
      <c r="V516" t="b">
        <v>1</v>
      </c>
      <c r="W516" t="b">
        <v>1</v>
      </c>
      <c r="X516" t="inlineStr">
        <is>
          <t>pending</t>
        </is>
      </c>
      <c r="Y516" t="inlineStr">
        <is>
          <t>Menita Immaculee Kouame</t>
        </is>
      </c>
      <c r="Z516" t="inlineStr">
        <is>
          <t>Via XX Settembre 35, Citofono: Kouame</t>
        </is>
      </c>
      <c r="AA516" t="inlineStr">
        <is>
          <t>Via XX Settembre 35</t>
        </is>
      </c>
      <c r="AB516" t="inlineStr">
        <is>
          <t>Citofono: Kouame</t>
        </is>
      </c>
      <c r="AD516" t="inlineStr">
        <is>
          <t>Lodi</t>
        </is>
      </c>
      <c r="AE516" t="inlineStr">
        <is>
          <t>'26900</t>
        </is>
      </c>
      <c r="AF516" t="inlineStr">
        <is>
          <t>LO</t>
        </is>
      </c>
      <c r="AG516" t="inlineStr">
        <is>
          <t>IT</t>
        </is>
      </c>
      <c r="AH516" t="inlineStr">
        <is>
          <t>+393485433845</t>
        </is>
      </c>
      <c r="AI516" t="inlineStr">
        <is>
          <t>Menita Immaculee Kouame</t>
        </is>
      </c>
      <c r="AJ516" t="inlineStr">
        <is>
          <t>Via XX Settembre 35, Citofono: Kouame</t>
        </is>
      </c>
      <c r="AK516" t="inlineStr">
        <is>
          <t>Via XX Settembre 35</t>
        </is>
      </c>
      <c r="AL516" t="inlineStr">
        <is>
          <t>Citofono: Kouame</t>
        </is>
      </c>
      <c r="AN516" t="inlineStr">
        <is>
          <t>Lodi</t>
        </is>
      </c>
      <c r="AO516" t="inlineStr">
        <is>
          <t>'26900</t>
        </is>
      </c>
      <c r="AP516" t="inlineStr">
        <is>
          <t>LO</t>
        </is>
      </c>
      <c r="AQ516" t="inlineStr">
        <is>
          <t>IT</t>
        </is>
      </c>
      <c r="AR516" t="inlineStr">
        <is>
          <t>+393485433845</t>
        </is>
      </c>
      <c r="AT516" t="inlineStr">
        <is>
          <t>lang: it
Invoice Language: it
Do you need our ring sizer?: No
Popup Customer Country: IT</t>
        </is>
      </c>
      <c r="AV516" t="inlineStr">
        <is>
          <t>Scalapay</t>
        </is>
      </c>
      <c r="AW516" t="inlineStr">
        <is>
          <t>rtxAswEqBl7kQVsdVUoaQNKga</t>
        </is>
      </c>
      <c r="AX516" t="n">
        <v>0</v>
      </c>
      <c r="AY516" t="inlineStr">
        <is>
          <t>LIL Milan</t>
        </is>
      </c>
      <c r="AZ516" t="n">
        <v>0</v>
      </c>
      <c r="BB516" t="inlineStr">
        <is>
          <t>Firgun House</t>
        </is>
      </c>
      <c r="BD516" t="n">
        <v>6369658700125</v>
      </c>
      <c r="BF516" t="inlineStr">
        <is>
          <t>Low</t>
        </is>
      </c>
      <c r="BG516" t="inlineStr">
        <is>
          <t>web</t>
        </is>
      </c>
      <c r="BH516" t="n">
        <v>0</v>
      </c>
      <c r="BI516" t="inlineStr">
        <is>
          <t>IT IVA 22%</t>
        </is>
      </c>
      <c r="BJ516" t="n">
        <v>83.68000000000001</v>
      </c>
      <c r="BV516" t="inlineStr">
        <is>
          <t>Lodi</t>
        </is>
      </c>
      <c r="BW516" t="inlineStr">
        <is>
          <t>Lodi</t>
        </is>
      </c>
      <c r="BX516" t="inlineStr">
        <is>
          <t>rtxAswEqBl7kQVsdVUoaQNKga</t>
        </is>
      </c>
      <c r="CA516" t="inlineStr">
        <is>
          <t>rtxAswEqBl7kQVsdVUoaQNKga</t>
        </is>
      </c>
      <c r="CB516" t="inlineStr">
        <is>
          <t>Ordini LIL</t>
        </is>
      </c>
    </row>
    <row r="517">
      <c r="A517" t="inlineStr">
        <is>
          <t>#42854</t>
        </is>
      </c>
      <c r="B517" t="inlineStr">
        <is>
          <t>menitakouame@gmail.com</t>
        </is>
      </c>
      <c r="C517" t="inlineStr">
        <is>
          <t>paid</t>
        </is>
      </c>
      <c r="D517" t="inlineStr">
        <is>
          <t>2024-10-27 17:33:24 +0100</t>
        </is>
      </c>
      <c r="E517" t="inlineStr">
        <is>
          <t>unfulfilled</t>
        </is>
      </c>
      <c r="G517" t="inlineStr">
        <is>
          <t>yes</t>
        </is>
      </c>
      <c r="H517" t="inlineStr">
        <is>
          <t>EUR</t>
        </is>
      </c>
      <c r="I517" t="n">
        <v>464</v>
      </c>
      <c r="J517" t="n">
        <v>0</v>
      </c>
      <c r="K517" t="n">
        <v>83.68000000000001</v>
      </c>
      <c r="M517" t="inlineStr">
        <is>
          <t>GV20</t>
        </is>
      </c>
      <c r="N517" t="n">
        <v>116</v>
      </c>
      <c r="O517" t="inlineStr">
        <is>
          <t>Ups Standard Shipping</t>
        </is>
      </c>
      <c r="P517" t="inlineStr">
        <is>
          <t>2024-10-27 17:33:23 +0100</t>
        </is>
      </c>
      <c r="Q517" t="n">
        <v>1</v>
      </c>
      <c r="R517" t="inlineStr">
        <is>
          <t>Solo tu Earring - Yellow / Single</t>
        </is>
      </c>
      <c r="S517" t="n">
        <v>140</v>
      </c>
      <c r="U517" t="inlineStr">
        <is>
          <t>015790001253</t>
        </is>
      </c>
      <c r="V517" t="b">
        <v>1</v>
      </c>
      <c r="W517" t="b">
        <v>1</v>
      </c>
      <c r="X517" t="inlineStr">
        <is>
          <t>pending</t>
        </is>
      </c>
      <c r="Y517" t="inlineStr">
        <is>
          <t>Menita Immaculee Kouame</t>
        </is>
      </c>
      <c r="Z517" t="inlineStr">
        <is>
          <t>Via XX Settembre 35, Citofono: Kouame</t>
        </is>
      </c>
      <c r="AA517" t="inlineStr">
        <is>
          <t>Via XX Settembre 35</t>
        </is>
      </c>
      <c r="AB517" t="inlineStr">
        <is>
          <t>Citofono: Kouame</t>
        </is>
      </c>
      <c r="AD517" t="inlineStr">
        <is>
          <t>Lodi</t>
        </is>
      </c>
      <c r="AE517" t="inlineStr">
        <is>
          <t>'26900</t>
        </is>
      </c>
      <c r="AF517" t="inlineStr">
        <is>
          <t>LO</t>
        </is>
      </c>
      <c r="AG517" t="inlineStr">
        <is>
          <t>IT</t>
        </is>
      </c>
      <c r="AH517" t="inlineStr">
        <is>
          <t>+393485433845</t>
        </is>
      </c>
      <c r="AI517" t="inlineStr">
        <is>
          <t>Menita Immaculee Kouame</t>
        </is>
      </c>
      <c r="AJ517" t="inlineStr">
        <is>
          <t>Via XX Settembre 35, Citofono: Kouame</t>
        </is>
      </c>
      <c r="AK517" t="inlineStr">
        <is>
          <t>Via XX Settembre 35</t>
        </is>
      </c>
      <c r="AL517" t="inlineStr">
        <is>
          <t>Citofono: Kouame</t>
        </is>
      </c>
      <c r="AN517" t="inlineStr">
        <is>
          <t>Lodi</t>
        </is>
      </c>
      <c r="AO517" t="inlineStr">
        <is>
          <t>'26900</t>
        </is>
      </c>
      <c r="AP517" t="inlineStr">
        <is>
          <t>LO</t>
        </is>
      </c>
      <c r="AQ517" t="inlineStr">
        <is>
          <t>IT</t>
        </is>
      </c>
      <c r="AR517" t="inlineStr">
        <is>
          <t>+393485433845</t>
        </is>
      </c>
      <c r="AT517" t="inlineStr">
        <is>
          <t>lang: it
Invoice Language: it
Do you need our ring sizer?: No
Popup Customer Country: IT</t>
        </is>
      </c>
      <c r="AV517" t="inlineStr">
        <is>
          <t>Scalapay</t>
        </is>
      </c>
      <c r="AW517" t="inlineStr">
        <is>
          <t>rtxAswEqBl7kQVsdVUoaQNKga</t>
        </is>
      </c>
      <c r="AX517" t="n">
        <v>0</v>
      </c>
      <c r="AY517" t="inlineStr">
        <is>
          <t>LIL Milan</t>
        </is>
      </c>
      <c r="AZ517" t="n">
        <v>0</v>
      </c>
      <c r="BB517" t="inlineStr">
        <is>
          <t>Firgun House</t>
        </is>
      </c>
      <c r="BD517" t="n">
        <v>6369658700125</v>
      </c>
      <c r="BF517" t="inlineStr">
        <is>
          <t>Low</t>
        </is>
      </c>
      <c r="BG517" t="inlineStr">
        <is>
          <t>web</t>
        </is>
      </c>
      <c r="BH517" t="n">
        <v>0</v>
      </c>
      <c r="BI517" t="inlineStr">
        <is>
          <t>IT IVA 22%</t>
        </is>
      </c>
      <c r="BJ517" t="n">
        <v>83.68000000000001</v>
      </c>
      <c r="BV517" t="inlineStr">
        <is>
          <t>Lodi</t>
        </is>
      </c>
      <c r="BW517" t="inlineStr">
        <is>
          <t>Lodi</t>
        </is>
      </c>
      <c r="BX517" t="inlineStr">
        <is>
          <t>rtxAswEqBl7kQVsdVUoaQNKga</t>
        </is>
      </c>
      <c r="CA517" t="inlineStr">
        <is>
          <t>rtxAswEqBl7kQVsdVUoaQNKga</t>
        </is>
      </c>
      <c r="CB517" t="inlineStr">
        <is>
          <t>Ordini LIL</t>
        </is>
      </c>
    </row>
    <row r="518">
      <c r="A518" t="inlineStr">
        <is>
          <t>#42853</t>
        </is>
      </c>
      <c r="B518" t="inlineStr">
        <is>
          <t>mariavictoriadsu@gmail.com</t>
        </is>
      </c>
      <c r="C518" t="inlineStr">
        <is>
          <t>paid</t>
        </is>
      </c>
      <c r="D518" t="inlineStr">
        <is>
          <t>2024-10-27 17:27:33 +0100</t>
        </is>
      </c>
      <c r="E518" t="inlineStr">
        <is>
          <t>fulfilled</t>
        </is>
      </c>
      <c r="F518" t="inlineStr">
        <is>
          <t>2024-10-27 19:45:38 +0100</t>
        </is>
      </c>
      <c r="G518" t="inlineStr">
        <is>
          <t>yes</t>
        </is>
      </c>
      <c r="H518" t="inlineStr">
        <is>
          <t>EUR</t>
        </is>
      </c>
      <c r="I518" t="n">
        <v>240</v>
      </c>
      <c r="J518" t="n">
        <v>0</v>
      </c>
      <c r="K518" t="n">
        <v>43.29</v>
      </c>
      <c r="L518" t="n">
        <v>240</v>
      </c>
      <c r="M518" t="inlineStr">
        <is>
          <t>GV20</t>
        </is>
      </c>
      <c r="N518" t="n">
        <v>60</v>
      </c>
      <c r="O518" t="inlineStr">
        <is>
          <t>Ups Standard Shipping</t>
        </is>
      </c>
      <c r="P518" t="inlineStr">
        <is>
          <t>2024-10-27 17:27:32 +0100</t>
        </is>
      </c>
      <c r="Q518" t="n">
        <v>1</v>
      </c>
      <c r="R518" t="inlineStr">
        <is>
          <t>Giotto Ring - Yellow / 22</t>
        </is>
      </c>
      <c r="S518" t="n">
        <v>100</v>
      </c>
      <c r="U518" t="inlineStr">
        <is>
          <t>015790000966</t>
        </is>
      </c>
      <c r="V518" t="b">
        <v>1</v>
      </c>
      <c r="W518" t="b">
        <v>1</v>
      </c>
      <c r="X518" t="inlineStr">
        <is>
          <t>fulfilled</t>
        </is>
      </c>
      <c r="Y518" t="inlineStr">
        <is>
          <t>Mariavictoria De Simone</t>
        </is>
      </c>
      <c r="Z518" t="inlineStr">
        <is>
          <t>Via Luigi Luciani 46</t>
        </is>
      </c>
      <c r="AA518" t="inlineStr">
        <is>
          <t>Via Luigi Luciani 46</t>
        </is>
      </c>
      <c r="AD518" t="inlineStr">
        <is>
          <t>Roma</t>
        </is>
      </c>
      <c r="AE518" t="inlineStr">
        <is>
          <t>'00197</t>
        </is>
      </c>
      <c r="AF518" t="inlineStr">
        <is>
          <t>RM</t>
        </is>
      </c>
      <c r="AG518" t="inlineStr">
        <is>
          <t>IT</t>
        </is>
      </c>
      <c r="AH518" t="inlineStr">
        <is>
          <t>3409506176</t>
        </is>
      </c>
      <c r="AI518" t="inlineStr">
        <is>
          <t>Mariavictoria De Simone</t>
        </is>
      </c>
      <c r="AJ518" t="inlineStr">
        <is>
          <t>Via Luigi Luciani 46</t>
        </is>
      </c>
      <c r="AK518" t="inlineStr">
        <is>
          <t>Via Luigi Luciani 46</t>
        </is>
      </c>
      <c r="AN518" t="inlineStr">
        <is>
          <t>Roma</t>
        </is>
      </c>
      <c r="AO518" t="inlineStr">
        <is>
          <t>'00197</t>
        </is>
      </c>
      <c r="AP518" t="inlineStr">
        <is>
          <t>RM</t>
        </is>
      </c>
      <c r="AQ518" t="inlineStr">
        <is>
          <t>IT</t>
        </is>
      </c>
      <c r="AR518" t="inlineStr">
        <is>
          <t>3409506176</t>
        </is>
      </c>
      <c r="AT518" t="inlineStr">
        <is>
          <t>lang: it
Invoice Language: it
Do you need our ring sizer?: Yes
Popup Customer Country: IT</t>
        </is>
      </c>
      <c r="AV518" t="inlineStr">
        <is>
          <t>Shopify Payments</t>
        </is>
      </c>
      <c r="AW518" t="inlineStr">
        <is>
          <t>rSIp1jI1KdVJpgbzup8jrYCUa</t>
        </is>
      </c>
      <c r="AX518" t="n">
        <v>0</v>
      </c>
      <c r="AY518" t="inlineStr">
        <is>
          <t>LIL Milan</t>
        </is>
      </c>
      <c r="AZ518" t="n">
        <v>0</v>
      </c>
      <c r="BB518" t="inlineStr">
        <is>
          <t>Firgun House</t>
        </is>
      </c>
      <c r="BD518" t="n">
        <v>6369648935261</v>
      </c>
      <c r="BF518" t="inlineStr">
        <is>
          <t>Low</t>
        </is>
      </c>
      <c r="BG518" t="inlineStr">
        <is>
          <t>web</t>
        </is>
      </c>
      <c r="BH518" t="n">
        <v>0</v>
      </c>
      <c r="BI518" t="inlineStr">
        <is>
          <t>IT IVA 22%</t>
        </is>
      </c>
      <c r="BJ518" t="n">
        <v>43.29</v>
      </c>
      <c r="BV518" t="inlineStr">
        <is>
          <t>Rome</t>
        </is>
      </c>
      <c r="BW518" t="inlineStr">
        <is>
          <t>Rome</t>
        </is>
      </c>
      <c r="BX518" t="inlineStr">
        <is>
          <t>rSIp1jI1KdVJpgbzup8jrYCUa</t>
        </is>
      </c>
      <c r="CA518" t="inlineStr">
        <is>
          <t>rSIp1jI1KdVJpgbzup8jrYCUa</t>
        </is>
      </c>
      <c r="CB518" t="inlineStr">
        <is>
          <t>Ordini LIL</t>
        </is>
      </c>
    </row>
    <row r="519">
      <c r="A519" t="inlineStr">
        <is>
          <t>#42832</t>
        </is>
      </c>
      <c r="B519" t="inlineStr">
        <is>
          <t>sofia.trippodo@hotmail.it</t>
        </is>
      </c>
      <c r="C519" t="inlineStr">
        <is>
          <t>paid</t>
        </is>
      </c>
      <c r="D519" t="inlineStr">
        <is>
          <t>2024-10-27 15:30:26 +0100</t>
        </is>
      </c>
      <c r="E519" t="inlineStr">
        <is>
          <t>unfulfilled</t>
        </is>
      </c>
      <c r="G519" t="inlineStr">
        <is>
          <t>yes</t>
        </is>
      </c>
      <c r="H519" t="inlineStr">
        <is>
          <t>EUR</t>
        </is>
      </c>
      <c r="I519" t="n">
        <v>480</v>
      </c>
      <c r="J519" t="n">
        <v>0</v>
      </c>
      <c r="K519" t="n">
        <v>86.56</v>
      </c>
      <c r="M519" t="inlineStr">
        <is>
          <t>GV20</t>
        </is>
      </c>
      <c r="N519" t="n">
        <v>120</v>
      </c>
      <c r="O519" t="inlineStr">
        <is>
          <t>Ups Standard Shipping</t>
        </is>
      </c>
      <c r="P519" t="inlineStr">
        <is>
          <t>2024-10-27 15:30:25 +0100</t>
        </is>
      </c>
      <c r="Q519" t="n">
        <v>1</v>
      </c>
      <c r="R519" t="inlineStr">
        <is>
          <t>Pensavo fosse amore - Yellow / 2</t>
        </is>
      </c>
      <c r="S519" t="n">
        <v>140</v>
      </c>
      <c r="U519" t="inlineStr">
        <is>
          <t>015790001163</t>
        </is>
      </c>
      <c r="V519" t="b">
        <v>1</v>
      </c>
      <c r="W519" t="b">
        <v>1</v>
      </c>
      <c r="X519" t="inlineStr">
        <is>
          <t>pending</t>
        </is>
      </c>
      <c r="Y519" t="inlineStr">
        <is>
          <t>Sofia Lucrezia Trippodo</t>
        </is>
      </c>
      <c r="Z519" t="inlineStr">
        <is>
          <t>Contrada Bura 24</t>
        </is>
      </c>
      <c r="AA519" t="inlineStr">
        <is>
          <t>Contrada Bura 24</t>
        </is>
      </c>
      <c r="AD519" t="inlineStr">
        <is>
          <t>Tolentino</t>
        </is>
      </c>
      <c r="AE519" t="inlineStr">
        <is>
          <t>'62029</t>
        </is>
      </c>
      <c r="AF519" t="inlineStr">
        <is>
          <t>MC</t>
        </is>
      </c>
      <c r="AG519" t="inlineStr">
        <is>
          <t>IT</t>
        </is>
      </c>
      <c r="AH519" t="inlineStr">
        <is>
          <t>3297227679</t>
        </is>
      </c>
      <c r="AI519" t="inlineStr">
        <is>
          <t>Sofia Lucrezia Trippodo</t>
        </is>
      </c>
      <c r="AJ519" t="inlineStr">
        <is>
          <t>Contrada Bura 24</t>
        </is>
      </c>
      <c r="AK519" t="inlineStr">
        <is>
          <t>Contrada Bura 24</t>
        </is>
      </c>
      <c r="AN519" t="inlineStr">
        <is>
          <t>Tolentino</t>
        </is>
      </c>
      <c r="AO519" t="inlineStr">
        <is>
          <t>'62029</t>
        </is>
      </c>
      <c r="AP519" t="inlineStr">
        <is>
          <t>MC</t>
        </is>
      </c>
      <c r="AQ519" t="inlineStr">
        <is>
          <t>IT</t>
        </is>
      </c>
      <c r="AR519" t="inlineStr">
        <is>
          <t>3297227679</t>
        </is>
      </c>
      <c r="AT519" t="inlineStr">
        <is>
          <t>lang: en
Invoice Language: en
Do you need our ring sizer?: Yes
Popup Customer Country: IT</t>
        </is>
      </c>
      <c r="AV519" t="inlineStr">
        <is>
          <t>Scalapay</t>
        </is>
      </c>
      <c r="AW519" t="inlineStr">
        <is>
          <t>rGlavlDuKxIJrFkgkn2meDjY0</t>
        </is>
      </c>
      <c r="AX519" t="n">
        <v>0</v>
      </c>
      <c r="AY519" t="inlineStr">
        <is>
          <t>LIL Milan</t>
        </is>
      </c>
      <c r="AZ519" t="n">
        <v>0</v>
      </c>
      <c r="BB519" t="inlineStr">
        <is>
          <t>Firgun House</t>
        </is>
      </c>
      <c r="BD519" t="n">
        <v>6369454129501</v>
      </c>
      <c r="BF519" t="inlineStr">
        <is>
          <t>Low</t>
        </is>
      </c>
      <c r="BG519" t="inlineStr">
        <is>
          <t>web</t>
        </is>
      </c>
      <c r="BH519" t="n">
        <v>0</v>
      </c>
      <c r="BI519" t="inlineStr">
        <is>
          <t>IT IVA 22%</t>
        </is>
      </c>
      <c r="BJ519" t="n">
        <v>86.56</v>
      </c>
      <c r="BV519" t="inlineStr">
        <is>
          <t>Macerata</t>
        </is>
      </c>
      <c r="BW519" t="inlineStr">
        <is>
          <t>Macerata</t>
        </is>
      </c>
      <c r="BX519" t="inlineStr">
        <is>
          <t>rGlavlDuKxIJrFkgkn2meDjY0</t>
        </is>
      </c>
      <c r="CA519" t="inlineStr">
        <is>
          <t>rGlavlDuKxIJrFkgkn2meDjY0</t>
        </is>
      </c>
      <c r="CB519" t="inlineStr">
        <is>
          <t>Ordini LIL</t>
        </is>
      </c>
    </row>
    <row r="520">
      <c r="A520" t="inlineStr">
        <is>
          <t>#42999</t>
        </is>
      </c>
      <c r="B520" t="inlineStr">
        <is>
          <t>linda.roccamatisi@gmail.com</t>
        </is>
      </c>
      <c r="C520" t="inlineStr">
        <is>
          <t>paid</t>
        </is>
      </c>
      <c r="D520" t="inlineStr">
        <is>
          <t>2024-10-30 20:11:39 +0100</t>
        </is>
      </c>
      <c r="E520" t="inlineStr">
        <is>
          <t>fulfilled</t>
        </is>
      </c>
      <c r="F520" t="inlineStr">
        <is>
          <t>2024-10-30 20:11:39 +0100</t>
        </is>
      </c>
      <c r="G520" t="inlineStr">
        <is>
          <t>no</t>
        </is>
      </c>
      <c r="H520" t="inlineStr">
        <is>
          <t>EUR</t>
        </is>
      </c>
      <c r="I520" t="n">
        <v>1040</v>
      </c>
      <c r="J520" t="n">
        <v>0</v>
      </c>
      <c r="K520" t="n">
        <v>187.54</v>
      </c>
      <c r="N520" t="n">
        <v>0</v>
      </c>
      <c r="P520" t="inlineStr">
        <is>
          <t>2024-10-30 20:11:39 +0100</t>
        </is>
      </c>
      <c r="Q520" t="n">
        <v>1</v>
      </c>
      <c r="R520" t="inlineStr">
        <is>
          <t>Moony Earring - Yellow / Single / White Sustainable Diamond</t>
        </is>
      </c>
      <c r="S520" t="n">
        <v>140</v>
      </c>
      <c r="U520" t="inlineStr">
        <is>
          <t>015790000076</t>
        </is>
      </c>
      <c r="V520" t="b">
        <v>1</v>
      </c>
      <c r="W520" t="b">
        <v>1</v>
      </c>
      <c r="X520" t="inlineStr">
        <is>
          <t>fulfilled</t>
        </is>
      </c>
      <c r="Y520" t="inlineStr">
        <is>
          <t>Linda Roccamatisi</t>
        </is>
      </c>
      <c r="AQ520" t="inlineStr">
        <is>
          <t>IT</t>
        </is>
      </c>
      <c r="AV520" t="inlineStr">
        <is>
          <t>Qromo</t>
        </is>
      </c>
      <c r="AW520" t="inlineStr">
        <is>
          <t>rWffv1eYBvUdd6h3oEEWOd0xh</t>
        </is>
      </c>
      <c r="AX520" t="n">
        <v>0</v>
      </c>
      <c r="AY520" t="inlineStr">
        <is>
          <t>LIL Milan</t>
        </is>
      </c>
      <c r="AZ520" t="n">
        <v>0</v>
      </c>
      <c r="BA520" t="inlineStr">
        <is>
          <t>Veronica Varetta</t>
        </is>
      </c>
      <c r="BB520" t="inlineStr">
        <is>
          <t>LIL House</t>
        </is>
      </c>
      <c r="BC520" t="n">
        <v>22</v>
      </c>
      <c r="BD520" t="n">
        <v>6375878721885</v>
      </c>
      <c r="BF520" t="inlineStr">
        <is>
          <t>Low</t>
        </is>
      </c>
      <c r="BG520" t="inlineStr">
        <is>
          <t>pos</t>
        </is>
      </c>
      <c r="BH520" t="n">
        <v>0</v>
      </c>
      <c r="BI520" t="inlineStr">
        <is>
          <t>IT IVA 22%</t>
        </is>
      </c>
      <c r="BJ520" t="n">
        <v>187.54</v>
      </c>
      <c r="BT520" t="inlineStr">
        <is>
          <t>22-2750</t>
        </is>
      </c>
      <c r="BX520" t="inlineStr">
        <is>
          <t>rWffv1eYBvUdd6h3oEEWOd0xh</t>
        </is>
      </c>
      <c r="CA520" t="inlineStr">
        <is>
          <t>rWffv1eYBvUdd6h3oEEWOd0xh</t>
        </is>
      </c>
      <c r="CB520" t="inlineStr">
        <is>
          <t>Ordini LIL</t>
        </is>
      </c>
    </row>
    <row r="521">
      <c r="A521" t="inlineStr">
        <is>
          <t>#42834</t>
        </is>
      </c>
      <c r="B521" t="inlineStr">
        <is>
          <t>letizia.casartelli@gmail.com</t>
        </is>
      </c>
      <c r="C521" t="inlineStr">
        <is>
          <t>paid</t>
        </is>
      </c>
      <c r="D521" t="inlineStr">
        <is>
          <t>2024-10-27 15:43:31 +0100</t>
        </is>
      </c>
      <c r="E521" t="inlineStr">
        <is>
          <t>unfulfilled</t>
        </is>
      </c>
      <c r="G521" t="inlineStr">
        <is>
          <t>yes</t>
        </is>
      </c>
      <c r="H521" t="inlineStr">
        <is>
          <t>EUR</t>
        </is>
      </c>
      <c r="I521" t="n">
        <v>208</v>
      </c>
      <c r="J521" t="n">
        <v>0</v>
      </c>
      <c r="K521" t="n">
        <v>37.51</v>
      </c>
      <c r="L521" t="n">
        <v>208</v>
      </c>
      <c r="M521" t="inlineStr">
        <is>
          <t>GV20</t>
        </is>
      </c>
      <c r="N521" t="n">
        <v>52</v>
      </c>
      <c r="O521" t="inlineStr">
        <is>
          <t>Ups Standard Shipping</t>
        </is>
      </c>
      <c r="P521" t="inlineStr">
        <is>
          <t>2024-10-27 15:43:31 +0100</t>
        </is>
      </c>
      <c r="Q521" t="n">
        <v>1</v>
      </c>
      <c r="R521" t="inlineStr">
        <is>
          <t>Balmy Necklace - Yellow / 36cm</t>
        </is>
      </c>
      <c r="S521" t="n">
        <v>260</v>
      </c>
      <c r="U521" t="inlineStr">
        <is>
          <t>015790000028</t>
        </is>
      </c>
      <c r="V521" t="b">
        <v>1</v>
      </c>
      <c r="W521" t="b">
        <v>1</v>
      </c>
      <c r="X521" t="inlineStr">
        <is>
          <t>pending</t>
        </is>
      </c>
      <c r="Y521" t="inlineStr">
        <is>
          <t>Letizia Casartelli</t>
        </is>
      </c>
      <c r="Z521" t="inlineStr">
        <is>
          <t>Via Giuseppe Guerzoni 15</t>
        </is>
      </c>
      <c r="AA521" t="inlineStr">
        <is>
          <t>Via Giuseppe Guerzoni 15</t>
        </is>
      </c>
      <c r="AD521" t="inlineStr">
        <is>
          <t>Milano</t>
        </is>
      </c>
      <c r="AE521" t="inlineStr">
        <is>
          <t>'20158</t>
        </is>
      </c>
      <c r="AF521" t="inlineStr">
        <is>
          <t>MI</t>
        </is>
      </c>
      <c r="AG521" t="inlineStr">
        <is>
          <t>IT</t>
        </is>
      </c>
      <c r="AH521" t="inlineStr">
        <is>
          <t>393338951635</t>
        </is>
      </c>
      <c r="AI521" t="inlineStr">
        <is>
          <t>Davide Rossi</t>
        </is>
      </c>
      <c r="AJ521" t="inlineStr">
        <is>
          <t>Via Paolo Diacono 23</t>
        </is>
      </c>
      <c r="AK521" t="inlineStr">
        <is>
          <t>Via Paolo Diacono 23</t>
        </is>
      </c>
      <c r="AN521" t="inlineStr">
        <is>
          <t>Como</t>
        </is>
      </c>
      <c r="AO521" t="inlineStr">
        <is>
          <t>'22100</t>
        </is>
      </c>
      <c r="AP521" t="inlineStr">
        <is>
          <t>CO</t>
        </is>
      </c>
      <c r="AQ521" t="inlineStr">
        <is>
          <t>IT</t>
        </is>
      </c>
      <c r="AR521" t="inlineStr">
        <is>
          <t>393338951635</t>
        </is>
      </c>
      <c r="AT521" t="inlineStr">
        <is>
          <t>lang: it
Invoice Language: it
Do you need our ring sizer?: No
Popup Customer Country: IT</t>
        </is>
      </c>
      <c r="AV521" t="inlineStr">
        <is>
          <t>Shopify Payments</t>
        </is>
      </c>
      <c r="AW521" t="inlineStr">
        <is>
          <t>rSuCijys2en3RbgQDMZGfBziB</t>
        </is>
      </c>
      <c r="AX521" t="n">
        <v>0</v>
      </c>
      <c r="AY521" t="inlineStr">
        <is>
          <t>LIL Milan</t>
        </is>
      </c>
      <c r="AZ521" t="n">
        <v>0</v>
      </c>
      <c r="BB521" t="inlineStr">
        <is>
          <t>Firgun House</t>
        </is>
      </c>
      <c r="BD521" t="n">
        <v>6369476215133</v>
      </c>
      <c r="BF521" t="inlineStr">
        <is>
          <t>Low</t>
        </is>
      </c>
      <c r="BG521" t="inlineStr">
        <is>
          <t>web</t>
        </is>
      </c>
      <c r="BH521" t="n">
        <v>0</v>
      </c>
      <c r="BI521" t="inlineStr">
        <is>
          <t>IT IVA 22%</t>
        </is>
      </c>
      <c r="BJ521" t="n">
        <v>37.51</v>
      </c>
      <c r="BV521" t="inlineStr">
        <is>
          <t>Milan</t>
        </is>
      </c>
      <c r="BW521" t="inlineStr">
        <is>
          <t>Como</t>
        </is>
      </c>
      <c r="BX521" t="inlineStr">
        <is>
          <t>rSuCijys2en3RbgQDMZGfBziB</t>
        </is>
      </c>
      <c r="CA521" t="inlineStr">
        <is>
          <t>rSuCijys2en3RbgQDMZGfBziB</t>
        </is>
      </c>
      <c r="CB521" t="inlineStr">
        <is>
          <t>Ordini LIL</t>
        </is>
      </c>
    </row>
    <row r="522">
      <c r="A522" t="inlineStr">
        <is>
          <t>#42835</t>
        </is>
      </c>
      <c r="B522" t="inlineStr">
        <is>
          <t>lazzaro.stefi@gmail.com</t>
        </is>
      </c>
      <c r="C522" t="inlineStr">
        <is>
          <t>paid</t>
        </is>
      </c>
      <c r="D522" t="inlineStr">
        <is>
          <t>2024-10-27 15:46:51 +0100</t>
        </is>
      </c>
      <c r="E522" t="inlineStr">
        <is>
          <t>fulfilled</t>
        </is>
      </c>
      <c r="F522" t="inlineStr">
        <is>
          <t>2024-10-27 19:07:41 +0100</t>
        </is>
      </c>
      <c r="G522" t="inlineStr">
        <is>
          <t>yes</t>
        </is>
      </c>
      <c r="H522" t="inlineStr">
        <is>
          <t>EUR</t>
        </is>
      </c>
      <c r="I522" t="n">
        <v>96</v>
      </c>
      <c r="J522" t="n">
        <v>10</v>
      </c>
      <c r="K522" t="n">
        <v>19.11</v>
      </c>
      <c r="L522" t="n">
        <v>106</v>
      </c>
      <c r="M522" t="inlineStr">
        <is>
          <t>GV20</t>
        </is>
      </c>
      <c r="N522" t="n">
        <v>24</v>
      </c>
      <c r="O522" t="inlineStr">
        <is>
          <t>Ups Standard Shipping</t>
        </is>
      </c>
      <c r="P522" t="inlineStr">
        <is>
          <t>2024-10-27 15:46:50 +0100</t>
        </is>
      </c>
      <c r="Q522" t="n">
        <v>1</v>
      </c>
      <c r="R522" t="inlineStr">
        <is>
          <t>Girls Tears Ring - Yellow / 14</t>
        </is>
      </c>
      <c r="S522" t="n">
        <v>120</v>
      </c>
      <c r="U522" t="inlineStr">
        <is>
          <t>015790000956</t>
        </is>
      </c>
      <c r="V522" t="b">
        <v>1</v>
      </c>
      <c r="W522" t="b">
        <v>1</v>
      </c>
      <c r="X522" t="inlineStr">
        <is>
          <t>fulfilled</t>
        </is>
      </c>
      <c r="Y522" t="inlineStr">
        <is>
          <t>Stefania Lazzaro</t>
        </is>
      </c>
      <c r="Z522" t="inlineStr">
        <is>
          <t>Via Monginevro 271</t>
        </is>
      </c>
      <c r="AA522" t="inlineStr">
        <is>
          <t>Via Monginevro 271</t>
        </is>
      </c>
      <c r="AD522" t="inlineStr">
        <is>
          <t>Torino</t>
        </is>
      </c>
      <c r="AE522" t="inlineStr">
        <is>
          <t>'10142</t>
        </is>
      </c>
      <c r="AF522" t="inlineStr">
        <is>
          <t>TO</t>
        </is>
      </c>
      <c r="AG522" t="inlineStr">
        <is>
          <t>IT</t>
        </is>
      </c>
      <c r="AH522" t="inlineStr">
        <is>
          <t>3496265725</t>
        </is>
      </c>
      <c r="AI522" t="inlineStr">
        <is>
          <t>Stefania Lazzaro</t>
        </is>
      </c>
      <c r="AJ522" t="inlineStr">
        <is>
          <t>Via Antonio Bertola 28</t>
        </is>
      </c>
      <c r="AK522" t="inlineStr">
        <is>
          <t>Via Antonio Bertola 28</t>
        </is>
      </c>
      <c r="AM522" t="inlineStr">
        <is>
          <t>Pirola Pennuto Zei</t>
        </is>
      </c>
      <c r="AN522" t="inlineStr">
        <is>
          <t>Torino</t>
        </is>
      </c>
      <c r="AO522" t="inlineStr">
        <is>
          <t>'10122</t>
        </is>
      </c>
      <c r="AP522" t="inlineStr">
        <is>
          <t>TO</t>
        </is>
      </c>
      <c r="AQ522" t="inlineStr">
        <is>
          <t>IT</t>
        </is>
      </c>
      <c r="AR522" t="inlineStr">
        <is>
          <t>3496265725</t>
        </is>
      </c>
      <c r="AT522" t="inlineStr">
        <is>
          <t>lang: it
Invoice Language: it
Do you need our ring sizer?: No
Popup Customer Country: IT</t>
        </is>
      </c>
      <c r="AV522" t="inlineStr">
        <is>
          <t>Scalapay</t>
        </is>
      </c>
      <c r="AW522" t="inlineStr">
        <is>
          <t>ru9kd1mo1zCn5Zf2FSOwXF3ZR</t>
        </is>
      </c>
      <c r="AX522" t="n">
        <v>0</v>
      </c>
      <c r="AY522" t="inlineStr">
        <is>
          <t>LIL Milan</t>
        </is>
      </c>
      <c r="AZ522" t="n">
        <v>0</v>
      </c>
      <c r="BB522" t="inlineStr">
        <is>
          <t>Firgun House</t>
        </is>
      </c>
      <c r="BD522" t="n">
        <v>6369481163101</v>
      </c>
      <c r="BF522" t="inlineStr">
        <is>
          <t>Low</t>
        </is>
      </c>
      <c r="BG522" t="inlineStr">
        <is>
          <t>web</t>
        </is>
      </c>
      <c r="BH522" t="n">
        <v>0</v>
      </c>
      <c r="BI522" t="inlineStr">
        <is>
          <t>IT IVA 22%</t>
        </is>
      </c>
      <c r="BJ522" t="n">
        <v>19.11</v>
      </c>
      <c r="BV522" t="inlineStr">
        <is>
          <t>Turin</t>
        </is>
      </c>
      <c r="BW522" t="inlineStr">
        <is>
          <t>Turin</t>
        </is>
      </c>
      <c r="BX522" t="inlineStr">
        <is>
          <t>ru9kd1mo1zCn5Zf2FSOwXF3ZR</t>
        </is>
      </c>
      <c r="CA522" t="inlineStr">
        <is>
          <t>ru9kd1mo1zCn5Zf2FSOwXF3ZR</t>
        </is>
      </c>
      <c r="CB522" t="inlineStr">
        <is>
          <t>Ordini LIL</t>
        </is>
      </c>
    </row>
    <row r="523">
      <c r="A523" t="inlineStr">
        <is>
          <t>#42836</t>
        </is>
      </c>
      <c r="B523" t="inlineStr">
        <is>
          <t>irene.blandino94@gmail.com</t>
        </is>
      </c>
      <c r="C523" t="inlineStr">
        <is>
          <t>paid</t>
        </is>
      </c>
      <c r="D523" t="inlineStr">
        <is>
          <t>2024-10-27 16:01:36 +0100</t>
        </is>
      </c>
      <c r="E523" t="inlineStr">
        <is>
          <t>fulfilled</t>
        </is>
      </c>
      <c r="F523" t="inlineStr">
        <is>
          <t>2024-10-27 19:09:59 +0100</t>
        </is>
      </c>
      <c r="G523" t="inlineStr">
        <is>
          <t>yes</t>
        </is>
      </c>
      <c r="H523" t="inlineStr">
        <is>
          <t>EUR</t>
        </is>
      </c>
      <c r="I523" t="n">
        <v>336</v>
      </c>
      <c r="J523" t="n">
        <v>0</v>
      </c>
      <c r="K523" t="n">
        <v>60.59</v>
      </c>
      <c r="L523" t="n">
        <v>336</v>
      </c>
      <c r="M523" t="inlineStr">
        <is>
          <t>GV20</t>
        </is>
      </c>
      <c r="N523" t="n">
        <v>84</v>
      </c>
      <c r="O523" t="inlineStr">
        <is>
          <t>Ups Standard Shipping</t>
        </is>
      </c>
      <c r="P523" t="inlineStr">
        <is>
          <t>2024-10-27 16:01:36 +0100</t>
        </is>
      </c>
      <c r="Q523" t="n">
        <v>1</v>
      </c>
      <c r="R523" t="inlineStr">
        <is>
          <t>Lunar Ring - Yellow / 15 / White</t>
        </is>
      </c>
      <c r="S523" t="n">
        <v>420</v>
      </c>
      <c r="U523" t="inlineStr">
        <is>
          <t>015790000652</t>
        </is>
      </c>
      <c r="V523" t="b">
        <v>1</v>
      </c>
      <c r="W523" t="b">
        <v>1</v>
      </c>
      <c r="X523" t="inlineStr">
        <is>
          <t>fulfilled</t>
        </is>
      </c>
      <c r="Y523" t="inlineStr">
        <is>
          <t>Yari Caputo</t>
        </is>
      </c>
      <c r="Z523" t="inlineStr">
        <is>
          <t>Via Andrea Doria 2, Consegna in orari portineria</t>
        </is>
      </c>
      <c r="AA523" t="inlineStr">
        <is>
          <t>Via Andrea Doria 2</t>
        </is>
      </c>
      <c r="AB523" t="inlineStr">
        <is>
          <t>Consegna in orari portineria</t>
        </is>
      </c>
      <c r="AD523" t="inlineStr">
        <is>
          <t>Nova Milanese</t>
        </is>
      </c>
      <c r="AE523" t="inlineStr">
        <is>
          <t>'20834</t>
        </is>
      </c>
      <c r="AF523" t="inlineStr">
        <is>
          <t>MB</t>
        </is>
      </c>
      <c r="AG523" t="inlineStr">
        <is>
          <t>IT</t>
        </is>
      </c>
      <c r="AH523" t="inlineStr">
        <is>
          <t>3402580832</t>
        </is>
      </c>
      <c r="AI523" t="inlineStr">
        <is>
          <t>Yari Caputo</t>
        </is>
      </c>
      <c r="AJ523" t="inlineStr">
        <is>
          <t>Via Andrea Doria 2, Consegna in orari portineria</t>
        </is>
      </c>
      <c r="AK523" t="inlineStr">
        <is>
          <t>Via Andrea Doria 2</t>
        </is>
      </c>
      <c r="AL523" t="inlineStr">
        <is>
          <t>Consegna in orari portineria</t>
        </is>
      </c>
      <c r="AN523" t="inlineStr">
        <is>
          <t>Nova Milanese</t>
        </is>
      </c>
      <c r="AO523" t="inlineStr">
        <is>
          <t>'20834</t>
        </is>
      </c>
      <c r="AP523" t="inlineStr">
        <is>
          <t>MB</t>
        </is>
      </c>
      <c r="AQ523" t="inlineStr">
        <is>
          <t>IT</t>
        </is>
      </c>
      <c r="AR523" t="inlineStr">
        <is>
          <t>3402580832</t>
        </is>
      </c>
      <c r="AT523" t="inlineStr">
        <is>
          <t>lang: it
Invoice Language: it
Do you need our ring sizer?: Yes
Popup Customer Country: IT</t>
        </is>
      </c>
      <c r="AV523" t="inlineStr">
        <is>
          <t>PayPal Express Checkout</t>
        </is>
      </c>
      <c r="AW523" t="inlineStr">
        <is>
          <t>rwHR6qycmfWHQbvRbNEFTEBFQ</t>
        </is>
      </c>
      <c r="AX523" t="n">
        <v>0</v>
      </c>
      <c r="AY523" t="inlineStr">
        <is>
          <t>LIL Milan</t>
        </is>
      </c>
      <c r="AZ523" t="n">
        <v>0</v>
      </c>
      <c r="BB523" t="inlineStr">
        <is>
          <t>Firgun House</t>
        </is>
      </c>
      <c r="BD523" t="n">
        <v>6369504690525</v>
      </c>
      <c r="BF523" t="inlineStr">
        <is>
          <t>Low</t>
        </is>
      </c>
      <c r="BG523" t="inlineStr">
        <is>
          <t>web</t>
        </is>
      </c>
      <c r="BH523" t="n">
        <v>0</v>
      </c>
      <c r="BI523" t="inlineStr">
        <is>
          <t>IT IVA 22%</t>
        </is>
      </c>
      <c r="BJ523" t="n">
        <v>60.59</v>
      </c>
      <c r="BV523" t="inlineStr">
        <is>
          <t>Monza and Brianza</t>
        </is>
      </c>
      <c r="BW523" t="inlineStr">
        <is>
          <t>Monza and Brianza</t>
        </is>
      </c>
      <c r="BX523" t="inlineStr">
        <is>
          <t>rwHR6qycmfWHQbvRbNEFTEBFQ</t>
        </is>
      </c>
      <c r="CA523" t="inlineStr">
        <is>
          <t>rwHR6qycmfWHQbvRbNEFTEBFQ</t>
        </is>
      </c>
      <c r="CB523" t="inlineStr">
        <is>
          <t>Ordini LIL</t>
        </is>
      </c>
    </row>
    <row r="524">
      <c r="A524" t="inlineStr">
        <is>
          <t>#42837</t>
        </is>
      </c>
      <c r="B524" t="inlineStr">
        <is>
          <t>giuli.mazzo94@hotmail.it</t>
        </is>
      </c>
      <c r="C524" t="inlineStr">
        <is>
          <t>paid</t>
        </is>
      </c>
      <c r="D524" t="inlineStr">
        <is>
          <t>2024-10-27 16:12:24 +0100</t>
        </is>
      </c>
      <c r="E524" t="inlineStr">
        <is>
          <t>fulfilled</t>
        </is>
      </c>
      <c r="F524" t="inlineStr">
        <is>
          <t>2024-10-27 19:14:41 +0100</t>
        </is>
      </c>
      <c r="G524" t="inlineStr">
        <is>
          <t>yes</t>
        </is>
      </c>
      <c r="H524" t="inlineStr">
        <is>
          <t>EUR</t>
        </is>
      </c>
      <c r="I524" t="n">
        <v>202</v>
      </c>
      <c r="J524" t="n">
        <v>0</v>
      </c>
      <c r="K524" t="n">
        <v>36.42</v>
      </c>
      <c r="L524" t="n">
        <v>202</v>
      </c>
      <c r="M524" t="inlineStr">
        <is>
          <t>GV20</t>
        </is>
      </c>
      <c r="N524" t="n">
        <v>48</v>
      </c>
      <c r="O524" t="inlineStr">
        <is>
          <t>Eco Bike Delivery</t>
        </is>
      </c>
      <c r="P524" t="inlineStr">
        <is>
          <t>2024-10-27 16:12:24 +0100</t>
        </is>
      </c>
      <c r="Q524" t="n">
        <v>1</v>
      </c>
      <c r="R524" t="inlineStr">
        <is>
          <t>Luxury Pack + LIL Bag</t>
        </is>
      </c>
      <c r="S524" t="n">
        <v>10</v>
      </c>
      <c r="U524" t="inlineStr">
        <is>
          <t>015790000687</t>
        </is>
      </c>
      <c r="V524" t="b">
        <v>1</v>
      </c>
      <c r="W524" t="b">
        <v>1</v>
      </c>
      <c r="X524" t="inlineStr">
        <is>
          <t>fulfilled</t>
        </is>
      </c>
      <c r="Y524" t="inlineStr">
        <is>
          <t>GIULIA MAZZONI</t>
        </is>
      </c>
      <c r="Z524" t="inlineStr">
        <is>
          <t>Via Rembrandt 9, Interno e citofono 25. Lasciare in portineria.</t>
        </is>
      </c>
      <c r="AA524" t="inlineStr">
        <is>
          <t>Via Rembrandt 9</t>
        </is>
      </c>
      <c r="AB524" t="inlineStr">
        <is>
          <t>Interno e citofono 25. Lasciare in portineria.</t>
        </is>
      </c>
      <c r="AD524" t="inlineStr">
        <is>
          <t>Milano</t>
        </is>
      </c>
      <c r="AE524" t="inlineStr">
        <is>
          <t>'20147</t>
        </is>
      </c>
      <c r="AF524" t="inlineStr">
        <is>
          <t>MI</t>
        </is>
      </c>
      <c r="AG524" t="inlineStr">
        <is>
          <t>IT</t>
        </is>
      </c>
      <c r="AH524" t="inlineStr">
        <is>
          <t>3347056145</t>
        </is>
      </c>
      <c r="AI524" t="inlineStr">
        <is>
          <t>GIULIA MAZZONI</t>
        </is>
      </c>
      <c r="AJ524" t="inlineStr">
        <is>
          <t>Via Rembrandt 9, Interno e citofono 25. Lasciare in portineria.</t>
        </is>
      </c>
      <c r="AK524" t="inlineStr">
        <is>
          <t>Via Rembrandt 9</t>
        </is>
      </c>
      <c r="AL524" t="inlineStr">
        <is>
          <t>Interno e citofono 25. Lasciare in portineria.</t>
        </is>
      </c>
      <c r="AN524" t="inlineStr">
        <is>
          <t>Milano</t>
        </is>
      </c>
      <c r="AO524" t="inlineStr">
        <is>
          <t>'20147</t>
        </is>
      </c>
      <c r="AP524" t="inlineStr">
        <is>
          <t>MI</t>
        </is>
      </c>
      <c r="AQ524" t="inlineStr">
        <is>
          <t>IT</t>
        </is>
      </c>
      <c r="AR524" t="inlineStr">
        <is>
          <t>3347056145</t>
        </is>
      </c>
      <c r="AS524" t="inlineStr">
        <is>
          <t xml:space="preserve">Ciao! Avrei bisogno per favore di 2 confezioni diverse: 
- 1 ciondolo lettera G con luxury pack (è un regalo) 
- 1 ciondolo lettera G con confezione standard (è per me!) 
Grazie :) </t>
        </is>
      </c>
      <c r="AT524" t="inlineStr">
        <is>
          <t>lang: it
Invoice Language: it
Do you need our ring sizer?: Yes
Popup Customer Country: IT</t>
        </is>
      </c>
      <c r="AV524" t="inlineStr">
        <is>
          <t>PayPal Express Checkout</t>
        </is>
      </c>
      <c r="AW524" t="inlineStr">
        <is>
          <t>ronMzFAw8Sjbckv3wve7WIqj1</t>
        </is>
      </c>
      <c r="AX524" t="n">
        <v>0</v>
      </c>
      <c r="AY524" t="inlineStr">
        <is>
          <t>LIL Milan</t>
        </is>
      </c>
      <c r="AZ524" t="n">
        <v>0</v>
      </c>
      <c r="BB524" t="inlineStr">
        <is>
          <t>Firgun House</t>
        </is>
      </c>
      <c r="BD524" t="n">
        <v>6369521992029</v>
      </c>
      <c r="BF524" t="inlineStr">
        <is>
          <t>Low</t>
        </is>
      </c>
      <c r="BG524" t="inlineStr">
        <is>
          <t>web</t>
        </is>
      </c>
      <c r="BH524" t="n">
        <v>0</v>
      </c>
      <c r="BI524" t="inlineStr">
        <is>
          <t>IT IVA 22%</t>
        </is>
      </c>
      <c r="BJ524" t="n">
        <v>36.42</v>
      </c>
      <c r="BV524" t="inlineStr">
        <is>
          <t>Milan</t>
        </is>
      </c>
      <c r="BW524" t="inlineStr">
        <is>
          <t>Milan</t>
        </is>
      </c>
      <c r="BX524" t="inlineStr">
        <is>
          <t>ronMzFAw8Sjbckv3wve7WIqj1</t>
        </is>
      </c>
      <c r="CA524" t="inlineStr">
        <is>
          <t>ronMzFAw8Sjbckv3wve7WIqj1</t>
        </is>
      </c>
      <c r="CB524" t="inlineStr">
        <is>
          <t>Ordini LIL</t>
        </is>
      </c>
    </row>
    <row r="525">
      <c r="A525" t="inlineStr">
        <is>
          <t>#42837</t>
        </is>
      </c>
      <c r="B525" t="inlineStr">
        <is>
          <t>giuli.mazzo94@hotmail.it</t>
        </is>
      </c>
      <c r="C525" t="inlineStr">
        <is>
          <t>paid</t>
        </is>
      </c>
      <c r="D525" t="inlineStr">
        <is>
          <t>2024-10-27 16:12:24 +0100</t>
        </is>
      </c>
      <c r="E525" t="inlineStr">
        <is>
          <t>fulfilled</t>
        </is>
      </c>
      <c r="F525" t="inlineStr">
        <is>
          <t>2024-10-27 19:14:41 +0100</t>
        </is>
      </c>
      <c r="G525" t="inlineStr">
        <is>
          <t>yes</t>
        </is>
      </c>
      <c r="H525" t="inlineStr">
        <is>
          <t>EUR</t>
        </is>
      </c>
      <c r="I525" t="n">
        <v>202</v>
      </c>
      <c r="J525" t="n">
        <v>0</v>
      </c>
      <c r="K525" t="n">
        <v>36.42</v>
      </c>
      <c r="M525" t="inlineStr">
        <is>
          <t>GV20</t>
        </is>
      </c>
      <c r="N525" t="n">
        <v>48</v>
      </c>
      <c r="O525" t="inlineStr">
        <is>
          <t>Eco Bike Delivery</t>
        </is>
      </c>
      <c r="P525" t="inlineStr">
        <is>
          <t>2024-10-27 16:12:24 +0100</t>
        </is>
      </c>
      <c r="Q525" t="n">
        <v>2</v>
      </c>
      <c r="R525" t="inlineStr">
        <is>
          <t>Pensavo fosse amore - Yellow / G</t>
        </is>
      </c>
      <c r="S525" t="n">
        <v>120</v>
      </c>
      <c r="U525" t="inlineStr">
        <is>
          <t>015790001005</t>
        </is>
      </c>
      <c r="V525" t="b">
        <v>1</v>
      </c>
      <c r="W525" t="b">
        <v>1</v>
      </c>
      <c r="X525" t="inlineStr">
        <is>
          <t>fulfilled</t>
        </is>
      </c>
      <c r="Y525" t="inlineStr">
        <is>
          <t>GIULIA MAZZONI</t>
        </is>
      </c>
      <c r="Z525" t="inlineStr">
        <is>
          <t>Via Rembrandt 9, Interno e citofono 25. Lasciare in portineria.</t>
        </is>
      </c>
      <c r="AA525" t="inlineStr">
        <is>
          <t>Via Rembrandt 9</t>
        </is>
      </c>
      <c r="AB525" t="inlineStr">
        <is>
          <t>Interno e citofono 25. Lasciare in portineria.</t>
        </is>
      </c>
      <c r="AD525" t="inlineStr">
        <is>
          <t>Milano</t>
        </is>
      </c>
      <c r="AE525" t="inlineStr">
        <is>
          <t>'20147</t>
        </is>
      </c>
      <c r="AF525" t="inlineStr">
        <is>
          <t>MI</t>
        </is>
      </c>
      <c r="AG525" t="inlineStr">
        <is>
          <t>IT</t>
        </is>
      </c>
      <c r="AH525" t="inlineStr">
        <is>
          <t>3347056145</t>
        </is>
      </c>
      <c r="AI525" t="inlineStr">
        <is>
          <t>GIULIA MAZZONI</t>
        </is>
      </c>
      <c r="AJ525" t="inlineStr">
        <is>
          <t>Via Rembrandt 9, Interno e citofono 25. Lasciare in portineria.</t>
        </is>
      </c>
      <c r="AK525" t="inlineStr">
        <is>
          <t>Via Rembrandt 9</t>
        </is>
      </c>
      <c r="AL525" t="inlineStr">
        <is>
          <t>Interno e citofono 25. Lasciare in portineria.</t>
        </is>
      </c>
      <c r="AN525" t="inlineStr">
        <is>
          <t>Milano</t>
        </is>
      </c>
      <c r="AO525" t="inlineStr">
        <is>
          <t>'20147</t>
        </is>
      </c>
      <c r="AP525" t="inlineStr">
        <is>
          <t>MI</t>
        </is>
      </c>
      <c r="AQ525" t="inlineStr">
        <is>
          <t>IT</t>
        </is>
      </c>
      <c r="AR525" t="inlineStr">
        <is>
          <t>3347056145</t>
        </is>
      </c>
      <c r="AS525" t="inlineStr">
        <is>
          <t xml:space="preserve">Ciao! Avrei bisogno per favore di 2 confezioni diverse: 
- 1 ciondolo lettera G con luxury pack (è un regalo) 
- 1 ciondolo lettera G con confezione standard (è per me!) 
Grazie :) </t>
        </is>
      </c>
      <c r="AT525" t="inlineStr">
        <is>
          <t>lang: it
Invoice Language: it
Do you need our ring sizer?: Yes
Popup Customer Country: IT</t>
        </is>
      </c>
      <c r="AV525" t="inlineStr">
        <is>
          <t>PayPal Express Checkout</t>
        </is>
      </c>
      <c r="AW525" t="inlineStr">
        <is>
          <t>ronMzFAw8Sjbckv3wve7WIqj1</t>
        </is>
      </c>
      <c r="AX525" t="n">
        <v>0</v>
      </c>
      <c r="AY525" t="inlineStr">
        <is>
          <t>LIL Milan</t>
        </is>
      </c>
      <c r="AZ525" t="n">
        <v>0</v>
      </c>
      <c r="BB525" t="inlineStr">
        <is>
          <t>Firgun House</t>
        </is>
      </c>
      <c r="BD525" t="n">
        <v>6369521992029</v>
      </c>
      <c r="BF525" t="inlineStr">
        <is>
          <t>Low</t>
        </is>
      </c>
      <c r="BG525" t="inlineStr">
        <is>
          <t>web</t>
        </is>
      </c>
      <c r="BH525" t="n">
        <v>0</v>
      </c>
      <c r="BI525" t="inlineStr">
        <is>
          <t>IT IVA 22%</t>
        </is>
      </c>
      <c r="BJ525" t="n">
        <v>36.42</v>
      </c>
      <c r="BV525" t="inlineStr">
        <is>
          <t>Milan</t>
        </is>
      </c>
      <c r="BW525" t="inlineStr">
        <is>
          <t>Milan</t>
        </is>
      </c>
      <c r="BX525" t="inlineStr">
        <is>
          <t>ronMzFAw8Sjbckv3wve7WIqj1</t>
        </is>
      </c>
      <c r="CA525" t="inlineStr">
        <is>
          <t>ronMzFAw8Sjbckv3wve7WIqj1</t>
        </is>
      </c>
      <c r="CB525" t="inlineStr">
        <is>
          <t>Ordini LIL</t>
        </is>
      </c>
    </row>
    <row r="526">
      <c r="A526" t="inlineStr">
        <is>
          <t>#42838</t>
        </is>
      </c>
      <c r="B526" t="inlineStr">
        <is>
          <t>ferrifaggiolimartina@gmail.com</t>
        </is>
      </c>
      <c r="C526" t="inlineStr">
        <is>
          <t>paid</t>
        </is>
      </c>
      <c r="D526" t="inlineStr">
        <is>
          <t>2024-10-27 16:12:29 +0100</t>
        </is>
      </c>
      <c r="E526" t="inlineStr">
        <is>
          <t>fulfilled</t>
        </is>
      </c>
      <c r="F526" t="inlineStr">
        <is>
          <t>2024-10-27 19:19:56 +0100</t>
        </is>
      </c>
      <c r="G526" t="inlineStr">
        <is>
          <t>yes</t>
        </is>
      </c>
      <c r="H526" t="inlineStr">
        <is>
          <t>EUR</t>
        </is>
      </c>
      <c r="I526" t="n">
        <v>324</v>
      </c>
      <c r="J526" t="n">
        <v>0</v>
      </c>
      <c r="K526" t="n">
        <v>58.43</v>
      </c>
      <c r="L526" t="n">
        <v>324</v>
      </c>
      <c r="M526" t="inlineStr">
        <is>
          <t>BACK10</t>
        </is>
      </c>
      <c r="N526" t="n">
        <v>36</v>
      </c>
      <c r="O526" t="inlineStr">
        <is>
          <t>Ups Standard Shipping</t>
        </is>
      </c>
      <c r="P526" t="inlineStr">
        <is>
          <t>2024-10-27 16:12:28 +0100</t>
        </is>
      </c>
      <c r="Q526" t="n">
        <v>2</v>
      </c>
      <c r="R526" t="inlineStr">
        <is>
          <t>Glimmer Earring - Yellow / Single</t>
        </is>
      </c>
      <c r="S526" t="n">
        <v>180</v>
      </c>
      <c r="U526" t="inlineStr">
        <is>
          <t>015790000725</t>
        </is>
      </c>
      <c r="V526" t="b">
        <v>1</v>
      </c>
      <c r="W526" t="b">
        <v>1</v>
      </c>
      <c r="X526" t="inlineStr">
        <is>
          <t>fulfilled</t>
        </is>
      </c>
      <c r="Y526" t="inlineStr">
        <is>
          <t>Martina Ferri Faggioli</t>
        </is>
      </c>
      <c r="Z526" t="inlineStr">
        <is>
          <t>Via Cesare Bettelloni 50, Campanello LUCE</t>
        </is>
      </c>
      <c r="AA526" t="inlineStr">
        <is>
          <t>Via Cesare Bettelloni 50</t>
        </is>
      </c>
      <c r="AB526" t="inlineStr">
        <is>
          <t>Campanello LUCE</t>
        </is>
      </c>
      <c r="AC526" t="inlineStr">
        <is>
          <t>Disegno srl</t>
        </is>
      </c>
      <c r="AD526" t="inlineStr">
        <is>
          <t>Verona</t>
        </is>
      </c>
      <c r="AE526" t="inlineStr">
        <is>
          <t>'37131</t>
        </is>
      </c>
      <c r="AF526" t="inlineStr">
        <is>
          <t>VR</t>
        </is>
      </c>
      <c r="AG526" t="inlineStr">
        <is>
          <t>IT</t>
        </is>
      </c>
      <c r="AH526" t="inlineStr">
        <is>
          <t>+393401455915</t>
        </is>
      </c>
      <c r="AI526" t="inlineStr">
        <is>
          <t>Martina Ferri Faggioli</t>
        </is>
      </c>
      <c r="AJ526" t="inlineStr">
        <is>
          <t>Via Cesare Bettelloni 50, Campanello LUCE</t>
        </is>
      </c>
      <c r="AK526" t="inlineStr">
        <is>
          <t>Via Cesare Bettelloni 50</t>
        </is>
      </c>
      <c r="AL526" t="inlineStr">
        <is>
          <t>Campanello LUCE</t>
        </is>
      </c>
      <c r="AM526" t="inlineStr">
        <is>
          <t>Disegno srl</t>
        </is>
      </c>
      <c r="AN526" t="inlineStr">
        <is>
          <t>Verona</t>
        </is>
      </c>
      <c r="AO526" t="inlineStr">
        <is>
          <t>'37131</t>
        </is>
      </c>
      <c r="AP526" t="inlineStr">
        <is>
          <t>VR</t>
        </is>
      </c>
      <c r="AQ526" t="inlineStr">
        <is>
          <t>IT</t>
        </is>
      </c>
      <c r="AR526" t="inlineStr">
        <is>
          <t>+393401455915</t>
        </is>
      </c>
      <c r="AS526" t="inlineStr">
        <is>
          <t>fattura100%</t>
        </is>
      </c>
      <c r="AT526" t="inlineStr">
        <is>
          <t>lang: it
Invoice Language: it
Do you need our ring sizer?: Yes
Popup Customer Country: IT</t>
        </is>
      </c>
      <c r="AV526" t="inlineStr">
        <is>
          <t>Shopify Payments</t>
        </is>
      </c>
      <c r="AW526" t="inlineStr">
        <is>
          <t>rs4nnm5HWh6LmZQBt3x8PuuIG</t>
        </is>
      </c>
      <c r="AX526" t="n">
        <v>0</v>
      </c>
      <c r="AY526" t="inlineStr">
        <is>
          <t>LIL Milan</t>
        </is>
      </c>
      <c r="AZ526" t="n">
        <v>0</v>
      </c>
      <c r="BB526" t="inlineStr">
        <is>
          <t>Firgun House</t>
        </is>
      </c>
      <c r="BD526" t="n">
        <v>6369522155869</v>
      </c>
      <c r="BF526" t="inlineStr">
        <is>
          <t>Low</t>
        </is>
      </c>
      <c r="BG526" t="inlineStr">
        <is>
          <t>web</t>
        </is>
      </c>
      <c r="BH526" t="n">
        <v>0</v>
      </c>
      <c r="BI526" t="inlineStr">
        <is>
          <t>IT IVA 22%</t>
        </is>
      </c>
      <c r="BJ526" t="n">
        <v>58.43</v>
      </c>
      <c r="BV526" t="inlineStr">
        <is>
          <t>Verona</t>
        </is>
      </c>
      <c r="BW526" t="inlineStr">
        <is>
          <t>Verona</t>
        </is>
      </c>
      <c r="BX526" t="inlineStr">
        <is>
          <t>rs4nnm5HWh6LmZQBt3x8PuuIG</t>
        </is>
      </c>
      <c r="CA526" t="inlineStr">
        <is>
          <t>rs4nnm5HWh6LmZQBt3x8PuuIG</t>
        </is>
      </c>
      <c r="CB526" t="inlineStr">
        <is>
          <t>Ordini LIL</t>
        </is>
      </c>
    </row>
    <row r="527">
      <c r="A527" t="inlineStr">
        <is>
          <t>#42839</t>
        </is>
      </c>
      <c r="B527" t="inlineStr">
        <is>
          <t>ilaria.lodato@hotmail.com</t>
        </is>
      </c>
      <c r="C527" t="inlineStr">
        <is>
          <t>paid</t>
        </is>
      </c>
      <c r="D527" t="inlineStr">
        <is>
          <t>2024-10-27 16:15:52 +0100</t>
        </is>
      </c>
      <c r="E527" t="inlineStr">
        <is>
          <t>fulfilled</t>
        </is>
      </c>
      <c r="F527" t="inlineStr">
        <is>
          <t>2024-10-27 19:21:45 +0100</t>
        </is>
      </c>
      <c r="G527" t="inlineStr">
        <is>
          <t>yes</t>
        </is>
      </c>
      <c r="H527" t="inlineStr">
        <is>
          <t>EUR</t>
        </is>
      </c>
      <c r="I527" t="n">
        <v>128</v>
      </c>
      <c r="J527" t="n">
        <v>10</v>
      </c>
      <c r="K527" t="n">
        <v>24.88</v>
      </c>
      <c r="L527" t="n">
        <v>138</v>
      </c>
      <c r="M527" t="inlineStr">
        <is>
          <t>GV20</t>
        </is>
      </c>
      <c r="N527" t="n">
        <v>32</v>
      </c>
      <c r="O527" t="inlineStr">
        <is>
          <t>Ups Standard Shipping</t>
        </is>
      </c>
      <c r="P527" t="inlineStr">
        <is>
          <t>2024-10-27 16:15:52 +0100</t>
        </is>
      </c>
      <c r="Q527" t="n">
        <v>1</v>
      </c>
      <c r="R527" t="inlineStr">
        <is>
          <t>Firefly Ring - Yellow / 21</t>
        </is>
      </c>
      <c r="S527" t="n">
        <v>160</v>
      </c>
      <c r="U527" t="inlineStr">
        <is>
          <t>015790000503</t>
        </is>
      </c>
      <c r="V527" t="b">
        <v>1</v>
      </c>
      <c r="W527" t="b">
        <v>1</v>
      </c>
      <c r="X527" t="inlineStr">
        <is>
          <t>fulfilled</t>
        </is>
      </c>
      <c r="Y527" t="inlineStr">
        <is>
          <t>Ilaria Lodato</t>
        </is>
      </c>
      <c r="Z527" t="inlineStr">
        <is>
          <t>Via Baiola 127, Supermercato Despar Forio-frutta</t>
        </is>
      </c>
      <c r="AA527" t="inlineStr">
        <is>
          <t>Via Baiola 127</t>
        </is>
      </c>
      <c r="AB527" t="inlineStr">
        <is>
          <t>Supermercato Despar Forio-frutta</t>
        </is>
      </c>
      <c r="AD527" t="inlineStr">
        <is>
          <t>Forio</t>
        </is>
      </c>
      <c r="AE527" t="inlineStr">
        <is>
          <t>'80075</t>
        </is>
      </c>
      <c r="AG527" t="inlineStr">
        <is>
          <t>IT</t>
        </is>
      </c>
      <c r="AH527" t="inlineStr">
        <is>
          <t>3661065420</t>
        </is>
      </c>
      <c r="AI527" t="inlineStr">
        <is>
          <t>Ilaria Lodato</t>
        </is>
      </c>
      <c r="AJ527" t="inlineStr">
        <is>
          <t>Via Baiola 127, Supermercato Despar Forio-frutta</t>
        </is>
      </c>
      <c r="AK527" t="inlineStr">
        <is>
          <t>Via Baiola 127</t>
        </is>
      </c>
      <c r="AL527" t="inlineStr">
        <is>
          <t>Supermercato Despar Forio-frutta</t>
        </is>
      </c>
      <c r="AN527" t="inlineStr">
        <is>
          <t>Forio</t>
        </is>
      </c>
      <c r="AO527" t="inlineStr">
        <is>
          <t>'80075</t>
        </is>
      </c>
      <c r="AQ527" t="inlineStr">
        <is>
          <t>IT</t>
        </is>
      </c>
      <c r="AR527" t="inlineStr">
        <is>
          <t>3661065420</t>
        </is>
      </c>
      <c r="AT527" t="inlineStr">
        <is>
          <t>lang: it
Invoice Language: it
Do you need our ring sizer?: Yes
Popup Customer Country: IT</t>
        </is>
      </c>
      <c r="AV527" t="inlineStr">
        <is>
          <t>PayPal Express Checkout</t>
        </is>
      </c>
      <c r="AW527" t="inlineStr">
        <is>
          <t>rCMQdw35JeRturxSglUEiWgW9</t>
        </is>
      </c>
      <c r="AX527" t="n">
        <v>0</v>
      </c>
      <c r="AY527" t="inlineStr">
        <is>
          <t>LIL Milan</t>
        </is>
      </c>
      <c r="AZ527" t="n">
        <v>0</v>
      </c>
      <c r="BB527" t="inlineStr">
        <is>
          <t>Firgun House</t>
        </is>
      </c>
      <c r="BD527" t="n">
        <v>6369528349021</v>
      </c>
      <c r="BF527" t="inlineStr">
        <is>
          <t>Low</t>
        </is>
      </c>
      <c r="BG527" t="inlineStr">
        <is>
          <t>web</t>
        </is>
      </c>
      <c r="BH527" t="n">
        <v>0</v>
      </c>
      <c r="BI527" t="inlineStr">
        <is>
          <t>IT IVA 22%</t>
        </is>
      </c>
      <c r="BJ527" t="n">
        <v>24.88</v>
      </c>
      <c r="BV527" t="inlineStr">
        <is>
          <t>Naples</t>
        </is>
      </c>
      <c r="BW527" t="inlineStr">
        <is>
          <t>Naples</t>
        </is>
      </c>
      <c r="BX527" t="inlineStr">
        <is>
          <t>rCMQdw35JeRturxSglUEiWgW9</t>
        </is>
      </c>
      <c r="CA527" t="inlineStr">
        <is>
          <t>rCMQdw35JeRturxSglUEiWgW9</t>
        </is>
      </c>
      <c r="CB527" t="inlineStr">
        <is>
          <t>Ordini LIL</t>
        </is>
      </c>
    </row>
    <row r="528">
      <c r="A528" t="inlineStr">
        <is>
          <t>#42840</t>
        </is>
      </c>
      <c r="B528" t="inlineStr">
        <is>
          <t>zoccaclaudia@gmail.com</t>
        </is>
      </c>
      <c r="C528" t="inlineStr">
        <is>
          <t>paid</t>
        </is>
      </c>
      <c r="D528" t="inlineStr">
        <is>
          <t>2024-10-27 16:24:32 +0100</t>
        </is>
      </c>
      <c r="E528" t="inlineStr">
        <is>
          <t>fulfilled</t>
        </is>
      </c>
      <c r="F528" t="inlineStr">
        <is>
          <t>2024-10-27 19:25:24 +0100</t>
        </is>
      </c>
      <c r="G528" t="inlineStr">
        <is>
          <t>no</t>
        </is>
      </c>
      <c r="H528" t="inlineStr">
        <is>
          <t>EUR</t>
        </is>
      </c>
      <c r="I528" t="n">
        <v>192</v>
      </c>
      <c r="J528" t="n">
        <v>0</v>
      </c>
      <c r="K528" t="n">
        <v>34.62</v>
      </c>
      <c r="L528" t="n">
        <v>192</v>
      </c>
      <c r="M528" t="inlineStr">
        <is>
          <t>GV20</t>
        </is>
      </c>
      <c r="N528" t="n">
        <v>48</v>
      </c>
      <c r="O528" t="inlineStr">
        <is>
          <t>Ups Standard Shipping</t>
        </is>
      </c>
      <c r="P528" t="inlineStr">
        <is>
          <t>2024-10-27 16:24:31 +0100</t>
        </is>
      </c>
      <c r="Q528" t="n">
        <v>1</v>
      </c>
      <c r="R528" t="inlineStr">
        <is>
          <t>Girls Tears Ring - White / 19</t>
        </is>
      </c>
      <c r="S528" t="n">
        <v>120</v>
      </c>
      <c r="U528" t="inlineStr">
        <is>
          <t>015790001320</t>
        </is>
      </c>
      <c r="V528" t="b">
        <v>1</v>
      </c>
      <c r="W528" t="b">
        <v>1</v>
      </c>
      <c r="X528" t="inlineStr">
        <is>
          <t>fulfilled</t>
        </is>
      </c>
      <c r="Y528" t="inlineStr">
        <is>
          <t>Claudia Zocca</t>
        </is>
      </c>
      <c r="Z528" t="inlineStr">
        <is>
          <t>Località Colombara di San Vito 60A</t>
        </is>
      </c>
      <c r="AA528" t="inlineStr">
        <is>
          <t>Località Colombara di San Vito 60A</t>
        </is>
      </c>
      <c r="AD528" t="inlineStr">
        <is>
          <t>Bussolengo</t>
        </is>
      </c>
      <c r="AE528" t="inlineStr">
        <is>
          <t>'37012</t>
        </is>
      </c>
      <c r="AF528" t="inlineStr">
        <is>
          <t>VR</t>
        </is>
      </c>
      <c r="AG528" t="inlineStr">
        <is>
          <t>IT</t>
        </is>
      </c>
      <c r="AH528" t="inlineStr">
        <is>
          <t>3494982954</t>
        </is>
      </c>
      <c r="AI528" t="inlineStr">
        <is>
          <t>Claudia Zocca</t>
        </is>
      </c>
      <c r="AJ528" t="inlineStr">
        <is>
          <t>Località Colombara di San Vito 60A</t>
        </is>
      </c>
      <c r="AK528" t="inlineStr">
        <is>
          <t>Località Colombara di San Vito 60A</t>
        </is>
      </c>
      <c r="AN528" t="inlineStr">
        <is>
          <t>Bussolengo</t>
        </is>
      </c>
      <c r="AO528" t="inlineStr">
        <is>
          <t>'37012</t>
        </is>
      </c>
      <c r="AP528" t="inlineStr">
        <is>
          <t>VR</t>
        </is>
      </c>
      <c r="AQ528" t="inlineStr">
        <is>
          <t>IT</t>
        </is>
      </c>
      <c r="AR528" t="inlineStr">
        <is>
          <t>3494982954</t>
        </is>
      </c>
      <c r="AT528" t="inlineStr">
        <is>
          <t>lang: it
Invoice Language: it
Do you need our ring sizer?: No
Popup Customer Country: IT</t>
        </is>
      </c>
      <c r="AV528" t="inlineStr">
        <is>
          <t>Shopify Payments</t>
        </is>
      </c>
      <c r="AW528" t="inlineStr">
        <is>
          <t>rlzFZnebkV8bZSiKpvNU0piQT</t>
        </is>
      </c>
      <c r="AX528" t="n">
        <v>0</v>
      </c>
      <c r="AY528" t="inlineStr">
        <is>
          <t>LIL Milan</t>
        </is>
      </c>
      <c r="AZ528" t="n">
        <v>0</v>
      </c>
      <c r="BB528" t="inlineStr">
        <is>
          <t>Firgun House</t>
        </is>
      </c>
      <c r="BD528" t="n">
        <v>6369543323997</v>
      </c>
      <c r="BF528" t="inlineStr">
        <is>
          <t>Low</t>
        </is>
      </c>
      <c r="BG528" t="inlineStr">
        <is>
          <t>web</t>
        </is>
      </c>
      <c r="BH528" t="n">
        <v>0</v>
      </c>
      <c r="BI528" t="inlineStr">
        <is>
          <t>IT IVA 22%</t>
        </is>
      </c>
      <c r="BJ528" t="n">
        <v>34.62</v>
      </c>
      <c r="BV528" t="inlineStr">
        <is>
          <t>Verona</t>
        </is>
      </c>
      <c r="BW528" t="inlineStr">
        <is>
          <t>Verona</t>
        </is>
      </c>
      <c r="BX528" t="inlineStr">
        <is>
          <t>rlzFZnebkV8bZSiKpvNU0piQT</t>
        </is>
      </c>
      <c r="CA528" t="inlineStr">
        <is>
          <t>rlzFZnebkV8bZSiKpvNU0piQT</t>
        </is>
      </c>
      <c r="CB528" t="inlineStr">
        <is>
          <t>Ordini LIL</t>
        </is>
      </c>
    </row>
    <row r="529">
      <c r="A529" t="inlineStr">
        <is>
          <t>#42840</t>
        </is>
      </c>
      <c r="B529" t="inlineStr">
        <is>
          <t>zoccaclaudia@gmail.com</t>
        </is>
      </c>
      <c r="C529" t="inlineStr">
        <is>
          <t>paid</t>
        </is>
      </c>
      <c r="D529" t="inlineStr">
        <is>
          <t>2024-10-27 16:24:32 +0100</t>
        </is>
      </c>
      <c r="E529" t="inlineStr">
        <is>
          <t>fulfilled</t>
        </is>
      </c>
      <c r="F529" t="inlineStr">
        <is>
          <t>2024-10-27 19:25:24 +0100</t>
        </is>
      </c>
      <c r="G529" t="inlineStr">
        <is>
          <t>no</t>
        </is>
      </c>
      <c r="H529" t="inlineStr">
        <is>
          <t>EUR</t>
        </is>
      </c>
      <c r="I529" t="n">
        <v>192</v>
      </c>
      <c r="J529" t="n">
        <v>0</v>
      </c>
      <c r="K529" t="n">
        <v>34.62</v>
      </c>
      <c r="M529" t="inlineStr">
        <is>
          <t>GV20</t>
        </is>
      </c>
      <c r="N529" t="n">
        <v>48</v>
      </c>
      <c r="O529" t="inlineStr">
        <is>
          <t>Ups Standard Shipping</t>
        </is>
      </c>
      <c r="P529" t="inlineStr">
        <is>
          <t>2024-10-27 16:24:31 +0100</t>
        </is>
      </c>
      <c r="Q529" t="n">
        <v>1</v>
      </c>
      <c r="R529" t="inlineStr">
        <is>
          <t>Lust Earring - Yellow / Single / Pearl</t>
        </is>
      </c>
      <c r="S529" t="n">
        <v>120</v>
      </c>
      <c r="U529" t="inlineStr">
        <is>
          <t>015790000645</t>
        </is>
      </c>
      <c r="V529" t="b">
        <v>1</v>
      </c>
      <c r="W529" t="b">
        <v>1</v>
      </c>
      <c r="X529" t="inlineStr">
        <is>
          <t>fulfilled</t>
        </is>
      </c>
      <c r="Y529" t="inlineStr">
        <is>
          <t>Claudia Zocca</t>
        </is>
      </c>
      <c r="Z529" t="inlineStr">
        <is>
          <t>Località Colombara di San Vito 60A</t>
        </is>
      </c>
      <c r="AA529" t="inlineStr">
        <is>
          <t>Località Colombara di San Vito 60A</t>
        </is>
      </c>
      <c r="AD529" t="inlineStr">
        <is>
          <t>Bussolengo</t>
        </is>
      </c>
      <c r="AE529" t="inlineStr">
        <is>
          <t>'37012</t>
        </is>
      </c>
      <c r="AF529" t="inlineStr">
        <is>
          <t>VR</t>
        </is>
      </c>
      <c r="AG529" t="inlineStr">
        <is>
          <t>IT</t>
        </is>
      </c>
      <c r="AH529" t="inlineStr">
        <is>
          <t>3494982954</t>
        </is>
      </c>
      <c r="AI529" t="inlineStr">
        <is>
          <t>Claudia Zocca</t>
        </is>
      </c>
      <c r="AJ529" t="inlineStr">
        <is>
          <t>Località Colombara di San Vito 60A</t>
        </is>
      </c>
      <c r="AK529" t="inlineStr">
        <is>
          <t>Località Colombara di San Vito 60A</t>
        </is>
      </c>
      <c r="AN529" t="inlineStr">
        <is>
          <t>Bussolengo</t>
        </is>
      </c>
      <c r="AO529" t="inlineStr">
        <is>
          <t>'37012</t>
        </is>
      </c>
      <c r="AP529" t="inlineStr">
        <is>
          <t>VR</t>
        </is>
      </c>
      <c r="AQ529" t="inlineStr">
        <is>
          <t>IT</t>
        </is>
      </c>
      <c r="AR529" t="inlineStr">
        <is>
          <t>3494982954</t>
        </is>
      </c>
      <c r="AT529" t="inlineStr">
        <is>
          <t>lang: it
Invoice Language: it
Do you need our ring sizer?: No
Popup Customer Country: IT</t>
        </is>
      </c>
      <c r="AV529" t="inlineStr">
        <is>
          <t>Shopify Payments</t>
        </is>
      </c>
      <c r="AW529" t="inlineStr">
        <is>
          <t>rlzFZnebkV8bZSiKpvNU0piQT</t>
        </is>
      </c>
      <c r="AX529" t="n">
        <v>0</v>
      </c>
      <c r="AY529" t="inlineStr">
        <is>
          <t>LIL Milan</t>
        </is>
      </c>
      <c r="AZ529" t="n">
        <v>0</v>
      </c>
      <c r="BB529" t="inlineStr">
        <is>
          <t>Firgun House</t>
        </is>
      </c>
      <c r="BD529" t="n">
        <v>6369543323997</v>
      </c>
      <c r="BF529" t="inlineStr">
        <is>
          <t>Low</t>
        </is>
      </c>
      <c r="BG529" t="inlineStr">
        <is>
          <t>web</t>
        </is>
      </c>
      <c r="BH529" t="n">
        <v>0</v>
      </c>
      <c r="BI529" t="inlineStr">
        <is>
          <t>IT IVA 22%</t>
        </is>
      </c>
      <c r="BJ529" t="n">
        <v>34.62</v>
      </c>
      <c r="BV529" t="inlineStr">
        <is>
          <t>Verona</t>
        </is>
      </c>
      <c r="BW529" t="inlineStr">
        <is>
          <t>Verona</t>
        </is>
      </c>
      <c r="BX529" t="inlineStr">
        <is>
          <t>rlzFZnebkV8bZSiKpvNU0piQT</t>
        </is>
      </c>
      <c r="CA529" t="inlineStr">
        <is>
          <t>rlzFZnebkV8bZSiKpvNU0piQT</t>
        </is>
      </c>
      <c r="CB529" t="inlineStr">
        <is>
          <t>Ordini LIL</t>
        </is>
      </c>
    </row>
    <row r="530">
      <c r="A530" t="inlineStr">
        <is>
          <t>#42841</t>
        </is>
      </c>
      <c r="B530" t="inlineStr">
        <is>
          <t>ml.jannone@gmail.com</t>
        </is>
      </c>
      <c r="C530" t="inlineStr">
        <is>
          <t>paid</t>
        </is>
      </c>
      <c r="D530" t="inlineStr">
        <is>
          <t>2024-10-27 16:28:37 +0100</t>
        </is>
      </c>
      <c r="E530" t="inlineStr">
        <is>
          <t>unfulfilled</t>
        </is>
      </c>
      <c r="G530" t="inlineStr">
        <is>
          <t>yes</t>
        </is>
      </c>
      <c r="H530" t="inlineStr">
        <is>
          <t>EUR</t>
        </is>
      </c>
      <c r="I530" t="n">
        <v>464</v>
      </c>
      <c r="J530" t="n">
        <v>0</v>
      </c>
      <c r="K530" t="n">
        <v>83.67</v>
      </c>
      <c r="L530" t="n">
        <v>464</v>
      </c>
      <c r="M530" t="inlineStr">
        <is>
          <t>GV20</t>
        </is>
      </c>
      <c r="N530" t="n">
        <v>116</v>
      </c>
      <c r="O530" t="inlineStr">
        <is>
          <t>Eco Bike Delivery</t>
        </is>
      </c>
      <c r="P530" t="inlineStr">
        <is>
          <t>2024-10-27 16:28:36 +0100</t>
        </is>
      </c>
      <c r="Q530" t="n">
        <v>1</v>
      </c>
      <c r="R530" t="inlineStr">
        <is>
          <t>Balmy Necklace - Yellow / 36cm</t>
        </is>
      </c>
      <c r="S530" t="n">
        <v>260</v>
      </c>
      <c r="U530" t="inlineStr">
        <is>
          <t>015790000028</t>
        </is>
      </c>
      <c r="V530" t="b">
        <v>1</v>
      </c>
      <c r="W530" t="b">
        <v>1</v>
      </c>
      <c r="X530" t="inlineStr">
        <is>
          <t>pending</t>
        </is>
      </c>
      <c r="Y530" t="inlineStr">
        <is>
          <t>Maria Laura Jannone</t>
        </is>
      </c>
      <c r="Z530" t="inlineStr">
        <is>
          <t>Via Stresa 22</t>
        </is>
      </c>
      <c r="AA530" t="inlineStr">
        <is>
          <t>Via Stresa 22</t>
        </is>
      </c>
      <c r="AD530" t="inlineStr">
        <is>
          <t>Milano</t>
        </is>
      </c>
      <c r="AE530" t="inlineStr">
        <is>
          <t>'20125</t>
        </is>
      </c>
      <c r="AF530" t="inlineStr">
        <is>
          <t>MI</t>
        </is>
      </c>
      <c r="AG530" t="inlineStr">
        <is>
          <t>IT</t>
        </is>
      </c>
      <c r="AH530" t="inlineStr">
        <is>
          <t>3349347636</t>
        </is>
      </c>
      <c r="AI530" t="inlineStr">
        <is>
          <t>Maria Laura Jannone</t>
        </is>
      </c>
      <c r="AJ530" t="inlineStr">
        <is>
          <t>Via Stresa 22</t>
        </is>
      </c>
      <c r="AK530" t="inlineStr">
        <is>
          <t>Via Stresa 22</t>
        </is>
      </c>
      <c r="AN530" t="inlineStr">
        <is>
          <t>Milano</t>
        </is>
      </c>
      <c r="AO530" t="inlineStr">
        <is>
          <t>'20125</t>
        </is>
      </c>
      <c r="AP530" t="inlineStr">
        <is>
          <t>MI</t>
        </is>
      </c>
      <c r="AQ530" t="inlineStr">
        <is>
          <t>IT</t>
        </is>
      </c>
      <c r="AR530" t="inlineStr">
        <is>
          <t>3349347636</t>
        </is>
      </c>
      <c r="AT530" t="inlineStr">
        <is>
          <t>lang: it
Invoice Language: it
Do you need our ring sizer?: Yes
Popup Customer Country: IT</t>
        </is>
      </c>
      <c r="AV530" t="inlineStr">
        <is>
          <t>Shopify Payments</t>
        </is>
      </c>
      <c r="AW530" t="inlineStr">
        <is>
          <t>rQ0xZlbRUlgi4PAzNbFIOWgoC</t>
        </is>
      </c>
      <c r="AX530" t="n">
        <v>0</v>
      </c>
      <c r="AY530" t="inlineStr">
        <is>
          <t>LIL Milan</t>
        </is>
      </c>
      <c r="AZ530" t="n">
        <v>0</v>
      </c>
      <c r="BB530" t="inlineStr">
        <is>
          <t>Firgun House</t>
        </is>
      </c>
      <c r="BD530" t="n">
        <v>6369550598493</v>
      </c>
      <c r="BF530" t="inlineStr">
        <is>
          <t>Low</t>
        </is>
      </c>
      <c r="BG530" t="inlineStr">
        <is>
          <t>web</t>
        </is>
      </c>
      <c r="BH530" t="n">
        <v>0</v>
      </c>
      <c r="BI530" t="inlineStr">
        <is>
          <t>IT IVA 22%</t>
        </is>
      </c>
      <c r="BJ530" t="n">
        <v>83.67</v>
      </c>
      <c r="BV530" t="inlineStr">
        <is>
          <t>Milan</t>
        </is>
      </c>
      <c r="BW530" t="inlineStr">
        <is>
          <t>Milan</t>
        </is>
      </c>
      <c r="BX530" t="inlineStr">
        <is>
          <t>rQ0xZlbRUlgi4PAzNbFIOWgoC</t>
        </is>
      </c>
      <c r="CA530" t="inlineStr">
        <is>
          <t>rQ0xZlbRUlgi4PAzNbFIOWgoC</t>
        </is>
      </c>
      <c r="CB530" t="inlineStr">
        <is>
          <t>Ordini LIL</t>
        </is>
      </c>
    </row>
    <row r="531">
      <c r="A531" t="inlineStr">
        <is>
          <t>#42841</t>
        </is>
      </c>
      <c r="B531" t="inlineStr">
        <is>
          <t>ml.jannone@gmail.com</t>
        </is>
      </c>
      <c r="C531" t="inlineStr">
        <is>
          <t>paid</t>
        </is>
      </c>
      <c r="D531" t="inlineStr">
        <is>
          <t>2024-10-27 16:28:37 +0100</t>
        </is>
      </c>
      <c r="E531" t="inlineStr">
        <is>
          <t>unfulfilled</t>
        </is>
      </c>
      <c r="G531" t="inlineStr">
        <is>
          <t>yes</t>
        </is>
      </c>
      <c r="H531" t="inlineStr">
        <is>
          <t>EUR</t>
        </is>
      </c>
      <c r="I531" t="n">
        <v>464</v>
      </c>
      <c r="J531" t="n">
        <v>0</v>
      </c>
      <c r="K531" t="n">
        <v>83.67</v>
      </c>
      <c r="M531" t="inlineStr">
        <is>
          <t>GV20</t>
        </is>
      </c>
      <c r="N531" t="n">
        <v>116</v>
      </c>
      <c r="O531" t="inlineStr">
        <is>
          <t>Eco Bike Delivery</t>
        </is>
      </c>
      <c r="P531" t="inlineStr">
        <is>
          <t>2024-10-27 16:28:36 +0100</t>
        </is>
      </c>
      <c r="Q531" t="n">
        <v>1</v>
      </c>
      <c r="R531" t="inlineStr">
        <is>
          <t>Boys Tears Necklace - Yellow / 37cm</t>
        </is>
      </c>
      <c r="S531" t="n">
        <v>320</v>
      </c>
      <c r="U531" t="inlineStr">
        <is>
          <t>015790000009</t>
        </is>
      </c>
      <c r="V531" t="b">
        <v>1</v>
      </c>
      <c r="W531" t="b">
        <v>1</v>
      </c>
      <c r="X531" t="inlineStr">
        <is>
          <t>pending</t>
        </is>
      </c>
      <c r="Y531" t="inlineStr">
        <is>
          <t>Maria Laura Jannone</t>
        </is>
      </c>
      <c r="Z531" t="inlineStr">
        <is>
          <t>Via Stresa 22</t>
        </is>
      </c>
      <c r="AA531" t="inlineStr">
        <is>
          <t>Via Stresa 22</t>
        </is>
      </c>
      <c r="AD531" t="inlineStr">
        <is>
          <t>Milano</t>
        </is>
      </c>
      <c r="AE531" t="inlineStr">
        <is>
          <t>'20125</t>
        </is>
      </c>
      <c r="AF531" t="inlineStr">
        <is>
          <t>MI</t>
        </is>
      </c>
      <c r="AG531" t="inlineStr">
        <is>
          <t>IT</t>
        </is>
      </c>
      <c r="AH531" t="inlineStr">
        <is>
          <t>3349347636</t>
        </is>
      </c>
      <c r="AI531" t="inlineStr">
        <is>
          <t>Maria Laura Jannone</t>
        </is>
      </c>
      <c r="AJ531" t="inlineStr">
        <is>
          <t>Via Stresa 22</t>
        </is>
      </c>
      <c r="AK531" t="inlineStr">
        <is>
          <t>Via Stresa 22</t>
        </is>
      </c>
      <c r="AN531" t="inlineStr">
        <is>
          <t>Milano</t>
        </is>
      </c>
      <c r="AO531" t="inlineStr">
        <is>
          <t>'20125</t>
        </is>
      </c>
      <c r="AP531" t="inlineStr">
        <is>
          <t>MI</t>
        </is>
      </c>
      <c r="AQ531" t="inlineStr">
        <is>
          <t>IT</t>
        </is>
      </c>
      <c r="AR531" t="inlineStr">
        <is>
          <t>3349347636</t>
        </is>
      </c>
      <c r="AT531" t="inlineStr">
        <is>
          <t>lang: it
Invoice Language: it
Do you need our ring sizer?: Yes
Popup Customer Country: IT</t>
        </is>
      </c>
      <c r="AV531" t="inlineStr">
        <is>
          <t>Shopify Payments</t>
        </is>
      </c>
      <c r="AW531" t="inlineStr">
        <is>
          <t>rQ0xZlbRUlgi4PAzNbFIOWgoC</t>
        </is>
      </c>
      <c r="AX531" t="n">
        <v>0</v>
      </c>
      <c r="AY531" t="inlineStr">
        <is>
          <t>LIL Milan</t>
        </is>
      </c>
      <c r="AZ531" t="n">
        <v>0</v>
      </c>
      <c r="BB531" t="inlineStr">
        <is>
          <t>Firgun House</t>
        </is>
      </c>
      <c r="BD531" t="n">
        <v>6369550598493</v>
      </c>
      <c r="BF531" t="inlineStr">
        <is>
          <t>Low</t>
        </is>
      </c>
      <c r="BG531" t="inlineStr">
        <is>
          <t>web</t>
        </is>
      </c>
      <c r="BH531" t="n">
        <v>0</v>
      </c>
      <c r="BI531" t="inlineStr">
        <is>
          <t>IT IVA 22%</t>
        </is>
      </c>
      <c r="BJ531" t="n">
        <v>83.67</v>
      </c>
      <c r="BV531" t="inlineStr">
        <is>
          <t>Milan</t>
        </is>
      </c>
      <c r="BW531" t="inlineStr">
        <is>
          <t>Milan</t>
        </is>
      </c>
      <c r="BX531" t="inlineStr">
        <is>
          <t>rQ0xZlbRUlgi4PAzNbFIOWgoC</t>
        </is>
      </c>
      <c r="CA531" t="inlineStr">
        <is>
          <t>rQ0xZlbRUlgi4PAzNbFIOWgoC</t>
        </is>
      </c>
      <c r="CB531" t="inlineStr">
        <is>
          <t>Ordini LIL</t>
        </is>
      </c>
    </row>
    <row r="532">
      <c r="A532" t="inlineStr">
        <is>
          <t>#42842</t>
        </is>
      </c>
      <c r="B532" t="inlineStr">
        <is>
          <t>ilariadidonato90@gmail.com</t>
        </is>
      </c>
      <c r="C532" t="inlineStr">
        <is>
          <t>paid</t>
        </is>
      </c>
      <c r="D532" t="inlineStr">
        <is>
          <t>2024-10-27 16:33:39 +0100</t>
        </is>
      </c>
      <c r="E532" t="inlineStr">
        <is>
          <t>fulfilled</t>
        </is>
      </c>
      <c r="F532" t="inlineStr">
        <is>
          <t>2024-10-30 19:21:15 +0100</t>
        </is>
      </c>
      <c r="G532" t="inlineStr">
        <is>
          <t>yes</t>
        </is>
      </c>
      <c r="H532" t="inlineStr">
        <is>
          <t>EUR</t>
        </is>
      </c>
      <c r="I532" t="n">
        <v>234</v>
      </c>
      <c r="J532" t="n">
        <v>0</v>
      </c>
      <c r="K532" t="n">
        <v>42.19</v>
      </c>
      <c r="L532" t="n">
        <v>234</v>
      </c>
      <c r="M532" t="inlineStr">
        <is>
          <t>GV20</t>
        </is>
      </c>
      <c r="N532" t="n">
        <v>56</v>
      </c>
      <c r="O532" t="inlineStr">
        <is>
          <t>Eco Bike Delivery</t>
        </is>
      </c>
      <c r="P532" t="inlineStr">
        <is>
          <t>2024-10-27 16:33:39 +0100</t>
        </is>
      </c>
      <c r="Q532" t="n">
        <v>1</v>
      </c>
      <c r="R532" t="inlineStr">
        <is>
          <t>Sweet Spot - Yellow / matte / White</t>
        </is>
      </c>
      <c r="S532" t="n">
        <v>280</v>
      </c>
      <c r="U532" t="inlineStr">
        <is>
          <t>015790000015</t>
        </is>
      </c>
      <c r="V532" t="b">
        <v>1</v>
      </c>
      <c r="W532" t="b">
        <v>1</v>
      </c>
      <c r="X532" t="inlineStr">
        <is>
          <t>fulfilled</t>
        </is>
      </c>
      <c r="Y532" t="inlineStr">
        <is>
          <t>Ilaria Di Donato</t>
        </is>
      </c>
      <c r="Z532" t="inlineStr">
        <is>
          <t>Via Melchiorre Gioia 72, C/o commissione territoriale</t>
        </is>
      </c>
      <c r="AA532" t="inlineStr">
        <is>
          <t>Via Melchiorre Gioia 72</t>
        </is>
      </c>
      <c r="AB532" t="inlineStr">
        <is>
          <t>C/o commissione territoriale</t>
        </is>
      </c>
      <c r="AD532" t="inlineStr">
        <is>
          <t>Milano</t>
        </is>
      </c>
      <c r="AE532" t="inlineStr">
        <is>
          <t>'20125</t>
        </is>
      </c>
      <c r="AF532" t="inlineStr">
        <is>
          <t>MI</t>
        </is>
      </c>
      <c r="AG532" t="inlineStr">
        <is>
          <t>IT</t>
        </is>
      </c>
      <c r="AH532" t="inlineStr">
        <is>
          <t>3488915709</t>
        </is>
      </c>
      <c r="AI532" t="inlineStr">
        <is>
          <t>Ilaria Di Donato</t>
        </is>
      </c>
      <c r="AJ532" t="inlineStr">
        <is>
          <t>Via Melchiorre Gioia 72, C/o commissione territoriale</t>
        </is>
      </c>
      <c r="AK532" t="inlineStr">
        <is>
          <t>Via Melchiorre Gioia 72</t>
        </is>
      </c>
      <c r="AL532" t="inlineStr">
        <is>
          <t>C/o commissione territoriale</t>
        </is>
      </c>
      <c r="AN532" t="inlineStr">
        <is>
          <t>Milano</t>
        </is>
      </c>
      <c r="AO532" t="inlineStr">
        <is>
          <t>'20125</t>
        </is>
      </c>
      <c r="AP532" t="inlineStr">
        <is>
          <t>MI</t>
        </is>
      </c>
      <c r="AQ532" t="inlineStr">
        <is>
          <t>IT</t>
        </is>
      </c>
      <c r="AR532" t="inlineStr">
        <is>
          <t>3488915709</t>
        </is>
      </c>
      <c r="AT532" t="inlineStr">
        <is>
          <t>lang: it
Invoice Language: it
Do you need our ring sizer?: Yes
Popup Customer Country: IT</t>
        </is>
      </c>
      <c r="AV532" t="inlineStr">
        <is>
          <t>Shopify Payments</t>
        </is>
      </c>
      <c r="AW532" t="inlineStr">
        <is>
          <t>rYePIwl3gXgYhNDFPwK3vCwqf</t>
        </is>
      </c>
      <c r="AX532" t="n">
        <v>0</v>
      </c>
      <c r="AY532" t="inlineStr">
        <is>
          <t>LIL Milan</t>
        </is>
      </c>
      <c r="AZ532" t="n">
        <v>0</v>
      </c>
      <c r="BB532" t="inlineStr">
        <is>
          <t>Firgun House</t>
        </is>
      </c>
      <c r="BD532" t="n">
        <v>6369559511389</v>
      </c>
      <c r="BF532" t="inlineStr">
        <is>
          <t>Low</t>
        </is>
      </c>
      <c r="BG532" t="inlineStr">
        <is>
          <t>web</t>
        </is>
      </c>
      <c r="BH532" t="n">
        <v>0</v>
      </c>
      <c r="BI532" t="inlineStr">
        <is>
          <t>IT IVA 22%</t>
        </is>
      </c>
      <c r="BJ532" t="n">
        <v>42.19</v>
      </c>
      <c r="BV532" t="inlineStr">
        <is>
          <t>Milan</t>
        </is>
      </c>
      <c r="BW532" t="inlineStr">
        <is>
          <t>Milan</t>
        </is>
      </c>
      <c r="BX532" t="inlineStr">
        <is>
          <t>rYePIwl3gXgYhNDFPwK3vCwqf</t>
        </is>
      </c>
      <c r="CA532" t="inlineStr">
        <is>
          <t>rYePIwl3gXgYhNDFPwK3vCwqf</t>
        </is>
      </c>
      <c r="CB532" t="inlineStr">
        <is>
          <t>Ordini LIL</t>
        </is>
      </c>
    </row>
    <row r="533">
      <c r="A533" t="inlineStr">
        <is>
          <t>#42842</t>
        </is>
      </c>
      <c r="B533" t="inlineStr">
        <is>
          <t>ilariadidonato90@gmail.com</t>
        </is>
      </c>
      <c r="C533" t="inlineStr">
        <is>
          <t>paid</t>
        </is>
      </c>
      <c r="D533" t="inlineStr">
        <is>
          <t>2024-10-27 16:33:39 +0100</t>
        </is>
      </c>
      <c r="E533" t="inlineStr">
        <is>
          <t>fulfilled</t>
        </is>
      </c>
      <c r="F533" t="inlineStr">
        <is>
          <t>2024-10-30 19:21:15 +0100</t>
        </is>
      </c>
      <c r="G533" t="inlineStr">
        <is>
          <t>yes</t>
        </is>
      </c>
      <c r="H533" t="inlineStr">
        <is>
          <t>EUR</t>
        </is>
      </c>
      <c r="I533" t="n">
        <v>234</v>
      </c>
      <c r="J533" t="n">
        <v>0</v>
      </c>
      <c r="K533" t="n">
        <v>42.19</v>
      </c>
      <c r="M533" t="inlineStr">
        <is>
          <t>GV20</t>
        </is>
      </c>
      <c r="N533" t="n">
        <v>56</v>
      </c>
      <c r="O533" t="inlineStr">
        <is>
          <t>Eco Bike Delivery</t>
        </is>
      </c>
      <c r="P533" t="inlineStr">
        <is>
          <t>2024-10-27 16:33:39 +0100</t>
        </is>
      </c>
      <c r="Q533" t="n">
        <v>1</v>
      </c>
      <c r="R533" t="inlineStr">
        <is>
          <t>Engraving</t>
        </is>
      </c>
      <c r="S533" t="n">
        <v>10</v>
      </c>
      <c r="U533" t="inlineStr">
        <is>
          <t>015790001502</t>
        </is>
      </c>
      <c r="V533" t="b">
        <v>0</v>
      </c>
      <c r="W533" t="b">
        <v>1</v>
      </c>
      <c r="X533" t="inlineStr">
        <is>
          <t>fulfilled</t>
        </is>
      </c>
      <c r="Y533" t="inlineStr">
        <is>
          <t>Ilaria Di Donato</t>
        </is>
      </c>
      <c r="Z533" t="inlineStr">
        <is>
          <t>Via Melchiorre Gioia 72, C/o commissione territoriale</t>
        </is>
      </c>
      <c r="AA533" t="inlineStr">
        <is>
          <t>Via Melchiorre Gioia 72</t>
        </is>
      </c>
      <c r="AB533" t="inlineStr">
        <is>
          <t>C/o commissione territoriale</t>
        </is>
      </c>
      <c r="AD533" t="inlineStr">
        <is>
          <t>Milano</t>
        </is>
      </c>
      <c r="AE533" t="inlineStr">
        <is>
          <t>'20125</t>
        </is>
      </c>
      <c r="AF533" t="inlineStr">
        <is>
          <t>MI</t>
        </is>
      </c>
      <c r="AG533" t="inlineStr">
        <is>
          <t>IT</t>
        </is>
      </c>
      <c r="AH533" t="inlineStr">
        <is>
          <t>3488915709</t>
        </is>
      </c>
      <c r="AI533" t="inlineStr">
        <is>
          <t>Ilaria Di Donato</t>
        </is>
      </c>
      <c r="AJ533" t="inlineStr">
        <is>
          <t>Via Melchiorre Gioia 72, C/o commissione territoriale</t>
        </is>
      </c>
      <c r="AK533" t="inlineStr">
        <is>
          <t>Via Melchiorre Gioia 72</t>
        </is>
      </c>
      <c r="AL533" t="inlineStr">
        <is>
          <t>C/o commissione territoriale</t>
        </is>
      </c>
      <c r="AN533" t="inlineStr">
        <is>
          <t>Milano</t>
        </is>
      </c>
      <c r="AO533" t="inlineStr">
        <is>
          <t>'20125</t>
        </is>
      </c>
      <c r="AP533" t="inlineStr">
        <is>
          <t>MI</t>
        </is>
      </c>
      <c r="AQ533" t="inlineStr">
        <is>
          <t>IT</t>
        </is>
      </c>
      <c r="AR533" t="inlineStr">
        <is>
          <t>3488915709</t>
        </is>
      </c>
      <c r="AT533" t="inlineStr">
        <is>
          <t>lang: it
Invoice Language: it
Do you need our ring sizer?: Yes
Popup Customer Country: IT</t>
        </is>
      </c>
      <c r="AV533" t="inlineStr">
        <is>
          <t>Shopify Payments</t>
        </is>
      </c>
      <c r="AW533" t="inlineStr">
        <is>
          <t>rYePIwl3gXgYhNDFPwK3vCwqf</t>
        </is>
      </c>
      <c r="AX533" t="n">
        <v>0</v>
      </c>
      <c r="AY533" t="inlineStr">
        <is>
          <t>LIL Milan</t>
        </is>
      </c>
      <c r="AZ533" t="n">
        <v>0</v>
      </c>
      <c r="BB533" t="inlineStr">
        <is>
          <t>Firgun House</t>
        </is>
      </c>
      <c r="BD533" t="n">
        <v>6369559511389</v>
      </c>
      <c r="BF533" t="inlineStr">
        <is>
          <t>Low</t>
        </is>
      </c>
      <c r="BG533" t="inlineStr">
        <is>
          <t>web</t>
        </is>
      </c>
      <c r="BH533" t="n">
        <v>0</v>
      </c>
      <c r="BI533" t="inlineStr">
        <is>
          <t>IT IVA 22%</t>
        </is>
      </c>
      <c r="BJ533" t="n">
        <v>42.19</v>
      </c>
      <c r="BV533" t="inlineStr">
        <is>
          <t>Milan</t>
        </is>
      </c>
      <c r="BW533" t="inlineStr">
        <is>
          <t>Milan</t>
        </is>
      </c>
      <c r="BX533" t="inlineStr">
        <is>
          <t>rYePIwl3gXgYhNDFPwK3vCwqf</t>
        </is>
      </c>
      <c r="CA533" t="inlineStr">
        <is>
          <t>rYePIwl3gXgYhNDFPwK3vCwqf</t>
        </is>
      </c>
      <c r="CB533" t="inlineStr">
        <is>
          <t>Ordini LIL</t>
        </is>
      </c>
    </row>
    <row r="534">
      <c r="A534" t="inlineStr">
        <is>
          <t>#42843</t>
        </is>
      </c>
      <c r="B534" t="inlineStr">
        <is>
          <t>malagridachiara@gmail.com</t>
        </is>
      </c>
      <c r="C534" t="inlineStr">
        <is>
          <t>paid</t>
        </is>
      </c>
      <c r="D534" t="inlineStr">
        <is>
          <t>2024-10-27 16:37:07 +0100</t>
        </is>
      </c>
      <c r="E534" t="inlineStr">
        <is>
          <t>fulfilled</t>
        </is>
      </c>
      <c r="F534" t="inlineStr">
        <is>
          <t>2024-10-27 19:27:05 +0100</t>
        </is>
      </c>
      <c r="G534" t="inlineStr">
        <is>
          <t>no</t>
        </is>
      </c>
      <c r="H534" t="inlineStr">
        <is>
          <t>EUR</t>
        </is>
      </c>
      <c r="I534" t="n">
        <v>96</v>
      </c>
      <c r="J534" t="n">
        <v>10</v>
      </c>
      <c r="K534" t="n">
        <v>19.11</v>
      </c>
      <c r="L534" t="n">
        <v>106</v>
      </c>
      <c r="M534" t="inlineStr">
        <is>
          <t>GV20</t>
        </is>
      </c>
      <c r="N534" t="n">
        <v>24</v>
      </c>
      <c r="O534" t="inlineStr">
        <is>
          <t>Ups Standard Shipping</t>
        </is>
      </c>
      <c r="P534" t="inlineStr">
        <is>
          <t>2024-10-27 16:37:07 +0100</t>
        </is>
      </c>
      <c r="Q534" t="n">
        <v>1</v>
      </c>
      <c r="R534" t="inlineStr">
        <is>
          <t>Pensavo fosse amore - Yellow / F</t>
        </is>
      </c>
      <c r="S534" t="n">
        <v>120</v>
      </c>
      <c r="U534" t="inlineStr">
        <is>
          <t>015790001004</t>
        </is>
      </c>
      <c r="V534" t="b">
        <v>1</v>
      </c>
      <c r="W534" t="b">
        <v>1</v>
      </c>
      <c r="X534" t="inlineStr">
        <is>
          <t>fulfilled</t>
        </is>
      </c>
      <c r="Y534" t="inlineStr">
        <is>
          <t>Chiara Malagrida</t>
        </is>
      </c>
      <c r="Z534" t="inlineStr">
        <is>
          <t>Corso Dalmazia 180</t>
        </is>
      </c>
      <c r="AA534" t="inlineStr">
        <is>
          <t>Corso Dalmazia 180</t>
        </is>
      </c>
      <c r="AD534" t="inlineStr">
        <is>
          <t>Civitanova Marche</t>
        </is>
      </c>
      <c r="AE534" t="inlineStr">
        <is>
          <t>'62012</t>
        </is>
      </c>
      <c r="AF534" t="inlineStr">
        <is>
          <t>MC</t>
        </is>
      </c>
      <c r="AG534" t="inlineStr">
        <is>
          <t>IT</t>
        </is>
      </c>
      <c r="AI534" t="inlineStr">
        <is>
          <t>Marta Sablone</t>
        </is>
      </c>
      <c r="AJ534" t="inlineStr">
        <is>
          <t>Via D'Annunzio 167</t>
        </is>
      </c>
      <c r="AK534" t="inlineStr">
        <is>
          <t>Via D'Annunzio 167</t>
        </is>
      </c>
      <c r="AN534" t="inlineStr">
        <is>
          <t>Civitanova Marche</t>
        </is>
      </c>
      <c r="AO534" t="inlineStr">
        <is>
          <t>'62012</t>
        </is>
      </c>
      <c r="AP534" t="inlineStr">
        <is>
          <t>MC</t>
        </is>
      </c>
      <c r="AQ534" t="inlineStr">
        <is>
          <t>IT</t>
        </is>
      </c>
      <c r="AR534" t="inlineStr">
        <is>
          <t>+393668020617</t>
        </is>
      </c>
      <c r="AT534" t="inlineStr">
        <is>
          <t>lang: it
Invoice Language: it
Do you need our ring sizer?: No
Popup Customer Country: IT</t>
        </is>
      </c>
      <c r="AV534" t="inlineStr">
        <is>
          <t>PayPal Express Checkout</t>
        </is>
      </c>
      <c r="AW534" t="inlineStr">
        <is>
          <t>r5enFLwmlxAhlRHCDlQw93ffl</t>
        </is>
      </c>
      <c r="AX534" t="n">
        <v>0</v>
      </c>
      <c r="AY534" t="inlineStr">
        <is>
          <t>LIL Milan</t>
        </is>
      </c>
      <c r="AZ534" t="n">
        <v>0</v>
      </c>
      <c r="BB534" t="inlineStr">
        <is>
          <t>Firgun House</t>
        </is>
      </c>
      <c r="BD534" t="n">
        <v>6369565606237</v>
      </c>
      <c r="BF534" t="inlineStr">
        <is>
          <t>Low</t>
        </is>
      </c>
      <c r="BG534" t="inlineStr">
        <is>
          <t>web</t>
        </is>
      </c>
      <c r="BH534" t="n">
        <v>0</v>
      </c>
      <c r="BI534" t="inlineStr">
        <is>
          <t>IT IVA 22%</t>
        </is>
      </c>
      <c r="BJ534" t="n">
        <v>19.11</v>
      </c>
      <c r="BV534" t="inlineStr">
        <is>
          <t>Macerata</t>
        </is>
      </c>
      <c r="BW534" t="inlineStr">
        <is>
          <t>Macerata</t>
        </is>
      </c>
      <c r="BX534" t="inlineStr">
        <is>
          <t>r5enFLwmlxAhlRHCDlQw93ffl</t>
        </is>
      </c>
      <c r="CA534" t="inlineStr">
        <is>
          <t>r5enFLwmlxAhlRHCDlQw93ffl</t>
        </is>
      </c>
      <c r="CB534" t="inlineStr">
        <is>
          <t>Ordini LIL</t>
        </is>
      </c>
    </row>
    <row r="535">
      <c r="A535" t="inlineStr">
        <is>
          <t>#42844</t>
        </is>
      </c>
      <c r="B535" t="inlineStr">
        <is>
          <t>pellegrinoelisa@hotmail.com</t>
        </is>
      </c>
      <c r="C535" t="inlineStr">
        <is>
          <t>paid</t>
        </is>
      </c>
      <c r="D535" t="inlineStr">
        <is>
          <t>2024-10-27 16:52:58 +0100</t>
        </is>
      </c>
      <c r="E535" t="inlineStr">
        <is>
          <t>fulfilled</t>
        </is>
      </c>
      <c r="F535" t="inlineStr">
        <is>
          <t>2024-10-30 19:41:41 +0100</t>
        </is>
      </c>
      <c r="G535" t="inlineStr">
        <is>
          <t>yes</t>
        </is>
      </c>
      <c r="H535" t="inlineStr">
        <is>
          <t>EUR</t>
        </is>
      </c>
      <c r="I535" t="n">
        <v>234</v>
      </c>
      <c r="J535" t="n">
        <v>0</v>
      </c>
      <c r="K535" t="n">
        <v>37.36</v>
      </c>
      <c r="L535" t="n">
        <v>234</v>
      </c>
      <c r="M535" t="inlineStr">
        <is>
          <t>GV20</t>
        </is>
      </c>
      <c r="N535" t="n">
        <v>56</v>
      </c>
      <c r="O535" t="inlineStr">
        <is>
          <t>UPS Standard International</t>
        </is>
      </c>
      <c r="P535" t="inlineStr">
        <is>
          <t>2024-10-27 16:52:57 +0100</t>
        </is>
      </c>
      <c r="Q535" t="n">
        <v>1</v>
      </c>
      <c r="R535" t="inlineStr">
        <is>
          <t>Sweet Spot - Yellow / matte / White</t>
        </is>
      </c>
      <c r="S535" t="n">
        <v>280</v>
      </c>
      <c r="U535" t="inlineStr">
        <is>
          <t>015790000015</t>
        </is>
      </c>
      <c r="V535" t="b">
        <v>1</v>
      </c>
      <c r="W535" t="b">
        <v>1</v>
      </c>
      <c r="X535" t="inlineStr">
        <is>
          <t>fulfilled</t>
        </is>
      </c>
      <c r="Y535" t="inlineStr">
        <is>
          <t>Elisa Pellegrino</t>
        </is>
      </c>
      <c r="Z535" t="inlineStr">
        <is>
          <t>Samariterstraße 6</t>
        </is>
      </c>
      <c r="AA535" t="inlineStr">
        <is>
          <t>Samariterstraße 6</t>
        </is>
      </c>
      <c r="AD535" t="inlineStr">
        <is>
          <t>Berlin</t>
        </is>
      </c>
      <c r="AE535" t="inlineStr">
        <is>
          <t>'10247</t>
        </is>
      </c>
      <c r="AG535" t="inlineStr">
        <is>
          <t>DE</t>
        </is>
      </c>
      <c r="AH535" t="inlineStr">
        <is>
          <t>+491744003521</t>
        </is>
      </c>
      <c r="AI535" t="inlineStr">
        <is>
          <t>Elisa Pellegrino</t>
        </is>
      </c>
      <c r="AJ535" t="inlineStr">
        <is>
          <t>Samariterstraße 6</t>
        </is>
      </c>
      <c r="AK535" t="inlineStr">
        <is>
          <t>Samariterstraße 6</t>
        </is>
      </c>
      <c r="AN535" t="inlineStr">
        <is>
          <t>Berlin</t>
        </is>
      </c>
      <c r="AO535" t="inlineStr">
        <is>
          <t>'10247</t>
        </is>
      </c>
      <c r="AQ535" t="inlineStr">
        <is>
          <t>DE</t>
        </is>
      </c>
      <c r="AR535" t="inlineStr">
        <is>
          <t>+491744003521</t>
        </is>
      </c>
      <c r="AT535" t="inlineStr">
        <is>
          <t>lang: it
Invoice Language: it
Do you need our ring sizer?: Yes
Popup Customer Country: IT</t>
        </is>
      </c>
      <c r="AV535" t="inlineStr">
        <is>
          <t>PayPal Express Checkout</t>
        </is>
      </c>
      <c r="AW535" t="inlineStr">
        <is>
          <t>rqhxaHEI4e4iWvJd0lu59HM0I</t>
        </is>
      </c>
      <c r="AX535" t="n">
        <v>0</v>
      </c>
      <c r="AY535" t="inlineStr">
        <is>
          <t>LIL Milan</t>
        </is>
      </c>
      <c r="AZ535" t="n">
        <v>0</v>
      </c>
      <c r="BB535" t="inlineStr">
        <is>
          <t>Firgun House</t>
        </is>
      </c>
      <c r="BD535" t="n">
        <v>6369593033053</v>
      </c>
      <c r="BF535" t="inlineStr">
        <is>
          <t>Low</t>
        </is>
      </c>
      <c r="BG535" t="inlineStr">
        <is>
          <t>web</t>
        </is>
      </c>
      <c r="BH535" t="n">
        <v>0</v>
      </c>
      <c r="BI535" t="inlineStr">
        <is>
          <t>DE MwSt 19%</t>
        </is>
      </c>
      <c r="BJ535" t="n">
        <v>37.36</v>
      </c>
      <c r="BX535" t="inlineStr">
        <is>
          <t>rqhxaHEI4e4iWvJd0lu59HM0I</t>
        </is>
      </c>
      <c r="CA535" t="inlineStr">
        <is>
          <t>rqhxaHEI4e4iWvJd0lu59HM0I</t>
        </is>
      </c>
      <c r="CB535" t="inlineStr">
        <is>
          <t>Ordini LIL</t>
        </is>
      </c>
    </row>
    <row r="536">
      <c r="A536" t="inlineStr">
        <is>
          <t>#42853</t>
        </is>
      </c>
      <c r="B536" t="inlineStr">
        <is>
          <t>mariavictoriadsu@gmail.com</t>
        </is>
      </c>
      <c r="C536" t="inlineStr">
        <is>
          <t>paid</t>
        </is>
      </c>
      <c r="D536" t="inlineStr">
        <is>
          <t>2024-10-27 17:27:33 +0100</t>
        </is>
      </c>
      <c r="E536" t="inlineStr">
        <is>
          <t>fulfilled</t>
        </is>
      </c>
      <c r="F536" t="inlineStr">
        <is>
          <t>2024-10-27 19:45:38 +0100</t>
        </is>
      </c>
      <c r="G536" t="inlineStr">
        <is>
          <t>yes</t>
        </is>
      </c>
      <c r="H536" t="inlineStr">
        <is>
          <t>EUR</t>
        </is>
      </c>
      <c r="I536" t="n">
        <v>240</v>
      </c>
      <c r="J536" t="n">
        <v>0</v>
      </c>
      <c r="K536" t="n">
        <v>43.29</v>
      </c>
      <c r="M536" t="inlineStr">
        <is>
          <t>GV20</t>
        </is>
      </c>
      <c r="N536" t="n">
        <v>60</v>
      </c>
      <c r="O536" t="inlineStr">
        <is>
          <t>Ups Standard Shipping</t>
        </is>
      </c>
      <c r="P536" t="inlineStr">
        <is>
          <t>2024-10-27 17:27:32 +0100</t>
        </is>
      </c>
      <c r="Q536" t="n">
        <v>1</v>
      </c>
      <c r="R536" t="inlineStr">
        <is>
          <t>Lightly Ring - Yellow / 23</t>
        </is>
      </c>
      <c r="S536" t="n">
        <v>100</v>
      </c>
      <c r="U536" t="inlineStr">
        <is>
          <t>015790000462</t>
        </is>
      </c>
      <c r="V536" t="b">
        <v>1</v>
      </c>
      <c r="W536" t="b">
        <v>1</v>
      </c>
      <c r="X536" t="inlineStr">
        <is>
          <t>fulfilled</t>
        </is>
      </c>
      <c r="Y536" t="inlineStr">
        <is>
          <t>Mariavictoria De Simone</t>
        </is>
      </c>
      <c r="Z536" t="inlineStr">
        <is>
          <t>Via Luigi Luciani 46</t>
        </is>
      </c>
      <c r="AA536" t="inlineStr">
        <is>
          <t>Via Luigi Luciani 46</t>
        </is>
      </c>
      <c r="AD536" t="inlineStr">
        <is>
          <t>Roma</t>
        </is>
      </c>
      <c r="AE536" t="inlineStr">
        <is>
          <t>'00197</t>
        </is>
      </c>
      <c r="AF536" t="inlineStr">
        <is>
          <t>RM</t>
        </is>
      </c>
      <c r="AG536" t="inlineStr">
        <is>
          <t>IT</t>
        </is>
      </c>
      <c r="AH536" t="inlineStr">
        <is>
          <t>3409506176</t>
        </is>
      </c>
      <c r="AI536" t="inlineStr">
        <is>
          <t>Mariavictoria De Simone</t>
        </is>
      </c>
      <c r="AJ536" t="inlineStr">
        <is>
          <t>Via Luigi Luciani 46</t>
        </is>
      </c>
      <c r="AK536" t="inlineStr">
        <is>
          <t>Via Luigi Luciani 46</t>
        </is>
      </c>
      <c r="AN536" t="inlineStr">
        <is>
          <t>Roma</t>
        </is>
      </c>
      <c r="AO536" t="inlineStr">
        <is>
          <t>'00197</t>
        </is>
      </c>
      <c r="AP536" t="inlineStr">
        <is>
          <t>RM</t>
        </is>
      </c>
      <c r="AQ536" t="inlineStr">
        <is>
          <t>IT</t>
        </is>
      </c>
      <c r="AR536" t="inlineStr">
        <is>
          <t>3409506176</t>
        </is>
      </c>
      <c r="AT536" t="inlineStr">
        <is>
          <t>lang: it
Invoice Language: it
Do you need our ring sizer?: Yes
Popup Customer Country: IT</t>
        </is>
      </c>
      <c r="AV536" t="inlineStr">
        <is>
          <t>Shopify Payments</t>
        </is>
      </c>
      <c r="AW536" t="inlineStr">
        <is>
          <t>rSIp1jI1KdVJpgbzup8jrYCUa</t>
        </is>
      </c>
      <c r="AX536" t="n">
        <v>0</v>
      </c>
      <c r="AY536" t="inlineStr">
        <is>
          <t>LIL Milan</t>
        </is>
      </c>
      <c r="AZ536" t="n">
        <v>0</v>
      </c>
      <c r="BB536" t="inlineStr">
        <is>
          <t>Firgun House</t>
        </is>
      </c>
      <c r="BD536" t="n">
        <v>6369648935261</v>
      </c>
      <c r="BF536" t="inlineStr">
        <is>
          <t>Low</t>
        </is>
      </c>
      <c r="BG536" t="inlineStr">
        <is>
          <t>web</t>
        </is>
      </c>
      <c r="BH536" t="n">
        <v>0</v>
      </c>
      <c r="BI536" t="inlineStr">
        <is>
          <t>IT IVA 22%</t>
        </is>
      </c>
      <c r="BJ536" t="n">
        <v>43.29</v>
      </c>
      <c r="BV536" t="inlineStr">
        <is>
          <t>Rome</t>
        </is>
      </c>
      <c r="BW536" t="inlineStr">
        <is>
          <t>Rome</t>
        </is>
      </c>
      <c r="BX536" t="inlineStr">
        <is>
          <t>rSIp1jI1KdVJpgbzup8jrYCUa</t>
        </is>
      </c>
      <c r="CA536" t="inlineStr">
        <is>
          <t>rSIp1jI1KdVJpgbzup8jrYCUa</t>
        </is>
      </c>
      <c r="CB536" t="inlineStr">
        <is>
          <t>Ordini LIL</t>
        </is>
      </c>
    </row>
    <row r="537">
      <c r="A537" t="inlineStr">
        <is>
          <t>#42853</t>
        </is>
      </c>
      <c r="B537" t="inlineStr">
        <is>
          <t>mariavictoriadsu@gmail.com</t>
        </is>
      </c>
      <c r="C537" t="inlineStr">
        <is>
          <t>paid</t>
        </is>
      </c>
      <c r="D537" t="inlineStr">
        <is>
          <t>2024-10-27 17:27:33 +0100</t>
        </is>
      </c>
      <c r="E537" t="inlineStr">
        <is>
          <t>fulfilled</t>
        </is>
      </c>
      <c r="F537" t="inlineStr">
        <is>
          <t>2024-10-27 19:45:38 +0100</t>
        </is>
      </c>
      <c r="G537" t="inlineStr">
        <is>
          <t>yes</t>
        </is>
      </c>
      <c r="H537" t="inlineStr">
        <is>
          <t>EUR</t>
        </is>
      </c>
      <c r="I537" t="n">
        <v>240</v>
      </c>
      <c r="J537" t="n">
        <v>0</v>
      </c>
      <c r="K537" t="n">
        <v>43.29</v>
      </c>
      <c r="M537" t="inlineStr">
        <is>
          <t>GV20</t>
        </is>
      </c>
      <c r="N537" t="n">
        <v>60</v>
      </c>
      <c r="O537" t="inlineStr">
        <is>
          <t>Ups Standard Shipping</t>
        </is>
      </c>
      <c r="P537" t="inlineStr">
        <is>
          <t>2024-10-27 17:27:32 +0100</t>
        </is>
      </c>
      <c r="Q537" t="n">
        <v>1</v>
      </c>
      <c r="R537" t="inlineStr">
        <is>
          <t>Giotto Ring - Yellow / 17</t>
        </is>
      </c>
      <c r="S537" t="n">
        <v>100</v>
      </c>
      <c r="U537" t="inlineStr">
        <is>
          <t>015790000151</t>
        </is>
      </c>
      <c r="V537" t="b">
        <v>1</v>
      </c>
      <c r="W537" t="b">
        <v>1</v>
      </c>
      <c r="X537" t="inlineStr">
        <is>
          <t>fulfilled</t>
        </is>
      </c>
      <c r="Y537" t="inlineStr">
        <is>
          <t>Mariavictoria De Simone</t>
        </is>
      </c>
      <c r="Z537" t="inlineStr">
        <is>
          <t>Via Luigi Luciani 46</t>
        </is>
      </c>
      <c r="AA537" t="inlineStr">
        <is>
          <t>Via Luigi Luciani 46</t>
        </is>
      </c>
      <c r="AD537" t="inlineStr">
        <is>
          <t>Roma</t>
        </is>
      </c>
      <c r="AE537" t="inlineStr">
        <is>
          <t>'00197</t>
        </is>
      </c>
      <c r="AF537" t="inlineStr">
        <is>
          <t>RM</t>
        </is>
      </c>
      <c r="AG537" t="inlineStr">
        <is>
          <t>IT</t>
        </is>
      </c>
      <c r="AH537" t="inlineStr">
        <is>
          <t>3409506176</t>
        </is>
      </c>
      <c r="AI537" t="inlineStr">
        <is>
          <t>Mariavictoria De Simone</t>
        </is>
      </c>
      <c r="AJ537" t="inlineStr">
        <is>
          <t>Via Luigi Luciani 46</t>
        </is>
      </c>
      <c r="AK537" t="inlineStr">
        <is>
          <t>Via Luigi Luciani 46</t>
        </is>
      </c>
      <c r="AN537" t="inlineStr">
        <is>
          <t>Roma</t>
        </is>
      </c>
      <c r="AO537" t="inlineStr">
        <is>
          <t>'00197</t>
        </is>
      </c>
      <c r="AP537" t="inlineStr">
        <is>
          <t>RM</t>
        </is>
      </c>
      <c r="AQ537" t="inlineStr">
        <is>
          <t>IT</t>
        </is>
      </c>
      <c r="AR537" t="inlineStr">
        <is>
          <t>3409506176</t>
        </is>
      </c>
      <c r="AT537" t="inlineStr">
        <is>
          <t>lang: it
Invoice Language: it
Do you need our ring sizer?: Yes
Popup Customer Country: IT</t>
        </is>
      </c>
      <c r="AV537" t="inlineStr">
        <is>
          <t>Shopify Payments</t>
        </is>
      </c>
      <c r="AW537" t="inlineStr">
        <is>
          <t>rSIp1jI1KdVJpgbzup8jrYCUa</t>
        </is>
      </c>
      <c r="AX537" t="n">
        <v>0</v>
      </c>
      <c r="AY537" t="inlineStr">
        <is>
          <t>LIL Milan</t>
        </is>
      </c>
      <c r="AZ537" t="n">
        <v>0</v>
      </c>
      <c r="BB537" t="inlineStr">
        <is>
          <t>Firgun House</t>
        </is>
      </c>
      <c r="BD537" t="n">
        <v>6369648935261</v>
      </c>
      <c r="BF537" t="inlineStr">
        <is>
          <t>Low</t>
        </is>
      </c>
      <c r="BG537" t="inlineStr">
        <is>
          <t>web</t>
        </is>
      </c>
      <c r="BH537" t="n">
        <v>0</v>
      </c>
      <c r="BI537" t="inlineStr">
        <is>
          <t>IT IVA 22%</t>
        </is>
      </c>
      <c r="BJ537" t="n">
        <v>43.29</v>
      </c>
      <c r="BV537" t="inlineStr">
        <is>
          <t>Rome</t>
        </is>
      </c>
      <c r="BW537" t="inlineStr">
        <is>
          <t>Rome</t>
        </is>
      </c>
      <c r="BX537" t="inlineStr">
        <is>
          <t>rSIp1jI1KdVJpgbzup8jrYCUa</t>
        </is>
      </c>
      <c r="CA537" t="inlineStr">
        <is>
          <t>rSIp1jI1KdVJpgbzup8jrYCUa</t>
        </is>
      </c>
      <c r="CB537" t="inlineStr">
        <is>
          <t>Ordini LIL</t>
        </is>
      </c>
    </row>
    <row r="538">
      <c r="A538" t="inlineStr">
        <is>
          <t>#42852</t>
        </is>
      </c>
      <c r="B538" t="inlineStr">
        <is>
          <t>tessisara0@gmail.com</t>
        </is>
      </c>
      <c r="C538" t="inlineStr">
        <is>
          <t>paid</t>
        </is>
      </c>
      <c r="D538" t="inlineStr">
        <is>
          <t>2024-10-27 17:25:10 +0100</t>
        </is>
      </c>
      <c r="E538" t="inlineStr">
        <is>
          <t>fulfilled</t>
        </is>
      </c>
      <c r="F538" t="inlineStr">
        <is>
          <t>2024-10-30 19:22:34 +0100</t>
        </is>
      </c>
      <c r="G538" t="inlineStr">
        <is>
          <t>yes</t>
        </is>
      </c>
      <c r="H538" t="inlineStr">
        <is>
          <t>EUR</t>
        </is>
      </c>
      <c r="I538" t="n">
        <v>256</v>
      </c>
      <c r="J538" t="n">
        <v>0</v>
      </c>
      <c r="K538" t="n">
        <v>46.16</v>
      </c>
      <c r="L538" t="n">
        <v>256</v>
      </c>
      <c r="M538" t="inlineStr">
        <is>
          <t>GV20</t>
        </is>
      </c>
      <c r="N538" t="n">
        <v>64</v>
      </c>
      <c r="O538" t="inlineStr">
        <is>
          <t>Firgun House</t>
        </is>
      </c>
      <c r="P538" t="inlineStr">
        <is>
          <t>2024-10-27 17:25:10 +0100</t>
        </is>
      </c>
      <c r="Q538" t="n">
        <v>1</v>
      </c>
      <c r="R538" t="inlineStr">
        <is>
          <t>Boys Tears Necklace - Yellow / 35cm</t>
        </is>
      </c>
      <c r="S538" t="n">
        <v>320</v>
      </c>
      <c r="U538" t="inlineStr">
        <is>
          <t>015790000008</t>
        </is>
      </c>
      <c r="V538" t="b">
        <v>1</v>
      </c>
      <c r="W538" t="b">
        <v>1</v>
      </c>
      <c r="X538" t="inlineStr">
        <is>
          <t>fulfilled</t>
        </is>
      </c>
      <c r="Y538" t="inlineStr">
        <is>
          <t>sara tessitore</t>
        </is>
      </c>
      <c r="Z538" t="inlineStr">
        <is>
          <t>Via Teodosio 60</t>
        </is>
      </c>
      <c r="AA538" t="inlineStr">
        <is>
          <t>Via Teodosio 60</t>
        </is>
      </c>
      <c r="AD538" t="inlineStr">
        <is>
          <t>Milano</t>
        </is>
      </c>
      <c r="AE538" t="inlineStr">
        <is>
          <t>'20131</t>
        </is>
      </c>
      <c r="AF538" t="inlineStr">
        <is>
          <t>MI</t>
        </is>
      </c>
      <c r="AG538" t="inlineStr">
        <is>
          <t>IT</t>
        </is>
      </c>
      <c r="AH538" t="inlineStr">
        <is>
          <t>3473159703</t>
        </is>
      </c>
      <c r="AQ538" t="inlineStr">
        <is>
          <t>IT</t>
        </is>
      </c>
      <c r="AT538" t="inlineStr">
        <is>
          <t>lang: it
Invoice Language: it
Do you need our ring sizer?: No
Popup Customer Country: IT</t>
        </is>
      </c>
      <c r="AV538" t="inlineStr">
        <is>
          <t>PayPal Express Checkout</t>
        </is>
      </c>
      <c r="AW538" t="inlineStr">
        <is>
          <t>r4KuIwglLS5XYPaQ2N1xMCmjN</t>
        </is>
      </c>
      <c r="AX538" t="n">
        <v>0</v>
      </c>
      <c r="AY538" t="inlineStr">
        <is>
          <t>LIL Milan</t>
        </is>
      </c>
      <c r="AZ538" t="n">
        <v>0</v>
      </c>
      <c r="BB538" t="inlineStr">
        <is>
          <t>Firgun House</t>
        </is>
      </c>
      <c r="BD538" t="n">
        <v>6369645265245</v>
      </c>
      <c r="BF538" t="inlineStr">
        <is>
          <t>Low</t>
        </is>
      </c>
      <c r="BG538" t="inlineStr">
        <is>
          <t>web</t>
        </is>
      </c>
      <c r="BH538" t="n">
        <v>0</v>
      </c>
      <c r="BI538" t="inlineStr">
        <is>
          <t>IT IVA 22%</t>
        </is>
      </c>
      <c r="BJ538" t="n">
        <v>46.16</v>
      </c>
      <c r="BV538" t="inlineStr">
        <is>
          <t>Milan</t>
        </is>
      </c>
      <c r="BX538" t="inlineStr">
        <is>
          <t>r4KuIwglLS5XYPaQ2N1xMCmjN</t>
        </is>
      </c>
      <c r="CA538" t="inlineStr">
        <is>
          <t>r4KuIwglLS5XYPaQ2N1xMCmjN</t>
        </is>
      </c>
      <c r="CB538" t="inlineStr">
        <is>
          <t>Ordini LIL</t>
        </is>
      </c>
    </row>
    <row r="539">
      <c r="A539" t="inlineStr">
        <is>
          <t>#42851</t>
        </is>
      </c>
      <c r="B539" t="inlineStr">
        <is>
          <t>pietro.brambillasca90@gmail.com</t>
        </is>
      </c>
      <c r="C539" t="inlineStr">
        <is>
          <t>paid</t>
        </is>
      </c>
      <c r="D539" t="inlineStr">
        <is>
          <t>2024-10-27 17:22:56 +0100</t>
        </is>
      </c>
      <c r="E539" t="inlineStr">
        <is>
          <t>fulfilled</t>
        </is>
      </c>
      <c r="F539" t="inlineStr">
        <is>
          <t>2024-10-31 09:27:24 +0100</t>
        </is>
      </c>
      <c r="G539" t="inlineStr">
        <is>
          <t>yes</t>
        </is>
      </c>
      <c r="H539" t="inlineStr">
        <is>
          <t>EUR</t>
        </is>
      </c>
      <c r="I539" t="n">
        <v>256</v>
      </c>
      <c r="J539" t="n">
        <v>0</v>
      </c>
      <c r="K539" t="n">
        <v>46.17</v>
      </c>
      <c r="L539" t="n">
        <v>256</v>
      </c>
      <c r="M539" t="inlineStr">
        <is>
          <t>GV20</t>
        </is>
      </c>
      <c r="N539" t="n">
        <v>64</v>
      </c>
      <c r="O539" t="inlineStr">
        <is>
          <t>Eco Bike Delivery</t>
        </is>
      </c>
      <c r="P539" t="inlineStr">
        <is>
          <t>2024-10-27 17:22:55 +0100</t>
        </is>
      </c>
      <c r="Q539" t="n">
        <v>1</v>
      </c>
      <c r="R539" t="inlineStr">
        <is>
          <t>Richiamami Earring - Yellow / Single</t>
        </is>
      </c>
      <c r="S539" t="n">
        <v>180</v>
      </c>
      <c r="U539" t="inlineStr">
        <is>
          <t>015790001252</t>
        </is>
      </c>
      <c r="V539" t="b">
        <v>1</v>
      </c>
      <c r="W539" t="b">
        <v>1</v>
      </c>
      <c r="X539" t="inlineStr">
        <is>
          <t>fulfilled</t>
        </is>
      </c>
      <c r="Y539" t="inlineStr">
        <is>
          <t>Pietro Brambillasca</t>
        </is>
      </c>
      <c r="Z539" t="inlineStr">
        <is>
          <t>Via Stresa 22</t>
        </is>
      </c>
      <c r="AA539" t="inlineStr">
        <is>
          <t>Via Stresa 22</t>
        </is>
      </c>
      <c r="AD539" t="inlineStr">
        <is>
          <t>Milano</t>
        </is>
      </c>
      <c r="AE539" t="inlineStr">
        <is>
          <t>'20125</t>
        </is>
      </c>
      <c r="AF539" t="inlineStr">
        <is>
          <t>MI</t>
        </is>
      </c>
      <c r="AG539" t="inlineStr">
        <is>
          <t>IT</t>
        </is>
      </c>
      <c r="AH539" t="inlineStr">
        <is>
          <t>3382310597</t>
        </is>
      </c>
      <c r="AI539" t="inlineStr">
        <is>
          <t>Pietro Brambillasca</t>
        </is>
      </c>
      <c r="AJ539" t="inlineStr">
        <is>
          <t>Via Stresa 22</t>
        </is>
      </c>
      <c r="AK539" t="inlineStr">
        <is>
          <t>Via Stresa 22</t>
        </is>
      </c>
      <c r="AN539" t="inlineStr">
        <is>
          <t>Milano</t>
        </is>
      </c>
      <c r="AO539" t="inlineStr">
        <is>
          <t>'20125</t>
        </is>
      </c>
      <c r="AP539" t="inlineStr">
        <is>
          <t>MI</t>
        </is>
      </c>
      <c r="AQ539" t="inlineStr">
        <is>
          <t>IT</t>
        </is>
      </c>
      <c r="AR539" t="inlineStr">
        <is>
          <t>3382310597</t>
        </is>
      </c>
      <c r="AT539" t="inlineStr">
        <is>
          <t>lang: it
Invoice Language: it
Do you need our ring sizer?: No
Popup Customer Country: IT</t>
        </is>
      </c>
      <c r="AV539" t="inlineStr">
        <is>
          <t>PayPal Express Checkout</t>
        </is>
      </c>
      <c r="AW539" t="inlineStr">
        <is>
          <t>rtOG7xff001B6oGeAskE5qtYP</t>
        </is>
      </c>
      <c r="AX539" t="n">
        <v>0</v>
      </c>
      <c r="AY539" t="inlineStr">
        <is>
          <t>LIL Milan</t>
        </is>
      </c>
      <c r="AZ539" t="n">
        <v>0</v>
      </c>
      <c r="BB539" t="inlineStr">
        <is>
          <t>Firgun House</t>
        </is>
      </c>
      <c r="BD539" t="n">
        <v>6369641267549</v>
      </c>
      <c r="BF539" t="inlineStr">
        <is>
          <t>Low</t>
        </is>
      </c>
      <c r="BG539" t="inlineStr">
        <is>
          <t>web</t>
        </is>
      </c>
      <c r="BH539" t="n">
        <v>0</v>
      </c>
      <c r="BI539" t="inlineStr">
        <is>
          <t>IT IVA 22%</t>
        </is>
      </c>
      <c r="BJ539" t="n">
        <v>46.17</v>
      </c>
      <c r="BV539" t="inlineStr">
        <is>
          <t>Milan</t>
        </is>
      </c>
      <c r="BW539" t="inlineStr">
        <is>
          <t>Milan</t>
        </is>
      </c>
      <c r="BX539" t="inlineStr">
        <is>
          <t>rtOG7xff001B6oGeAskE5qtYP</t>
        </is>
      </c>
      <c r="CA539" t="inlineStr">
        <is>
          <t>rtOG7xff001B6oGeAskE5qtYP</t>
        </is>
      </c>
      <c r="CB539" t="inlineStr">
        <is>
          <t>Ordini LIL</t>
        </is>
      </c>
    </row>
    <row r="540">
      <c r="A540" t="inlineStr">
        <is>
          <t>#42851</t>
        </is>
      </c>
      <c r="B540" t="inlineStr">
        <is>
          <t>pietro.brambillasca90@gmail.com</t>
        </is>
      </c>
      <c r="C540" t="inlineStr">
        <is>
          <t>paid</t>
        </is>
      </c>
      <c r="D540" t="inlineStr">
        <is>
          <t>2024-10-27 17:22:56 +0100</t>
        </is>
      </c>
      <c r="E540" t="inlineStr">
        <is>
          <t>fulfilled</t>
        </is>
      </c>
      <c r="F540" t="inlineStr">
        <is>
          <t>2024-10-31 09:27:24 +0100</t>
        </is>
      </c>
      <c r="G540" t="inlineStr">
        <is>
          <t>yes</t>
        </is>
      </c>
      <c r="H540" t="inlineStr">
        <is>
          <t>EUR</t>
        </is>
      </c>
      <c r="I540" t="n">
        <v>256</v>
      </c>
      <c r="J540" t="n">
        <v>0</v>
      </c>
      <c r="K540" t="n">
        <v>46.17</v>
      </c>
      <c r="M540" t="inlineStr">
        <is>
          <t>GV20</t>
        </is>
      </c>
      <c r="N540" t="n">
        <v>64</v>
      </c>
      <c r="O540" t="inlineStr">
        <is>
          <t>Eco Bike Delivery</t>
        </is>
      </c>
      <c r="P540" t="inlineStr">
        <is>
          <t>2024-10-27 17:22:55 +0100</t>
        </is>
      </c>
      <c r="Q540" t="n">
        <v>1</v>
      </c>
      <c r="R540" t="inlineStr">
        <is>
          <t>Solo tu Earring - Yellow / Single</t>
        </is>
      </c>
      <c r="S540" t="n">
        <v>140</v>
      </c>
      <c r="U540" t="inlineStr">
        <is>
          <t>015790001253</t>
        </is>
      </c>
      <c r="V540" t="b">
        <v>1</v>
      </c>
      <c r="W540" t="b">
        <v>1</v>
      </c>
      <c r="X540" t="inlineStr">
        <is>
          <t>fulfilled</t>
        </is>
      </c>
      <c r="Y540" t="inlineStr">
        <is>
          <t>Pietro Brambillasca</t>
        </is>
      </c>
      <c r="Z540" t="inlineStr">
        <is>
          <t>Via Stresa 22</t>
        </is>
      </c>
      <c r="AA540" t="inlineStr">
        <is>
          <t>Via Stresa 22</t>
        </is>
      </c>
      <c r="AD540" t="inlineStr">
        <is>
          <t>Milano</t>
        </is>
      </c>
      <c r="AE540" t="inlineStr">
        <is>
          <t>'20125</t>
        </is>
      </c>
      <c r="AF540" t="inlineStr">
        <is>
          <t>MI</t>
        </is>
      </c>
      <c r="AG540" t="inlineStr">
        <is>
          <t>IT</t>
        </is>
      </c>
      <c r="AH540" t="inlineStr">
        <is>
          <t>3382310597</t>
        </is>
      </c>
      <c r="AI540" t="inlineStr">
        <is>
          <t>Pietro Brambillasca</t>
        </is>
      </c>
      <c r="AJ540" t="inlineStr">
        <is>
          <t>Via Stresa 22</t>
        </is>
      </c>
      <c r="AK540" t="inlineStr">
        <is>
          <t>Via Stresa 22</t>
        </is>
      </c>
      <c r="AN540" t="inlineStr">
        <is>
          <t>Milano</t>
        </is>
      </c>
      <c r="AO540" t="inlineStr">
        <is>
          <t>'20125</t>
        </is>
      </c>
      <c r="AP540" t="inlineStr">
        <is>
          <t>MI</t>
        </is>
      </c>
      <c r="AQ540" t="inlineStr">
        <is>
          <t>IT</t>
        </is>
      </c>
      <c r="AR540" t="inlineStr">
        <is>
          <t>3382310597</t>
        </is>
      </c>
      <c r="AT540" t="inlineStr">
        <is>
          <t>lang: it
Invoice Language: it
Do you need our ring sizer?: No
Popup Customer Country: IT</t>
        </is>
      </c>
      <c r="AV540" t="inlineStr">
        <is>
          <t>PayPal Express Checkout</t>
        </is>
      </c>
      <c r="AW540" t="inlineStr">
        <is>
          <t>rtOG7xff001B6oGeAskE5qtYP</t>
        </is>
      </c>
      <c r="AX540" t="n">
        <v>0</v>
      </c>
      <c r="AY540" t="inlineStr">
        <is>
          <t>LIL Milan</t>
        </is>
      </c>
      <c r="AZ540" t="n">
        <v>0</v>
      </c>
      <c r="BB540" t="inlineStr">
        <is>
          <t>Firgun House</t>
        </is>
      </c>
      <c r="BD540" t="n">
        <v>6369641267549</v>
      </c>
      <c r="BF540" t="inlineStr">
        <is>
          <t>Low</t>
        </is>
      </c>
      <c r="BG540" t="inlineStr">
        <is>
          <t>web</t>
        </is>
      </c>
      <c r="BH540" t="n">
        <v>0</v>
      </c>
      <c r="BI540" t="inlineStr">
        <is>
          <t>IT IVA 22%</t>
        </is>
      </c>
      <c r="BJ540" t="n">
        <v>46.17</v>
      </c>
      <c r="BV540" t="inlineStr">
        <is>
          <t>Milan</t>
        </is>
      </c>
      <c r="BW540" t="inlineStr">
        <is>
          <t>Milan</t>
        </is>
      </c>
      <c r="BX540" t="inlineStr">
        <is>
          <t>rtOG7xff001B6oGeAskE5qtYP</t>
        </is>
      </c>
      <c r="CA540" t="inlineStr">
        <is>
          <t>rtOG7xff001B6oGeAskE5qtYP</t>
        </is>
      </c>
      <c r="CB540" t="inlineStr">
        <is>
          <t>Ordini LIL</t>
        </is>
      </c>
    </row>
    <row r="541">
      <c r="A541" t="inlineStr">
        <is>
          <t>#42850</t>
        </is>
      </c>
      <c r="B541" t="inlineStr">
        <is>
          <t>farro.giulia@gmail.com</t>
        </is>
      </c>
      <c r="C541" t="inlineStr">
        <is>
          <t>paid</t>
        </is>
      </c>
      <c r="D541" t="inlineStr">
        <is>
          <t>2024-10-27 17:11:05 +0100</t>
        </is>
      </c>
      <c r="E541" t="inlineStr">
        <is>
          <t>fulfilled</t>
        </is>
      </c>
      <c r="F541" t="inlineStr">
        <is>
          <t>2024-10-27 19:39:28 +0100</t>
        </is>
      </c>
      <c r="G541" t="inlineStr">
        <is>
          <t>no</t>
        </is>
      </c>
      <c r="H541" t="inlineStr">
        <is>
          <t>EUR</t>
        </is>
      </c>
      <c r="I541" t="n">
        <v>96</v>
      </c>
      <c r="J541" t="n">
        <v>10</v>
      </c>
      <c r="K541" t="n">
        <v>19.11</v>
      </c>
      <c r="L541" t="n">
        <v>106</v>
      </c>
      <c r="M541" t="inlineStr">
        <is>
          <t>GV20</t>
        </is>
      </c>
      <c r="N541" t="n">
        <v>24</v>
      </c>
      <c r="O541" t="inlineStr">
        <is>
          <t>Eco Bike Delivery</t>
        </is>
      </c>
      <c r="P541" t="inlineStr">
        <is>
          <t>2024-10-27 17:11:04 +0100</t>
        </is>
      </c>
      <c r="Q541" t="n">
        <v>1</v>
      </c>
      <c r="R541" t="inlineStr">
        <is>
          <t>Pensavo fosse amore - Yellow / S</t>
        </is>
      </c>
      <c r="S541" t="n">
        <v>120</v>
      </c>
      <c r="U541" t="inlineStr">
        <is>
          <t>015790001017</t>
        </is>
      </c>
      <c r="V541" t="b">
        <v>1</v>
      </c>
      <c r="W541" t="b">
        <v>1</v>
      </c>
      <c r="X541" t="inlineStr">
        <is>
          <t>fulfilled</t>
        </is>
      </c>
      <c r="Y541" t="inlineStr">
        <is>
          <t>Giulia Farro</t>
        </is>
      </c>
      <c r="Z541" t="inlineStr">
        <is>
          <t>Via Uberto Visconti di Modrone 2</t>
        </is>
      </c>
      <c r="AA541" t="inlineStr">
        <is>
          <t>Via Uberto Visconti di Modrone 2</t>
        </is>
      </c>
      <c r="AD541" t="inlineStr">
        <is>
          <t>Milano</t>
        </is>
      </c>
      <c r="AE541" t="inlineStr">
        <is>
          <t>'20122</t>
        </is>
      </c>
      <c r="AF541" t="inlineStr">
        <is>
          <t>MI</t>
        </is>
      </c>
      <c r="AG541" t="inlineStr">
        <is>
          <t>IT</t>
        </is>
      </c>
      <c r="AH541" t="inlineStr">
        <is>
          <t>3488520209</t>
        </is>
      </c>
      <c r="AI541" t="inlineStr">
        <is>
          <t>Giulia Farro</t>
        </is>
      </c>
      <c r="AJ541" t="inlineStr">
        <is>
          <t>Via Uberto Visconti di Modrone 2</t>
        </is>
      </c>
      <c r="AK541" t="inlineStr">
        <is>
          <t>Via Uberto Visconti di Modrone 2</t>
        </is>
      </c>
      <c r="AN541" t="inlineStr">
        <is>
          <t>Milano</t>
        </is>
      </c>
      <c r="AO541" t="inlineStr">
        <is>
          <t>'20122</t>
        </is>
      </c>
      <c r="AP541" t="inlineStr">
        <is>
          <t>MI</t>
        </is>
      </c>
      <c r="AQ541" t="inlineStr">
        <is>
          <t>IT</t>
        </is>
      </c>
      <c r="AR541" t="inlineStr">
        <is>
          <t>3488520209</t>
        </is>
      </c>
      <c r="AT541" t="inlineStr">
        <is>
          <t>lang: it
Invoice Language: it
Do you need our ring sizer?: No
Popup Customer Country: IT</t>
        </is>
      </c>
      <c r="AV541" t="inlineStr">
        <is>
          <t>PayPal Express Checkout</t>
        </is>
      </c>
      <c r="AW541" t="inlineStr">
        <is>
          <t>rCRhffiTO6gg74oM0XXRbXLaD</t>
        </is>
      </c>
      <c r="AX541" t="n">
        <v>0</v>
      </c>
      <c r="AY541" t="inlineStr">
        <is>
          <t>LIL Milan</t>
        </is>
      </c>
      <c r="AZ541" t="n">
        <v>0</v>
      </c>
      <c r="BB541" t="inlineStr">
        <is>
          <t>Firgun House</t>
        </is>
      </c>
      <c r="BD541" t="n">
        <v>6369622655325</v>
      </c>
      <c r="BF541" t="inlineStr">
        <is>
          <t>Low</t>
        </is>
      </c>
      <c r="BG541" t="inlineStr">
        <is>
          <t>web</t>
        </is>
      </c>
      <c r="BH541" t="n">
        <v>0</v>
      </c>
      <c r="BI541" t="inlineStr">
        <is>
          <t>IT IVA 22%</t>
        </is>
      </c>
      <c r="BJ541" t="n">
        <v>19.11</v>
      </c>
      <c r="BV541" t="inlineStr">
        <is>
          <t>Milan</t>
        </is>
      </c>
      <c r="BW541" t="inlineStr">
        <is>
          <t>Milan</t>
        </is>
      </c>
      <c r="BX541" t="inlineStr">
        <is>
          <t>rCRhffiTO6gg74oM0XXRbXLaD</t>
        </is>
      </c>
      <c r="CA541" t="inlineStr">
        <is>
          <t>rCRhffiTO6gg74oM0XXRbXLaD</t>
        </is>
      </c>
      <c r="CB541" t="inlineStr">
        <is>
          <t>Ordini LIL</t>
        </is>
      </c>
    </row>
    <row r="542">
      <c r="A542" t="inlineStr">
        <is>
          <t>#42832</t>
        </is>
      </c>
      <c r="B542" t="inlineStr">
        <is>
          <t>sofia.trippodo@hotmail.it</t>
        </is>
      </c>
      <c r="C542" t="inlineStr">
        <is>
          <t>paid</t>
        </is>
      </c>
      <c r="D542" t="inlineStr">
        <is>
          <t>2024-10-27 15:30:26 +0100</t>
        </is>
      </c>
      <c r="E542" t="inlineStr">
        <is>
          <t>unfulfilled</t>
        </is>
      </c>
      <c r="G542" t="inlineStr">
        <is>
          <t>yes</t>
        </is>
      </c>
      <c r="H542" t="inlineStr">
        <is>
          <t>EUR</t>
        </is>
      </c>
      <c r="I542" t="n">
        <v>480</v>
      </c>
      <c r="J542" t="n">
        <v>0</v>
      </c>
      <c r="K542" t="n">
        <v>86.56</v>
      </c>
      <c r="M542" t="inlineStr">
        <is>
          <t>GV20</t>
        </is>
      </c>
      <c r="N542" t="n">
        <v>120</v>
      </c>
      <c r="O542" t="inlineStr">
        <is>
          <t>Ups Standard Shipping</t>
        </is>
      </c>
      <c r="P542" t="inlineStr">
        <is>
          <t>2024-10-27 15:30:25 +0100</t>
        </is>
      </c>
      <c r="Q542" t="n">
        <v>1</v>
      </c>
      <c r="R542" t="inlineStr">
        <is>
          <t>Insieme Ring - Yellow / onesize (10-17)</t>
        </is>
      </c>
      <c r="S542" t="n">
        <v>140</v>
      </c>
      <c r="U542" t="inlineStr">
        <is>
          <t>015790001254</t>
        </is>
      </c>
      <c r="V542" t="b">
        <v>1</v>
      </c>
      <c r="W542" t="b">
        <v>1</v>
      </c>
      <c r="X542" t="inlineStr">
        <is>
          <t>pending</t>
        </is>
      </c>
      <c r="Y542" t="inlineStr">
        <is>
          <t>Sofia Lucrezia Trippodo</t>
        </is>
      </c>
      <c r="Z542" t="inlineStr">
        <is>
          <t>Contrada Bura 24</t>
        </is>
      </c>
      <c r="AA542" t="inlineStr">
        <is>
          <t>Contrada Bura 24</t>
        </is>
      </c>
      <c r="AD542" t="inlineStr">
        <is>
          <t>Tolentino</t>
        </is>
      </c>
      <c r="AE542" t="inlineStr">
        <is>
          <t>'62029</t>
        </is>
      </c>
      <c r="AF542" t="inlineStr">
        <is>
          <t>MC</t>
        </is>
      </c>
      <c r="AG542" t="inlineStr">
        <is>
          <t>IT</t>
        </is>
      </c>
      <c r="AH542" t="inlineStr">
        <is>
          <t>3297227679</t>
        </is>
      </c>
      <c r="AI542" t="inlineStr">
        <is>
          <t>Sofia Lucrezia Trippodo</t>
        </is>
      </c>
      <c r="AJ542" t="inlineStr">
        <is>
          <t>Contrada Bura 24</t>
        </is>
      </c>
      <c r="AK542" t="inlineStr">
        <is>
          <t>Contrada Bura 24</t>
        </is>
      </c>
      <c r="AN542" t="inlineStr">
        <is>
          <t>Tolentino</t>
        </is>
      </c>
      <c r="AO542" t="inlineStr">
        <is>
          <t>'62029</t>
        </is>
      </c>
      <c r="AP542" t="inlineStr">
        <is>
          <t>MC</t>
        </is>
      </c>
      <c r="AQ542" t="inlineStr">
        <is>
          <t>IT</t>
        </is>
      </c>
      <c r="AR542" t="inlineStr">
        <is>
          <t>3297227679</t>
        </is>
      </c>
      <c r="AT542" t="inlineStr">
        <is>
          <t>lang: en
Invoice Language: en
Do you need our ring sizer?: Yes
Popup Customer Country: IT</t>
        </is>
      </c>
      <c r="AV542" t="inlineStr">
        <is>
          <t>Scalapay</t>
        </is>
      </c>
      <c r="AW542" t="inlineStr">
        <is>
          <t>rGlavlDuKxIJrFkgkn2meDjY0</t>
        </is>
      </c>
      <c r="AX542" t="n">
        <v>0</v>
      </c>
      <c r="AY542" t="inlineStr">
        <is>
          <t>LIL Milan</t>
        </is>
      </c>
      <c r="AZ542" t="n">
        <v>0</v>
      </c>
      <c r="BB542" t="inlineStr">
        <is>
          <t>Firgun House</t>
        </is>
      </c>
      <c r="BD542" t="n">
        <v>6369454129501</v>
      </c>
      <c r="BF542" t="inlineStr">
        <is>
          <t>Low</t>
        </is>
      </c>
      <c r="BG542" t="inlineStr">
        <is>
          <t>web</t>
        </is>
      </c>
      <c r="BH542" t="n">
        <v>0</v>
      </c>
      <c r="BI542" t="inlineStr">
        <is>
          <t>IT IVA 22%</t>
        </is>
      </c>
      <c r="BJ542" t="n">
        <v>86.56</v>
      </c>
      <c r="BV542" t="inlineStr">
        <is>
          <t>Macerata</t>
        </is>
      </c>
      <c r="BW542" t="inlineStr">
        <is>
          <t>Macerata</t>
        </is>
      </c>
      <c r="BX542" t="inlineStr">
        <is>
          <t>rGlavlDuKxIJrFkgkn2meDjY0</t>
        </is>
      </c>
      <c r="CA542" t="inlineStr">
        <is>
          <t>rGlavlDuKxIJrFkgkn2meDjY0</t>
        </is>
      </c>
      <c r="CB542" t="inlineStr">
        <is>
          <t>Ordini LIL</t>
        </is>
      </c>
    </row>
    <row r="543">
      <c r="A543" t="inlineStr">
        <is>
          <t>#42849</t>
        </is>
      </c>
      <c r="B543" t="inlineStr">
        <is>
          <t>asterdonna@gmail.com</t>
        </is>
      </c>
      <c r="C543" t="inlineStr">
        <is>
          <t>paid</t>
        </is>
      </c>
      <c r="D543" t="inlineStr">
        <is>
          <t>2024-10-27 17:09:05 +0100</t>
        </is>
      </c>
      <c r="E543" t="inlineStr">
        <is>
          <t>fulfilled</t>
        </is>
      </c>
      <c r="F543" t="inlineStr">
        <is>
          <t>2024-10-27 19:38:12 +0100</t>
        </is>
      </c>
      <c r="G543" t="inlineStr">
        <is>
          <t>yes</t>
        </is>
      </c>
      <c r="H543" t="inlineStr">
        <is>
          <t>EUR</t>
        </is>
      </c>
      <c r="I543" t="n">
        <v>144</v>
      </c>
      <c r="J543" t="n">
        <v>10</v>
      </c>
      <c r="K543" t="n">
        <v>27.77</v>
      </c>
      <c r="L543" t="n">
        <v>154</v>
      </c>
      <c r="M543" t="inlineStr">
        <is>
          <t>GV20</t>
        </is>
      </c>
      <c r="N543" t="n">
        <v>36</v>
      </c>
      <c r="O543" t="inlineStr">
        <is>
          <t>Ups Standard Shipping</t>
        </is>
      </c>
      <c r="P543" t="inlineStr">
        <is>
          <t>2024-10-27 17:09:05 +0100</t>
        </is>
      </c>
      <c r="Q543" t="n">
        <v>1</v>
      </c>
      <c r="R543" t="inlineStr">
        <is>
          <t>Primo bacio Necklace - Yellow / 38cm</t>
        </is>
      </c>
      <c r="S543" t="n">
        <v>180</v>
      </c>
      <c r="U543" t="inlineStr">
        <is>
          <t>015790001025</t>
        </is>
      </c>
      <c r="V543" t="b">
        <v>1</v>
      </c>
      <c r="W543" t="b">
        <v>1</v>
      </c>
      <c r="X543" t="inlineStr">
        <is>
          <t>fulfilled</t>
        </is>
      </c>
      <c r="Y543" t="inlineStr">
        <is>
          <t>Francesca Piacentino</t>
        </is>
      </c>
      <c r="Z543" t="inlineStr">
        <is>
          <t>Via della Pace 37</t>
        </is>
      </c>
      <c r="AA543" t="inlineStr">
        <is>
          <t>Via della Pace 37</t>
        </is>
      </c>
      <c r="AD543" t="inlineStr">
        <is>
          <t>Trapani</t>
        </is>
      </c>
      <c r="AE543" t="inlineStr">
        <is>
          <t>'91100</t>
        </is>
      </c>
      <c r="AF543" t="inlineStr">
        <is>
          <t>TP</t>
        </is>
      </c>
      <c r="AG543" t="inlineStr">
        <is>
          <t>IT</t>
        </is>
      </c>
      <c r="AH543" t="inlineStr">
        <is>
          <t>0923547615</t>
        </is>
      </c>
      <c r="AI543" t="inlineStr">
        <is>
          <t>Francesca Piacentino</t>
        </is>
      </c>
      <c r="AJ543" t="inlineStr">
        <is>
          <t>Piazza Cuba,5, Aster Donna</t>
        </is>
      </c>
      <c r="AK543" t="inlineStr">
        <is>
          <t>Piazza Cuba,5</t>
        </is>
      </c>
      <c r="AL543" t="inlineStr">
        <is>
          <t>Aster Donna</t>
        </is>
      </c>
      <c r="AN543" t="inlineStr">
        <is>
          <t>Trapani</t>
        </is>
      </c>
      <c r="AO543" t="inlineStr">
        <is>
          <t>'91100</t>
        </is>
      </c>
      <c r="AP543" t="inlineStr">
        <is>
          <t>TP</t>
        </is>
      </c>
      <c r="AQ543" t="inlineStr">
        <is>
          <t>IT</t>
        </is>
      </c>
      <c r="AR543" t="inlineStr">
        <is>
          <t>0923547615</t>
        </is>
      </c>
      <c r="AT543" t="inlineStr">
        <is>
          <t>lang: it
Invoice Language: it
Do you need our ring sizer?: Yes
Popup Customer Country: IT</t>
        </is>
      </c>
      <c r="AV543" t="inlineStr">
        <is>
          <t>Shopify Payments</t>
        </is>
      </c>
      <c r="AW543" t="inlineStr">
        <is>
          <t>rNWJ05PShXTajptTXcGZusCX6</t>
        </is>
      </c>
      <c r="AX543" t="n">
        <v>0</v>
      </c>
      <c r="AY543" t="inlineStr">
        <is>
          <t>LIL Milan</t>
        </is>
      </c>
      <c r="AZ543" t="n">
        <v>0</v>
      </c>
      <c r="BB543" t="inlineStr">
        <is>
          <t>Firgun House</t>
        </is>
      </c>
      <c r="BD543" t="n">
        <v>6369619706205</v>
      </c>
      <c r="BF543" t="inlineStr">
        <is>
          <t>Low</t>
        </is>
      </c>
      <c r="BG543" t="inlineStr">
        <is>
          <t>web</t>
        </is>
      </c>
      <c r="BH543" t="n">
        <v>0</v>
      </c>
      <c r="BI543" t="inlineStr">
        <is>
          <t>IT IVA 22%</t>
        </is>
      </c>
      <c r="BJ543" t="n">
        <v>27.77</v>
      </c>
      <c r="BV543" t="inlineStr">
        <is>
          <t>Trapani</t>
        </is>
      </c>
      <c r="BW543" t="inlineStr">
        <is>
          <t>Trapani</t>
        </is>
      </c>
      <c r="BX543" t="inlineStr">
        <is>
          <t>rNWJ05PShXTajptTXcGZusCX6</t>
        </is>
      </c>
      <c r="CA543" t="inlineStr">
        <is>
          <t>rNWJ05PShXTajptTXcGZusCX6</t>
        </is>
      </c>
      <c r="CB543" t="inlineStr">
        <is>
          <t>Ordini LIL</t>
        </is>
      </c>
    </row>
    <row r="544">
      <c r="A544" t="inlineStr">
        <is>
          <t>#42847</t>
        </is>
      </c>
      <c r="B544" t="inlineStr">
        <is>
          <t>camy-3@hotmail.it</t>
        </is>
      </c>
      <c r="C544" t="inlineStr">
        <is>
          <t>paid</t>
        </is>
      </c>
      <c r="D544" t="inlineStr">
        <is>
          <t>2024-10-27 17:00:58 +0100</t>
        </is>
      </c>
      <c r="E544" t="inlineStr">
        <is>
          <t>fulfilled</t>
        </is>
      </c>
      <c r="F544" t="inlineStr">
        <is>
          <t>2024-10-27 19:34:14 +0100</t>
        </is>
      </c>
      <c r="G544" t="inlineStr">
        <is>
          <t>yes</t>
        </is>
      </c>
      <c r="H544" t="inlineStr">
        <is>
          <t>EUR</t>
        </is>
      </c>
      <c r="I544" t="n">
        <v>208</v>
      </c>
      <c r="J544" t="n">
        <v>0</v>
      </c>
      <c r="K544" t="n">
        <v>37.51</v>
      </c>
      <c r="L544" t="n">
        <v>208</v>
      </c>
      <c r="M544" t="inlineStr">
        <is>
          <t>GV20</t>
        </is>
      </c>
      <c r="N544" t="n">
        <v>52</v>
      </c>
      <c r="O544" t="inlineStr">
        <is>
          <t>Ups Standard Shipping</t>
        </is>
      </c>
      <c r="P544" t="inlineStr">
        <is>
          <t>2024-10-27 17:00:58 +0100</t>
        </is>
      </c>
      <c r="Q544" t="n">
        <v>1</v>
      </c>
      <c r="R544" t="inlineStr">
        <is>
          <t>Smiley Earring - Yellow / Single / White Sustainable Diamond</t>
        </is>
      </c>
      <c r="S544" t="n">
        <v>260</v>
      </c>
      <c r="U544" t="inlineStr">
        <is>
          <t>015790001491</t>
        </is>
      </c>
      <c r="V544" t="b">
        <v>1</v>
      </c>
      <c r="W544" t="b">
        <v>1</v>
      </c>
      <c r="X544" t="inlineStr">
        <is>
          <t>fulfilled</t>
        </is>
      </c>
      <c r="Y544" t="inlineStr">
        <is>
          <t>camilla gentile</t>
        </is>
      </c>
      <c r="Z544" t="inlineStr">
        <is>
          <t>viale risorgimento 14</t>
        </is>
      </c>
      <c r="AA544" t="inlineStr">
        <is>
          <t>viale risorgimento 14</t>
        </is>
      </c>
      <c r="AD544" t="inlineStr">
        <is>
          <t>Pizzighettone</t>
        </is>
      </c>
      <c r="AE544" t="inlineStr">
        <is>
          <t>'26026</t>
        </is>
      </c>
      <c r="AF544" t="inlineStr">
        <is>
          <t>CR</t>
        </is>
      </c>
      <c r="AG544" t="inlineStr">
        <is>
          <t>IT</t>
        </is>
      </c>
      <c r="AH544" t="inlineStr">
        <is>
          <t>3387214955</t>
        </is>
      </c>
      <c r="AI544" t="inlineStr">
        <is>
          <t>camilla gentile</t>
        </is>
      </c>
      <c r="AJ544" t="inlineStr">
        <is>
          <t>viale risorgimento 14</t>
        </is>
      </c>
      <c r="AK544" t="inlineStr">
        <is>
          <t>viale risorgimento 14</t>
        </is>
      </c>
      <c r="AN544" t="inlineStr">
        <is>
          <t>Pizzighettone</t>
        </is>
      </c>
      <c r="AO544" t="inlineStr">
        <is>
          <t>'26026</t>
        </is>
      </c>
      <c r="AP544" t="inlineStr">
        <is>
          <t>CR</t>
        </is>
      </c>
      <c r="AQ544" t="inlineStr">
        <is>
          <t>IT</t>
        </is>
      </c>
      <c r="AR544" t="inlineStr">
        <is>
          <t>3387214955</t>
        </is>
      </c>
      <c r="AT544" t="inlineStr">
        <is>
          <t>lang: en
Invoice Language: en
Do you need our ring sizer?: Yes
Popup Customer Country: IT</t>
        </is>
      </c>
      <c r="AV544" t="inlineStr">
        <is>
          <t>Shopify Payments</t>
        </is>
      </c>
      <c r="AW544" t="inlineStr">
        <is>
          <t>rPyq92ddBjw73KXjBRPXcXZdI</t>
        </is>
      </c>
      <c r="AX544" t="n">
        <v>0</v>
      </c>
      <c r="AY544" t="inlineStr">
        <is>
          <t>LIL Milan</t>
        </is>
      </c>
      <c r="AZ544" t="n">
        <v>0</v>
      </c>
      <c r="BB544" t="inlineStr">
        <is>
          <t>Firgun House</t>
        </is>
      </c>
      <c r="BD544" t="n">
        <v>6369605845341</v>
      </c>
      <c r="BF544" t="inlineStr">
        <is>
          <t>Low</t>
        </is>
      </c>
      <c r="BG544" t="inlineStr">
        <is>
          <t>web</t>
        </is>
      </c>
      <c r="BH544" t="n">
        <v>0</v>
      </c>
      <c r="BI544" t="inlineStr">
        <is>
          <t>IT IVA 22%</t>
        </is>
      </c>
      <c r="BJ544" t="n">
        <v>37.51</v>
      </c>
      <c r="BV544" t="inlineStr">
        <is>
          <t>Cremona</t>
        </is>
      </c>
      <c r="BW544" t="inlineStr">
        <is>
          <t>Cremona</t>
        </is>
      </c>
      <c r="BX544" t="inlineStr">
        <is>
          <t>rPyq92ddBjw73KXjBRPXcXZdI</t>
        </is>
      </c>
      <c r="CA544" t="inlineStr">
        <is>
          <t>rPyq92ddBjw73KXjBRPXcXZdI</t>
        </is>
      </c>
      <c r="CB544" t="inlineStr">
        <is>
          <t>Ordini LIL</t>
        </is>
      </c>
    </row>
    <row r="545">
      <c r="A545" t="inlineStr">
        <is>
          <t>#42846</t>
        </is>
      </c>
      <c r="B545" t="inlineStr">
        <is>
          <t>lara@sioli.org</t>
        </is>
      </c>
      <c r="C545" t="inlineStr">
        <is>
          <t>paid</t>
        </is>
      </c>
      <c r="D545" t="inlineStr">
        <is>
          <t>2024-10-27 17:00:22 +0100</t>
        </is>
      </c>
      <c r="E545" t="inlineStr">
        <is>
          <t>fulfilled</t>
        </is>
      </c>
      <c r="F545" t="inlineStr">
        <is>
          <t>2024-10-27 19:30:28 +0100</t>
        </is>
      </c>
      <c r="G545" t="inlineStr">
        <is>
          <t>yes</t>
        </is>
      </c>
      <c r="H545" t="inlineStr">
        <is>
          <t>EUR</t>
        </is>
      </c>
      <c r="I545" t="n">
        <v>256</v>
      </c>
      <c r="J545" t="n">
        <v>0</v>
      </c>
      <c r="K545" t="n">
        <v>46.16</v>
      </c>
      <c r="L545" t="n">
        <v>256</v>
      </c>
      <c r="M545" t="inlineStr">
        <is>
          <t>GV20</t>
        </is>
      </c>
      <c r="N545" t="n">
        <v>64</v>
      </c>
      <c r="O545" t="inlineStr">
        <is>
          <t>Eco Bike Delivery</t>
        </is>
      </c>
      <c r="P545" t="inlineStr">
        <is>
          <t>2024-10-27 17:00:21 +0100</t>
        </is>
      </c>
      <c r="Q545" t="n">
        <v>1</v>
      </c>
      <c r="R545" t="inlineStr">
        <is>
          <t>Boys Tears Necklace - Yellow / 39cm</t>
        </is>
      </c>
      <c r="S545" t="n">
        <v>320</v>
      </c>
      <c r="U545" t="inlineStr">
        <is>
          <t>015790000010</t>
        </is>
      </c>
      <c r="V545" t="b">
        <v>1</v>
      </c>
      <c r="W545" t="b">
        <v>1</v>
      </c>
      <c r="X545" t="inlineStr">
        <is>
          <t>fulfilled</t>
        </is>
      </c>
      <c r="Y545" t="inlineStr">
        <is>
          <t>Lara Sioli</t>
        </is>
      </c>
      <c r="Z545" t="inlineStr">
        <is>
          <t>Via Carlo Torre 19</t>
        </is>
      </c>
      <c r="AA545" t="inlineStr">
        <is>
          <t>Via Carlo Torre 19</t>
        </is>
      </c>
      <c r="AC545" t="inlineStr">
        <is>
          <t>AC Mandressi</t>
        </is>
      </c>
      <c r="AD545" t="inlineStr">
        <is>
          <t>Milano</t>
        </is>
      </c>
      <c r="AE545" t="inlineStr">
        <is>
          <t>'20143</t>
        </is>
      </c>
      <c r="AF545" t="inlineStr">
        <is>
          <t>MI</t>
        </is>
      </c>
      <c r="AG545" t="inlineStr">
        <is>
          <t>IT</t>
        </is>
      </c>
      <c r="AH545" t="inlineStr">
        <is>
          <t>+393925299990</t>
        </is>
      </c>
      <c r="AI545" t="inlineStr">
        <is>
          <t>Lara Sioli</t>
        </is>
      </c>
      <c r="AJ545" t="inlineStr">
        <is>
          <t>Via Carlo Torre 19</t>
        </is>
      </c>
      <c r="AK545" t="inlineStr">
        <is>
          <t>Via Carlo Torre 19</t>
        </is>
      </c>
      <c r="AM545" t="inlineStr">
        <is>
          <t>AC Mandressi</t>
        </is>
      </c>
      <c r="AN545" t="inlineStr">
        <is>
          <t>Milano</t>
        </is>
      </c>
      <c r="AO545" t="inlineStr">
        <is>
          <t>'20143</t>
        </is>
      </c>
      <c r="AP545" t="inlineStr">
        <is>
          <t>MI</t>
        </is>
      </c>
      <c r="AQ545" t="inlineStr">
        <is>
          <t>IT</t>
        </is>
      </c>
      <c r="AR545" t="inlineStr">
        <is>
          <t>+393925299990</t>
        </is>
      </c>
      <c r="AT545" t="inlineStr">
        <is>
          <t>lang: it
Invoice Language: it
Do you need our ring sizer?: Yes
Popup Customer Country: IT</t>
        </is>
      </c>
      <c r="AV545" t="inlineStr">
        <is>
          <t>PayPal Express Checkout</t>
        </is>
      </c>
      <c r="AW545" t="inlineStr">
        <is>
          <t>rEY7eHuiyKxtG6nRNkFQveJPf</t>
        </is>
      </c>
      <c r="AX545" t="n">
        <v>0</v>
      </c>
      <c r="AY545" t="inlineStr">
        <is>
          <t>LIL Milan</t>
        </is>
      </c>
      <c r="AZ545" t="n">
        <v>0</v>
      </c>
      <c r="BB545" t="inlineStr">
        <is>
          <t>Firgun House</t>
        </is>
      </c>
      <c r="BD545" t="n">
        <v>6369604993373</v>
      </c>
      <c r="BF545" t="inlineStr">
        <is>
          <t>Low</t>
        </is>
      </c>
      <c r="BG545" t="inlineStr">
        <is>
          <t>web</t>
        </is>
      </c>
      <c r="BH545" t="n">
        <v>0</v>
      </c>
      <c r="BI545" t="inlineStr">
        <is>
          <t>IT IVA 22%</t>
        </is>
      </c>
      <c r="BJ545" t="n">
        <v>46.16</v>
      </c>
      <c r="BV545" t="inlineStr">
        <is>
          <t>Milan</t>
        </is>
      </c>
      <c r="BW545" t="inlineStr">
        <is>
          <t>Milan</t>
        </is>
      </c>
      <c r="BX545" t="inlineStr">
        <is>
          <t>rEY7eHuiyKxtG6nRNkFQveJPf</t>
        </is>
      </c>
      <c r="CA545" t="inlineStr">
        <is>
          <t>rEY7eHuiyKxtG6nRNkFQveJPf</t>
        </is>
      </c>
      <c r="CB545" t="inlineStr">
        <is>
          <t>Ordini LIL</t>
        </is>
      </c>
    </row>
    <row r="546">
      <c r="A546" t="inlineStr">
        <is>
          <t>#42845</t>
        </is>
      </c>
      <c r="B546" t="inlineStr">
        <is>
          <t>valeria@technod.com</t>
        </is>
      </c>
      <c r="C546" t="inlineStr">
        <is>
          <t>paid</t>
        </is>
      </c>
      <c r="D546" t="inlineStr">
        <is>
          <t>2024-10-27 16:53:13 +0100</t>
        </is>
      </c>
      <c r="E546" t="inlineStr">
        <is>
          <t>unfulfilled</t>
        </is>
      </c>
      <c r="G546" t="inlineStr">
        <is>
          <t>yes</t>
        </is>
      </c>
      <c r="H546" t="inlineStr">
        <is>
          <t>EUR</t>
        </is>
      </c>
      <c r="I546" t="n">
        <v>464</v>
      </c>
      <c r="J546" t="n">
        <v>0</v>
      </c>
      <c r="K546" t="n">
        <v>83.67</v>
      </c>
      <c r="L546" t="n">
        <v>464</v>
      </c>
      <c r="M546" t="inlineStr">
        <is>
          <t>GV20</t>
        </is>
      </c>
      <c r="N546" t="n">
        <v>116</v>
      </c>
      <c r="O546" t="inlineStr">
        <is>
          <t>Ups Standard Shipping</t>
        </is>
      </c>
      <c r="P546" t="inlineStr">
        <is>
          <t>2024-10-27 16:53:12 +0100</t>
        </is>
      </c>
      <c r="Q546" t="n">
        <v>1</v>
      </c>
      <c r="R546" t="inlineStr">
        <is>
          <t>Rainbow Earring - Yellow / Single / White Sustainable Diamond</t>
        </is>
      </c>
      <c r="S546" t="n">
        <v>220</v>
      </c>
      <c r="U546" t="inlineStr">
        <is>
          <t>015790000070</t>
        </is>
      </c>
      <c r="V546" t="b">
        <v>1</v>
      </c>
      <c r="W546" t="b">
        <v>1</v>
      </c>
      <c r="X546" t="inlineStr">
        <is>
          <t>pending</t>
        </is>
      </c>
      <c r="Y546" t="inlineStr">
        <is>
          <t>Gallo - TECHNOD TECHNOD</t>
        </is>
      </c>
      <c r="Z546" t="inlineStr">
        <is>
          <t>Via Guglielmo Reiss Romoli 194, Secondo piano</t>
        </is>
      </c>
      <c r="AA546" t="inlineStr">
        <is>
          <t>Via Guglielmo Reiss Romoli 194</t>
        </is>
      </c>
      <c r="AB546" t="inlineStr">
        <is>
          <t>Secondo piano</t>
        </is>
      </c>
      <c r="AC546" t="inlineStr">
        <is>
          <t>TECHNOD</t>
        </is>
      </c>
      <c r="AD546" t="inlineStr">
        <is>
          <t>Torino</t>
        </is>
      </c>
      <c r="AE546" t="inlineStr">
        <is>
          <t>'10148</t>
        </is>
      </c>
      <c r="AF546" t="inlineStr">
        <is>
          <t>TO</t>
        </is>
      </c>
      <c r="AG546" t="inlineStr">
        <is>
          <t>IT</t>
        </is>
      </c>
      <c r="AH546" t="inlineStr">
        <is>
          <t>3472543130</t>
        </is>
      </c>
      <c r="AI546" t="inlineStr">
        <is>
          <t>Gallo - TECHNOD TECHNOD</t>
        </is>
      </c>
      <c r="AJ546" t="inlineStr">
        <is>
          <t>Via Guglielmo Reiss Romoli 194, Secondo piano</t>
        </is>
      </c>
      <c r="AK546" t="inlineStr">
        <is>
          <t>Via Guglielmo Reiss Romoli 194</t>
        </is>
      </c>
      <c r="AL546" t="inlineStr">
        <is>
          <t>Secondo piano</t>
        </is>
      </c>
      <c r="AM546" t="inlineStr">
        <is>
          <t>TECHNOD</t>
        </is>
      </c>
      <c r="AN546" t="inlineStr">
        <is>
          <t>Torino</t>
        </is>
      </c>
      <c r="AO546" t="inlineStr">
        <is>
          <t>'10148</t>
        </is>
      </c>
      <c r="AP546" t="inlineStr">
        <is>
          <t>TO</t>
        </is>
      </c>
      <c r="AQ546" t="inlineStr">
        <is>
          <t>IT</t>
        </is>
      </c>
      <c r="AR546" t="inlineStr">
        <is>
          <t>3472543130</t>
        </is>
      </c>
      <c r="AT546" t="inlineStr">
        <is>
          <t>lang: it
Invoice Language: it
Do you need our ring sizer?: No
Popup Customer Country: IT</t>
        </is>
      </c>
      <c r="AV546" t="inlineStr">
        <is>
          <t>Shopify Payments</t>
        </is>
      </c>
      <c r="AW546" t="inlineStr">
        <is>
          <t>r3HBoItVuR754WSbaozmpKO65</t>
        </is>
      </c>
      <c r="AX546" t="n">
        <v>0</v>
      </c>
      <c r="AY546" t="inlineStr">
        <is>
          <t>LIL Milan</t>
        </is>
      </c>
      <c r="AZ546" t="n">
        <v>0</v>
      </c>
      <c r="BB546" t="inlineStr">
        <is>
          <t>Firgun House</t>
        </is>
      </c>
      <c r="BD546" t="n">
        <v>6369593491805</v>
      </c>
      <c r="BF546" t="inlineStr">
        <is>
          <t>Low</t>
        </is>
      </c>
      <c r="BG546" t="inlineStr">
        <is>
          <t>web</t>
        </is>
      </c>
      <c r="BH546" t="n">
        <v>0</v>
      </c>
      <c r="BI546" t="inlineStr">
        <is>
          <t>IT IVA 22%</t>
        </is>
      </c>
      <c r="BJ546" t="n">
        <v>83.67</v>
      </c>
      <c r="BV546" t="inlineStr">
        <is>
          <t>Turin</t>
        </is>
      </c>
      <c r="BW546" t="inlineStr">
        <is>
          <t>Turin</t>
        </is>
      </c>
      <c r="BX546" t="inlineStr">
        <is>
          <t>r3HBoItVuR754WSbaozmpKO65</t>
        </is>
      </c>
      <c r="CA546" t="inlineStr">
        <is>
          <t>r3HBoItVuR754WSbaozmpKO65</t>
        </is>
      </c>
      <c r="CB546" t="inlineStr">
        <is>
          <t>Ordini LIL</t>
        </is>
      </c>
    </row>
    <row r="547">
      <c r="A547" t="inlineStr">
        <is>
          <t>#42845</t>
        </is>
      </c>
      <c r="B547" t="inlineStr">
        <is>
          <t>valeria@technod.com</t>
        </is>
      </c>
      <c r="C547" t="inlineStr">
        <is>
          <t>paid</t>
        </is>
      </c>
      <c r="D547" t="inlineStr">
        <is>
          <t>2024-10-27 16:53:13 +0100</t>
        </is>
      </c>
      <c r="E547" t="inlineStr">
        <is>
          <t>unfulfilled</t>
        </is>
      </c>
      <c r="G547" t="inlineStr">
        <is>
          <t>yes</t>
        </is>
      </c>
      <c r="H547" t="inlineStr">
        <is>
          <t>EUR</t>
        </is>
      </c>
      <c r="I547" t="n">
        <v>464</v>
      </c>
      <c r="J547" t="n">
        <v>0</v>
      </c>
      <c r="K547" t="n">
        <v>83.67</v>
      </c>
      <c r="M547" t="inlineStr">
        <is>
          <t>GV20</t>
        </is>
      </c>
      <c r="N547" t="n">
        <v>116</v>
      </c>
      <c r="O547" t="inlineStr">
        <is>
          <t>Ups Standard Shipping</t>
        </is>
      </c>
      <c r="P547" t="inlineStr">
        <is>
          <t>2024-10-27 16:53:12 +0100</t>
        </is>
      </c>
      <c r="Q547" t="n">
        <v>1</v>
      </c>
      <c r="R547" t="inlineStr">
        <is>
          <t>Balmy Hoop - Yellow / Single</t>
        </is>
      </c>
      <c r="S547" t="n">
        <v>240</v>
      </c>
      <c r="U547" t="inlineStr">
        <is>
          <t>015790000635</t>
        </is>
      </c>
      <c r="V547" t="b">
        <v>1</v>
      </c>
      <c r="W547" t="b">
        <v>1</v>
      </c>
      <c r="X547" t="inlineStr">
        <is>
          <t>pending</t>
        </is>
      </c>
      <c r="Y547" t="inlineStr">
        <is>
          <t>Gallo - TECHNOD TECHNOD</t>
        </is>
      </c>
      <c r="Z547" t="inlineStr">
        <is>
          <t>Via Guglielmo Reiss Romoli 194, Secondo piano</t>
        </is>
      </c>
      <c r="AA547" t="inlineStr">
        <is>
          <t>Via Guglielmo Reiss Romoli 194</t>
        </is>
      </c>
      <c r="AB547" t="inlineStr">
        <is>
          <t>Secondo piano</t>
        </is>
      </c>
      <c r="AC547" t="inlineStr">
        <is>
          <t>TECHNOD</t>
        </is>
      </c>
      <c r="AD547" t="inlineStr">
        <is>
          <t>Torino</t>
        </is>
      </c>
      <c r="AE547" t="inlineStr">
        <is>
          <t>'10148</t>
        </is>
      </c>
      <c r="AF547" t="inlineStr">
        <is>
          <t>TO</t>
        </is>
      </c>
      <c r="AG547" t="inlineStr">
        <is>
          <t>IT</t>
        </is>
      </c>
      <c r="AH547" t="inlineStr">
        <is>
          <t>3472543130</t>
        </is>
      </c>
      <c r="AI547" t="inlineStr">
        <is>
          <t>Gallo - TECHNOD TECHNOD</t>
        </is>
      </c>
      <c r="AJ547" t="inlineStr">
        <is>
          <t>Via Guglielmo Reiss Romoli 194, Secondo piano</t>
        </is>
      </c>
      <c r="AK547" t="inlineStr">
        <is>
          <t>Via Guglielmo Reiss Romoli 194</t>
        </is>
      </c>
      <c r="AL547" t="inlineStr">
        <is>
          <t>Secondo piano</t>
        </is>
      </c>
      <c r="AM547" t="inlineStr">
        <is>
          <t>TECHNOD</t>
        </is>
      </c>
      <c r="AN547" t="inlineStr">
        <is>
          <t>Torino</t>
        </is>
      </c>
      <c r="AO547" t="inlineStr">
        <is>
          <t>'10148</t>
        </is>
      </c>
      <c r="AP547" t="inlineStr">
        <is>
          <t>TO</t>
        </is>
      </c>
      <c r="AQ547" t="inlineStr">
        <is>
          <t>IT</t>
        </is>
      </c>
      <c r="AR547" t="inlineStr">
        <is>
          <t>3472543130</t>
        </is>
      </c>
      <c r="AT547" t="inlineStr">
        <is>
          <t>lang: it
Invoice Language: it
Do you need our ring sizer?: No
Popup Customer Country: IT</t>
        </is>
      </c>
      <c r="AV547" t="inlineStr">
        <is>
          <t>Shopify Payments</t>
        </is>
      </c>
      <c r="AW547" t="inlineStr">
        <is>
          <t>r3HBoItVuR754WSbaozmpKO65</t>
        </is>
      </c>
      <c r="AX547" t="n">
        <v>0</v>
      </c>
      <c r="AY547" t="inlineStr">
        <is>
          <t>LIL Milan</t>
        </is>
      </c>
      <c r="AZ547" t="n">
        <v>0</v>
      </c>
      <c r="BB547" t="inlineStr">
        <is>
          <t>Firgun House</t>
        </is>
      </c>
      <c r="BD547" t="n">
        <v>6369593491805</v>
      </c>
      <c r="BF547" t="inlineStr">
        <is>
          <t>Low</t>
        </is>
      </c>
      <c r="BG547" t="inlineStr">
        <is>
          <t>web</t>
        </is>
      </c>
      <c r="BH547" t="n">
        <v>0</v>
      </c>
      <c r="BI547" t="inlineStr">
        <is>
          <t>IT IVA 22%</t>
        </is>
      </c>
      <c r="BJ547" t="n">
        <v>83.67</v>
      </c>
      <c r="BV547" t="inlineStr">
        <is>
          <t>Turin</t>
        </is>
      </c>
      <c r="BW547" t="inlineStr">
        <is>
          <t>Turin</t>
        </is>
      </c>
      <c r="BX547" t="inlineStr">
        <is>
          <t>r3HBoItVuR754WSbaozmpKO65</t>
        </is>
      </c>
      <c r="CA547" t="inlineStr">
        <is>
          <t>r3HBoItVuR754WSbaozmpKO65</t>
        </is>
      </c>
      <c r="CB547" t="inlineStr">
        <is>
          <t>Ordini LIL</t>
        </is>
      </c>
    </row>
    <row r="548">
      <c r="A548" t="inlineStr">
        <is>
          <t>#42845</t>
        </is>
      </c>
      <c r="B548" t="inlineStr">
        <is>
          <t>valeria@technod.com</t>
        </is>
      </c>
      <c r="C548" t="inlineStr">
        <is>
          <t>paid</t>
        </is>
      </c>
      <c r="D548" t="inlineStr">
        <is>
          <t>2024-10-27 16:53:13 +0100</t>
        </is>
      </c>
      <c r="E548" t="inlineStr">
        <is>
          <t>unfulfilled</t>
        </is>
      </c>
      <c r="G548" t="inlineStr">
        <is>
          <t>yes</t>
        </is>
      </c>
      <c r="H548" t="inlineStr">
        <is>
          <t>EUR</t>
        </is>
      </c>
      <c r="I548" t="n">
        <v>464</v>
      </c>
      <c r="J548" t="n">
        <v>0</v>
      </c>
      <c r="K548" t="n">
        <v>83.67</v>
      </c>
      <c r="M548" t="inlineStr">
        <is>
          <t>GV20</t>
        </is>
      </c>
      <c r="N548" t="n">
        <v>116</v>
      </c>
      <c r="O548" t="inlineStr">
        <is>
          <t>Ups Standard Shipping</t>
        </is>
      </c>
      <c r="P548" t="inlineStr">
        <is>
          <t>2024-10-27 16:53:12 +0100</t>
        </is>
      </c>
      <c r="Q548" t="n">
        <v>1</v>
      </c>
      <c r="R548" t="inlineStr">
        <is>
          <t>Pensavo fosse amore - Yellow / V</t>
        </is>
      </c>
      <c r="S548" t="n">
        <v>120</v>
      </c>
      <c r="U548" t="inlineStr">
        <is>
          <t>015790001020</t>
        </is>
      </c>
      <c r="V548" t="b">
        <v>1</v>
      </c>
      <c r="W548" t="b">
        <v>1</v>
      </c>
      <c r="X548" t="inlineStr">
        <is>
          <t>pending</t>
        </is>
      </c>
      <c r="Y548" t="inlineStr">
        <is>
          <t>Gallo - TECHNOD TECHNOD</t>
        </is>
      </c>
      <c r="Z548" t="inlineStr">
        <is>
          <t>Via Guglielmo Reiss Romoli 194, Secondo piano</t>
        </is>
      </c>
      <c r="AA548" t="inlineStr">
        <is>
          <t>Via Guglielmo Reiss Romoli 194</t>
        </is>
      </c>
      <c r="AB548" t="inlineStr">
        <is>
          <t>Secondo piano</t>
        </is>
      </c>
      <c r="AC548" t="inlineStr">
        <is>
          <t>TECHNOD</t>
        </is>
      </c>
      <c r="AD548" t="inlineStr">
        <is>
          <t>Torino</t>
        </is>
      </c>
      <c r="AE548" t="inlineStr">
        <is>
          <t>'10148</t>
        </is>
      </c>
      <c r="AF548" t="inlineStr">
        <is>
          <t>TO</t>
        </is>
      </c>
      <c r="AG548" t="inlineStr">
        <is>
          <t>IT</t>
        </is>
      </c>
      <c r="AH548" t="inlineStr">
        <is>
          <t>3472543130</t>
        </is>
      </c>
      <c r="AI548" t="inlineStr">
        <is>
          <t>Gallo - TECHNOD TECHNOD</t>
        </is>
      </c>
      <c r="AJ548" t="inlineStr">
        <is>
          <t>Via Guglielmo Reiss Romoli 194, Secondo piano</t>
        </is>
      </c>
      <c r="AK548" t="inlineStr">
        <is>
          <t>Via Guglielmo Reiss Romoli 194</t>
        </is>
      </c>
      <c r="AL548" t="inlineStr">
        <is>
          <t>Secondo piano</t>
        </is>
      </c>
      <c r="AM548" t="inlineStr">
        <is>
          <t>TECHNOD</t>
        </is>
      </c>
      <c r="AN548" t="inlineStr">
        <is>
          <t>Torino</t>
        </is>
      </c>
      <c r="AO548" t="inlineStr">
        <is>
          <t>'10148</t>
        </is>
      </c>
      <c r="AP548" t="inlineStr">
        <is>
          <t>TO</t>
        </is>
      </c>
      <c r="AQ548" t="inlineStr">
        <is>
          <t>IT</t>
        </is>
      </c>
      <c r="AR548" t="inlineStr">
        <is>
          <t>3472543130</t>
        </is>
      </c>
      <c r="AT548" t="inlineStr">
        <is>
          <t>lang: it
Invoice Language: it
Do you need our ring sizer?: No
Popup Customer Country: IT</t>
        </is>
      </c>
      <c r="AV548" t="inlineStr">
        <is>
          <t>Shopify Payments</t>
        </is>
      </c>
      <c r="AW548" t="inlineStr">
        <is>
          <t>r3HBoItVuR754WSbaozmpKO65</t>
        </is>
      </c>
      <c r="AX548" t="n">
        <v>0</v>
      </c>
      <c r="AY548" t="inlineStr">
        <is>
          <t>LIL Milan</t>
        </is>
      </c>
      <c r="AZ548" t="n">
        <v>0</v>
      </c>
      <c r="BB548" t="inlineStr">
        <is>
          <t>Firgun House</t>
        </is>
      </c>
      <c r="BD548" t="n">
        <v>6369593491805</v>
      </c>
      <c r="BF548" t="inlineStr">
        <is>
          <t>Low</t>
        </is>
      </c>
      <c r="BG548" t="inlineStr">
        <is>
          <t>web</t>
        </is>
      </c>
      <c r="BH548" t="n">
        <v>0</v>
      </c>
      <c r="BI548" t="inlineStr">
        <is>
          <t>IT IVA 22%</t>
        </is>
      </c>
      <c r="BJ548" t="n">
        <v>83.67</v>
      </c>
      <c r="BV548" t="inlineStr">
        <is>
          <t>Turin</t>
        </is>
      </c>
      <c r="BW548" t="inlineStr">
        <is>
          <t>Turin</t>
        </is>
      </c>
      <c r="BX548" t="inlineStr">
        <is>
          <t>r3HBoItVuR754WSbaozmpKO65</t>
        </is>
      </c>
      <c r="CA548" t="inlineStr">
        <is>
          <t>r3HBoItVuR754WSbaozmpKO65</t>
        </is>
      </c>
      <c r="CB548" t="inlineStr">
        <is>
          <t>Ordini LIL</t>
        </is>
      </c>
    </row>
    <row r="549">
      <c r="A549" t="inlineStr">
        <is>
          <t>#42844</t>
        </is>
      </c>
      <c r="B549" t="inlineStr">
        <is>
          <t>pellegrinoelisa@hotmail.com</t>
        </is>
      </c>
      <c r="C549" t="inlineStr">
        <is>
          <t>paid</t>
        </is>
      </c>
      <c r="D549" t="inlineStr">
        <is>
          <t>2024-10-27 16:52:58 +0100</t>
        </is>
      </c>
      <c r="E549" t="inlineStr">
        <is>
          <t>fulfilled</t>
        </is>
      </c>
      <c r="F549" t="inlineStr">
        <is>
          <t>2024-10-30 19:41:41 +0100</t>
        </is>
      </c>
      <c r="G549" t="inlineStr">
        <is>
          <t>yes</t>
        </is>
      </c>
      <c r="H549" t="inlineStr">
        <is>
          <t>EUR</t>
        </is>
      </c>
      <c r="I549" t="n">
        <v>234</v>
      </c>
      <c r="J549" t="n">
        <v>0</v>
      </c>
      <c r="K549" t="n">
        <v>37.36</v>
      </c>
      <c r="M549" t="inlineStr">
        <is>
          <t>GV20</t>
        </is>
      </c>
      <c r="N549" t="n">
        <v>56</v>
      </c>
      <c r="O549" t="inlineStr">
        <is>
          <t>UPS Standard International</t>
        </is>
      </c>
      <c r="P549" t="inlineStr">
        <is>
          <t>2024-10-27 16:52:57 +0100</t>
        </is>
      </c>
      <c r="Q549" t="n">
        <v>1</v>
      </c>
      <c r="R549" t="inlineStr">
        <is>
          <t>Engraving</t>
        </is>
      </c>
      <c r="S549" t="n">
        <v>10</v>
      </c>
      <c r="U549" t="inlineStr">
        <is>
          <t>015790001502</t>
        </is>
      </c>
      <c r="V549" t="b">
        <v>0</v>
      </c>
      <c r="W549" t="b">
        <v>1</v>
      </c>
      <c r="X549" t="inlineStr">
        <is>
          <t>fulfilled</t>
        </is>
      </c>
      <c r="Y549" t="inlineStr">
        <is>
          <t>Elisa Pellegrino</t>
        </is>
      </c>
      <c r="Z549" t="inlineStr">
        <is>
          <t>Samariterstraße 6</t>
        </is>
      </c>
      <c r="AA549" t="inlineStr">
        <is>
          <t>Samariterstraße 6</t>
        </is>
      </c>
      <c r="AD549" t="inlineStr">
        <is>
          <t>Berlin</t>
        </is>
      </c>
      <c r="AE549" t="inlineStr">
        <is>
          <t>'10247</t>
        </is>
      </c>
      <c r="AG549" t="inlineStr">
        <is>
          <t>DE</t>
        </is>
      </c>
      <c r="AH549" t="inlineStr">
        <is>
          <t>+491744003521</t>
        </is>
      </c>
      <c r="AI549" t="inlineStr">
        <is>
          <t>Elisa Pellegrino</t>
        </is>
      </c>
      <c r="AJ549" t="inlineStr">
        <is>
          <t>Samariterstraße 6</t>
        </is>
      </c>
      <c r="AK549" t="inlineStr">
        <is>
          <t>Samariterstraße 6</t>
        </is>
      </c>
      <c r="AN549" t="inlineStr">
        <is>
          <t>Berlin</t>
        </is>
      </c>
      <c r="AO549" t="inlineStr">
        <is>
          <t>'10247</t>
        </is>
      </c>
      <c r="AQ549" t="inlineStr">
        <is>
          <t>DE</t>
        </is>
      </c>
      <c r="AR549" t="inlineStr">
        <is>
          <t>+491744003521</t>
        </is>
      </c>
      <c r="AT549" t="inlineStr">
        <is>
          <t>lang: it
Invoice Language: it
Do you need our ring sizer?: Yes
Popup Customer Country: IT</t>
        </is>
      </c>
      <c r="AV549" t="inlineStr">
        <is>
          <t>PayPal Express Checkout</t>
        </is>
      </c>
      <c r="AW549" t="inlineStr">
        <is>
          <t>rqhxaHEI4e4iWvJd0lu59HM0I</t>
        </is>
      </c>
      <c r="AX549" t="n">
        <v>0</v>
      </c>
      <c r="AY549" t="inlineStr">
        <is>
          <t>LIL Milan</t>
        </is>
      </c>
      <c r="AZ549" t="n">
        <v>0</v>
      </c>
      <c r="BB549" t="inlineStr">
        <is>
          <t>Firgun House</t>
        </is>
      </c>
      <c r="BD549" t="n">
        <v>6369593033053</v>
      </c>
      <c r="BF549" t="inlineStr">
        <is>
          <t>Low</t>
        </is>
      </c>
      <c r="BG549" t="inlineStr">
        <is>
          <t>web</t>
        </is>
      </c>
      <c r="BH549" t="n">
        <v>0</v>
      </c>
      <c r="BI549" t="inlineStr">
        <is>
          <t>DE MwSt 19%</t>
        </is>
      </c>
      <c r="BJ549" t="n">
        <v>37.36</v>
      </c>
      <c r="BX549" t="inlineStr">
        <is>
          <t>rqhxaHEI4e4iWvJd0lu59HM0I</t>
        </is>
      </c>
      <c r="CA549" t="inlineStr">
        <is>
          <t>rqhxaHEI4e4iWvJd0lu59HM0I</t>
        </is>
      </c>
      <c r="CB549" t="inlineStr">
        <is>
          <t>Ordini LIL</t>
        </is>
      </c>
    </row>
    <row r="550">
      <c r="A550" t="inlineStr">
        <is>
          <t>#42848</t>
        </is>
      </c>
      <c r="B550" t="inlineStr">
        <is>
          <t>annaroberta@hotmail.com</t>
        </is>
      </c>
      <c r="C550" t="inlineStr">
        <is>
          <t>paid</t>
        </is>
      </c>
      <c r="D550" t="inlineStr">
        <is>
          <t>2024-10-27 17:05:33 +0100</t>
        </is>
      </c>
      <c r="E550" t="inlineStr">
        <is>
          <t>fulfilled</t>
        </is>
      </c>
      <c r="F550" t="inlineStr">
        <is>
          <t>2024-10-27 19:36:30 +0100</t>
        </is>
      </c>
      <c r="G550" t="inlineStr">
        <is>
          <t>yes</t>
        </is>
      </c>
      <c r="H550" t="inlineStr">
        <is>
          <t>EUR</t>
        </is>
      </c>
      <c r="I550" t="n">
        <v>256</v>
      </c>
      <c r="J550" t="n">
        <v>0</v>
      </c>
      <c r="K550" t="n">
        <v>46.16</v>
      </c>
      <c r="L550" t="n">
        <v>256</v>
      </c>
      <c r="M550" t="inlineStr">
        <is>
          <t>GV20</t>
        </is>
      </c>
      <c r="N550" t="n">
        <v>64</v>
      </c>
      <c r="O550" t="inlineStr">
        <is>
          <t>Ups Standard Shipping</t>
        </is>
      </c>
      <c r="P550" t="inlineStr">
        <is>
          <t>2024-10-27 17:05:32 +0100</t>
        </is>
      </c>
      <c r="Q550" t="n">
        <v>1</v>
      </c>
      <c r="R550" t="inlineStr">
        <is>
          <t>Boys Tears Necklace - White / 35cm</t>
        </is>
      </c>
      <c r="S550" t="n">
        <v>320</v>
      </c>
      <c r="U550" t="inlineStr">
        <is>
          <t>015790000012</t>
        </is>
      </c>
      <c r="V550" t="b">
        <v>1</v>
      </c>
      <c r="W550" t="b">
        <v>1</v>
      </c>
      <c r="X550" t="inlineStr">
        <is>
          <t>fulfilled</t>
        </is>
      </c>
      <c r="Y550" t="inlineStr">
        <is>
          <t>Anna Roberta Sorbo</t>
        </is>
      </c>
      <c r="Z550" t="inlineStr">
        <is>
          <t>via belvedere 11</t>
        </is>
      </c>
      <c r="AA550" t="inlineStr">
        <is>
          <t>via belvedere 11</t>
        </is>
      </c>
      <c r="AD550" t="inlineStr">
        <is>
          <t>bologna</t>
        </is>
      </c>
      <c r="AE550" t="inlineStr">
        <is>
          <t>'40121</t>
        </is>
      </c>
      <c r="AF550" t="inlineStr">
        <is>
          <t>BO</t>
        </is>
      </c>
      <c r="AG550" t="inlineStr">
        <is>
          <t>IT</t>
        </is>
      </c>
      <c r="AH550" t="inlineStr">
        <is>
          <t>+13398365810</t>
        </is>
      </c>
      <c r="AI550" t="inlineStr">
        <is>
          <t>Anna Roberta Sorbo</t>
        </is>
      </c>
      <c r="AJ550" t="inlineStr">
        <is>
          <t>via belvedere 11</t>
        </is>
      </c>
      <c r="AK550" t="inlineStr">
        <is>
          <t>via belvedere 11</t>
        </is>
      </c>
      <c r="AN550" t="inlineStr">
        <is>
          <t>bologna</t>
        </is>
      </c>
      <c r="AO550" t="inlineStr">
        <is>
          <t>'40121</t>
        </is>
      </c>
      <c r="AP550" t="inlineStr">
        <is>
          <t>BO</t>
        </is>
      </c>
      <c r="AQ550" t="inlineStr">
        <is>
          <t>IT</t>
        </is>
      </c>
      <c r="AR550" t="inlineStr">
        <is>
          <t>+13398365810</t>
        </is>
      </c>
      <c r="AS550" t="inlineStr">
        <is>
          <t>FATTURA100%</t>
        </is>
      </c>
      <c r="AT550" t="inlineStr">
        <is>
          <t>lang: it
Invoice Language: it
Do you need our ring sizer?: No
Popup Customer Country: IT</t>
        </is>
      </c>
      <c r="AV550" t="inlineStr">
        <is>
          <t>Shopify Payments</t>
        </is>
      </c>
      <c r="AW550" t="inlineStr">
        <is>
          <t>rt7Pwcjs9p5lm1TaMCq60cNIb</t>
        </is>
      </c>
      <c r="AX550" t="n">
        <v>0</v>
      </c>
      <c r="AY550" t="inlineStr">
        <is>
          <t>LIL Milan</t>
        </is>
      </c>
      <c r="AZ550" t="n">
        <v>0</v>
      </c>
      <c r="BB550" t="inlineStr">
        <is>
          <t>Firgun House</t>
        </is>
      </c>
      <c r="BD550" t="n">
        <v>6369613906269</v>
      </c>
      <c r="BF550" t="inlineStr">
        <is>
          <t>Low</t>
        </is>
      </c>
      <c r="BG550" t="inlineStr">
        <is>
          <t>web</t>
        </is>
      </c>
      <c r="BH550" t="n">
        <v>0</v>
      </c>
      <c r="BI550" t="inlineStr">
        <is>
          <t>IT IVA 22%</t>
        </is>
      </c>
      <c r="BJ550" t="n">
        <v>46.16</v>
      </c>
      <c r="BV550" t="inlineStr">
        <is>
          <t>Bologna</t>
        </is>
      </c>
      <c r="BW550" t="inlineStr">
        <is>
          <t>Bologna</t>
        </is>
      </c>
      <c r="BX550" t="inlineStr">
        <is>
          <t>rt7Pwcjs9p5lm1TaMCq60cNIb</t>
        </is>
      </c>
      <c r="CA550" t="inlineStr">
        <is>
          <t>rTvPfwm7tk8NWu3nQFkrFwzyA + rt7Pwcjs9p5lm1TaMCq60cNIb</t>
        </is>
      </c>
      <c r="CB550" t="inlineStr">
        <is>
          <t>Ordini LIL</t>
        </is>
      </c>
    </row>
    <row r="551">
      <c r="A551" t="inlineStr">
        <is>
          <t>#42587</t>
        </is>
      </c>
      <c r="B551" t="inlineStr">
        <is>
          <t>rosa.aliegiuli@gmail.com</t>
        </is>
      </c>
      <c r="C551" t="inlineStr">
        <is>
          <t>paid</t>
        </is>
      </c>
      <c r="D551" t="inlineStr">
        <is>
          <t>2024-10-25 21:30:14 +0200</t>
        </is>
      </c>
      <c r="E551" t="inlineStr">
        <is>
          <t>fulfilled</t>
        </is>
      </c>
      <c r="F551" t="inlineStr">
        <is>
          <t>2024-10-26 16:17:53 +0200</t>
        </is>
      </c>
      <c r="G551" t="inlineStr">
        <is>
          <t>no</t>
        </is>
      </c>
      <c r="H551" t="inlineStr">
        <is>
          <t>EUR</t>
        </is>
      </c>
      <c r="I551" t="n">
        <v>256</v>
      </c>
      <c r="J551" t="n">
        <v>0</v>
      </c>
      <c r="K551" t="n">
        <v>46.16</v>
      </c>
      <c r="L551" t="n">
        <v>256</v>
      </c>
      <c r="M551" t="inlineStr">
        <is>
          <t>GV20</t>
        </is>
      </c>
      <c r="N551" t="n">
        <v>64</v>
      </c>
      <c r="O551" t="inlineStr">
        <is>
          <t>Ups Standard Shipping</t>
        </is>
      </c>
      <c r="P551" t="inlineStr">
        <is>
          <t>2024-10-25 21:30:14 +0200</t>
        </is>
      </c>
      <c r="Q551" t="n">
        <v>1</v>
      </c>
      <c r="R551" t="inlineStr">
        <is>
          <t>Boys Tears Necklace - Yellow / 35cm</t>
        </is>
      </c>
      <c r="S551" t="n">
        <v>320</v>
      </c>
      <c r="U551" t="inlineStr">
        <is>
          <t>015790000008</t>
        </is>
      </c>
      <c r="V551" t="b">
        <v>1</v>
      </c>
      <c r="W551" t="b">
        <v>1</v>
      </c>
      <c r="X551" t="inlineStr">
        <is>
          <t>fulfilled</t>
        </is>
      </c>
      <c r="Y551" t="inlineStr">
        <is>
          <t>Rosanna Ioannone</t>
        </is>
      </c>
      <c r="Z551" t="inlineStr">
        <is>
          <t>Via Balbo,10</t>
        </is>
      </c>
      <c r="AA551" t="inlineStr">
        <is>
          <t>Via Balbo,10</t>
        </is>
      </c>
      <c r="AD551" t="inlineStr">
        <is>
          <t>Castellalto</t>
        </is>
      </c>
      <c r="AE551" t="inlineStr">
        <is>
          <t>'64020</t>
        </is>
      </c>
      <c r="AF551" t="inlineStr">
        <is>
          <t>TE</t>
        </is>
      </c>
      <c r="AG551" t="inlineStr">
        <is>
          <t>IT</t>
        </is>
      </c>
      <c r="AH551" t="inlineStr">
        <is>
          <t>3485301991</t>
        </is>
      </c>
      <c r="AI551" t="inlineStr">
        <is>
          <t>Rosanna Ioannone</t>
        </is>
      </c>
      <c r="AJ551" t="inlineStr">
        <is>
          <t>Via Balbo,10</t>
        </is>
      </c>
      <c r="AK551" t="inlineStr">
        <is>
          <t>Via Balbo,10</t>
        </is>
      </c>
      <c r="AN551" t="inlineStr">
        <is>
          <t>Castellalto</t>
        </is>
      </c>
      <c r="AO551" t="inlineStr">
        <is>
          <t>'64020</t>
        </is>
      </c>
      <c r="AP551" t="inlineStr">
        <is>
          <t>TE</t>
        </is>
      </c>
      <c r="AQ551" t="inlineStr">
        <is>
          <t>IT</t>
        </is>
      </c>
      <c r="AR551" t="inlineStr">
        <is>
          <t>3485301991</t>
        </is>
      </c>
      <c r="AT551" t="inlineStr">
        <is>
          <t>lang: it
Invoice Language: it
Do you need our ring sizer?: No
Popup Customer Country: IT</t>
        </is>
      </c>
      <c r="AV551" t="inlineStr">
        <is>
          <t>PayPal Express Checkout</t>
        </is>
      </c>
      <c r="AW551" t="inlineStr">
        <is>
          <t>rG87NeRJnjFPhPQ3n7nvSHDPl</t>
        </is>
      </c>
      <c r="AX551" t="n">
        <v>0</v>
      </c>
      <c r="AY551" t="inlineStr">
        <is>
          <t>LIL Milan</t>
        </is>
      </c>
      <c r="AZ551" t="n">
        <v>0</v>
      </c>
      <c r="BB551" t="inlineStr">
        <is>
          <t>Firgun House</t>
        </is>
      </c>
      <c r="BD551" t="n">
        <v>6367207719261</v>
      </c>
      <c r="BF551" t="inlineStr">
        <is>
          <t>Low</t>
        </is>
      </c>
      <c r="BG551" t="inlineStr">
        <is>
          <t>web</t>
        </is>
      </c>
      <c r="BH551" t="n">
        <v>0</v>
      </c>
      <c r="BI551" t="inlineStr">
        <is>
          <t>IT IVA 22%</t>
        </is>
      </c>
      <c r="BJ551" t="n">
        <v>46.16</v>
      </c>
      <c r="BV551" t="inlineStr">
        <is>
          <t>Teramo</t>
        </is>
      </c>
      <c r="BW551" t="inlineStr">
        <is>
          <t>Teramo</t>
        </is>
      </c>
      <c r="BX551" t="inlineStr">
        <is>
          <t>rG87NeRJnjFPhPQ3n7nvSHDPl</t>
        </is>
      </c>
      <c r="CA551" t="inlineStr">
        <is>
          <t>rG87NeRJnjFPhPQ3n7nvSHDPl</t>
        </is>
      </c>
      <c r="CB551" t="inlineStr">
        <is>
          <t>Ordini LIL</t>
        </is>
      </c>
    </row>
    <row r="552">
      <c r="A552" t="inlineStr">
        <is>
          <t>#42586</t>
        </is>
      </c>
      <c r="B552" t="inlineStr">
        <is>
          <t>maricri_2005@yahoo.it</t>
        </is>
      </c>
      <c r="C552" t="inlineStr">
        <is>
          <t>paid</t>
        </is>
      </c>
      <c r="D552" t="inlineStr">
        <is>
          <t>2024-10-25 21:26:16 +0200</t>
        </is>
      </c>
      <c r="E552" t="inlineStr">
        <is>
          <t>fulfilled</t>
        </is>
      </c>
      <c r="F552" t="inlineStr">
        <is>
          <t>2024-10-26 16:15:51 +0200</t>
        </is>
      </c>
      <c r="G552" t="inlineStr">
        <is>
          <t>yes</t>
        </is>
      </c>
      <c r="H552" t="inlineStr">
        <is>
          <t>EUR</t>
        </is>
      </c>
      <c r="I552" t="n">
        <v>256</v>
      </c>
      <c r="J552" t="n">
        <v>0</v>
      </c>
      <c r="K552" t="n">
        <v>46.16</v>
      </c>
      <c r="L552" t="n">
        <v>256</v>
      </c>
      <c r="M552" t="inlineStr">
        <is>
          <t>GV20</t>
        </is>
      </c>
      <c r="N552" t="n">
        <v>64</v>
      </c>
      <c r="O552" t="inlineStr">
        <is>
          <t>Ups Standard Shipping</t>
        </is>
      </c>
      <c r="P552" t="inlineStr">
        <is>
          <t>2024-10-25 21:26:16 +0200</t>
        </is>
      </c>
      <c r="Q552" t="n">
        <v>1</v>
      </c>
      <c r="R552" t="inlineStr">
        <is>
          <t>Boys Tears Necklace - White / 39cm</t>
        </is>
      </c>
      <c r="S552" t="n">
        <v>320</v>
      </c>
      <c r="U552" t="inlineStr">
        <is>
          <t>015790000014</t>
        </is>
      </c>
      <c r="V552" t="b">
        <v>1</v>
      </c>
      <c r="W552" t="b">
        <v>1</v>
      </c>
      <c r="X552" t="inlineStr">
        <is>
          <t>fulfilled</t>
        </is>
      </c>
      <c r="Y552" t="inlineStr">
        <is>
          <t>Maria Cristina Iliescu</t>
        </is>
      </c>
      <c r="Z552" t="inlineStr">
        <is>
          <t>Via San Felice 63</t>
        </is>
      </c>
      <c r="AA552" t="inlineStr">
        <is>
          <t>Via San Felice 63</t>
        </is>
      </c>
      <c r="AD552" t="inlineStr">
        <is>
          <t>Bologna</t>
        </is>
      </c>
      <c r="AE552" t="inlineStr">
        <is>
          <t>'40122</t>
        </is>
      </c>
      <c r="AF552" t="inlineStr">
        <is>
          <t>BO</t>
        </is>
      </c>
      <c r="AG552" t="inlineStr">
        <is>
          <t>IT</t>
        </is>
      </c>
      <c r="AH552" t="inlineStr">
        <is>
          <t>+393397946254</t>
        </is>
      </c>
      <c r="AI552" t="inlineStr">
        <is>
          <t>Maria Cristina Iliescu</t>
        </is>
      </c>
      <c r="AJ552" t="inlineStr">
        <is>
          <t>Via San Felice 63</t>
        </is>
      </c>
      <c r="AK552" t="inlineStr">
        <is>
          <t>Via San Felice 63</t>
        </is>
      </c>
      <c r="AN552" t="inlineStr">
        <is>
          <t>Bologna</t>
        </is>
      </c>
      <c r="AO552" t="inlineStr">
        <is>
          <t>'40122</t>
        </is>
      </c>
      <c r="AP552" t="inlineStr">
        <is>
          <t>BO</t>
        </is>
      </c>
      <c r="AQ552" t="inlineStr">
        <is>
          <t>IT</t>
        </is>
      </c>
      <c r="AR552" t="inlineStr">
        <is>
          <t>+393397946254</t>
        </is>
      </c>
      <c r="AT552" t="inlineStr">
        <is>
          <t>lang: it
Invoice Language: it
Do you need our ring sizer?: Yes
Popup Customer Country: IT</t>
        </is>
      </c>
      <c r="AV552" t="inlineStr">
        <is>
          <t>Shopify Payments</t>
        </is>
      </c>
      <c r="AW552" t="inlineStr">
        <is>
          <t>rgmVXv0RVDeGSchbvkJj2uSLs</t>
        </is>
      </c>
      <c r="AX552" t="n">
        <v>0</v>
      </c>
      <c r="AY552" t="inlineStr">
        <is>
          <t>LIL Milan</t>
        </is>
      </c>
      <c r="AZ552" t="n">
        <v>0</v>
      </c>
      <c r="BB552" t="inlineStr">
        <is>
          <t>Firgun House</t>
        </is>
      </c>
      <c r="BD552" t="n">
        <v>6367204344157</v>
      </c>
      <c r="BF552" t="inlineStr">
        <is>
          <t>Low</t>
        </is>
      </c>
      <c r="BG552" t="inlineStr">
        <is>
          <t>web</t>
        </is>
      </c>
      <c r="BH552" t="n">
        <v>0</v>
      </c>
      <c r="BI552" t="inlineStr">
        <is>
          <t>IT IVA 22%</t>
        </is>
      </c>
      <c r="BJ552" t="n">
        <v>46.16</v>
      </c>
      <c r="BV552" t="inlineStr">
        <is>
          <t>Bologna</t>
        </is>
      </c>
      <c r="BW552" t="inlineStr">
        <is>
          <t>Bologna</t>
        </is>
      </c>
      <c r="BX552" t="inlineStr">
        <is>
          <t>rgmVXv0RVDeGSchbvkJj2uSLs</t>
        </is>
      </c>
      <c r="CA552" t="inlineStr">
        <is>
          <t>rgmVXv0RVDeGSchbvkJj2uSLs</t>
        </is>
      </c>
      <c r="CB552" t="inlineStr">
        <is>
          <t>Ordini LIL</t>
        </is>
      </c>
    </row>
    <row r="553">
      <c r="A553" t="inlineStr">
        <is>
          <t>#42585</t>
        </is>
      </c>
      <c r="B553" t="inlineStr">
        <is>
          <t>frances.cal@hotmail.it</t>
        </is>
      </c>
      <c r="C553" t="inlineStr">
        <is>
          <t>paid</t>
        </is>
      </c>
      <c r="D553" t="inlineStr">
        <is>
          <t>2024-10-25 21:26:15 +0200</t>
        </is>
      </c>
      <c r="E553" t="inlineStr">
        <is>
          <t>unfulfilled</t>
        </is>
      </c>
      <c r="G553" t="inlineStr">
        <is>
          <t>yes</t>
        </is>
      </c>
      <c r="H553" t="inlineStr">
        <is>
          <t>EUR</t>
        </is>
      </c>
      <c r="I553" t="n">
        <v>240</v>
      </c>
      <c r="J553" t="n">
        <v>0</v>
      </c>
      <c r="K553" t="n">
        <v>43.28</v>
      </c>
      <c r="L553" t="n">
        <v>240</v>
      </c>
      <c r="M553" t="inlineStr">
        <is>
          <t>GV20</t>
        </is>
      </c>
      <c r="N553" t="n">
        <v>60</v>
      </c>
      <c r="O553" t="inlineStr">
        <is>
          <t>Ups Standard Shipping</t>
        </is>
      </c>
      <c r="P553" t="inlineStr">
        <is>
          <t>2024-10-25 21:26:15 +0200</t>
        </is>
      </c>
      <c r="Q553" t="n">
        <v>1</v>
      </c>
      <c r="R553" t="inlineStr">
        <is>
          <t>Sweet'n'Sour Choker - Yellow / 42cm</t>
        </is>
      </c>
      <c r="S553" t="n">
        <v>300</v>
      </c>
      <c r="U553" t="inlineStr">
        <is>
          <t>015790001245</t>
        </is>
      </c>
      <c r="V553" t="b">
        <v>1</v>
      </c>
      <c r="W553" t="b">
        <v>1</v>
      </c>
      <c r="X553" t="inlineStr">
        <is>
          <t>pending</t>
        </is>
      </c>
      <c r="Y553" t="inlineStr">
        <is>
          <t>Marco Lombardo</t>
        </is>
      </c>
      <c r="Z553" t="inlineStr">
        <is>
          <t>Via Rimini 16</t>
        </is>
      </c>
      <c r="AA553" t="inlineStr">
        <is>
          <t>Via Rimini 16</t>
        </is>
      </c>
      <c r="AD553" t="inlineStr">
        <is>
          <t>Roma</t>
        </is>
      </c>
      <c r="AE553" t="inlineStr">
        <is>
          <t>'00182</t>
        </is>
      </c>
      <c r="AF553" t="inlineStr">
        <is>
          <t>RM</t>
        </is>
      </c>
      <c r="AG553" t="inlineStr">
        <is>
          <t>IT</t>
        </is>
      </c>
      <c r="AH553" t="inlineStr">
        <is>
          <t>+393406534916</t>
        </is>
      </c>
      <c r="AI553" t="inlineStr">
        <is>
          <t>Marco Lombardo</t>
        </is>
      </c>
      <c r="AJ553" t="inlineStr">
        <is>
          <t>Via Rimini 16</t>
        </is>
      </c>
      <c r="AK553" t="inlineStr">
        <is>
          <t>Via Rimini 16</t>
        </is>
      </c>
      <c r="AN553" t="inlineStr">
        <is>
          <t>Roma</t>
        </is>
      </c>
      <c r="AO553" t="inlineStr">
        <is>
          <t>'00182</t>
        </is>
      </c>
      <c r="AP553" t="inlineStr">
        <is>
          <t>RM</t>
        </is>
      </c>
      <c r="AQ553" t="inlineStr">
        <is>
          <t>IT</t>
        </is>
      </c>
      <c r="AR553" t="inlineStr">
        <is>
          <t>+393406534916</t>
        </is>
      </c>
      <c r="AT553" t="inlineStr">
        <is>
          <t>lang: it
Invoice Language: it
Do you need our ring sizer?: No
Popup Customer Country: IT</t>
        </is>
      </c>
      <c r="AV553" t="inlineStr">
        <is>
          <t>Shopify Payments</t>
        </is>
      </c>
      <c r="AW553" t="inlineStr">
        <is>
          <t>rs7mZNHE4SAjodbynyijTcrDl</t>
        </is>
      </c>
      <c r="AX553" t="n">
        <v>0</v>
      </c>
      <c r="AY553" t="inlineStr">
        <is>
          <t>LIL Milan</t>
        </is>
      </c>
      <c r="AZ553" t="n">
        <v>0</v>
      </c>
      <c r="BB553" t="inlineStr">
        <is>
          <t>Firgun House</t>
        </is>
      </c>
      <c r="BD553" t="n">
        <v>6367204311389</v>
      </c>
      <c r="BF553" t="inlineStr">
        <is>
          <t>Low</t>
        </is>
      </c>
      <c r="BG553" t="inlineStr">
        <is>
          <t>web</t>
        </is>
      </c>
      <c r="BH553" t="n">
        <v>0</v>
      </c>
      <c r="BI553" t="inlineStr">
        <is>
          <t>IT IVA 22%</t>
        </is>
      </c>
      <c r="BJ553" t="n">
        <v>43.28</v>
      </c>
      <c r="BV553" t="inlineStr">
        <is>
          <t>Rome</t>
        </is>
      </c>
      <c r="BW553" t="inlineStr">
        <is>
          <t>Rome</t>
        </is>
      </c>
      <c r="BX553" t="inlineStr">
        <is>
          <t>rs7mZNHE4SAjodbynyijTcrDl</t>
        </is>
      </c>
      <c r="CA553" t="inlineStr">
        <is>
          <t>rs7mZNHE4SAjodbynyijTcrDl</t>
        </is>
      </c>
      <c r="CB553" t="inlineStr">
        <is>
          <t>Ordini LIL</t>
        </is>
      </c>
    </row>
    <row r="554">
      <c r="A554" t="inlineStr">
        <is>
          <t>#42232</t>
        </is>
      </c>
      <c r="B554" t="inlineStr">
        <is>
          <t>mygirllollipop@hotmail.it</t>
        </is>
      </c>
      <c r="C554" t="inlineStr">
        <is>
          <t>paid</t>
        </is>
      </c>
      <c r="D554" t="inlineStr">
        <is>
          <t>2024-10-08 14:21:33 +0200</t>
        </is>
      </c>
      <c r="E554" t="inlineStr">
        <is>
          <t>fulfilled</t>
        </is>
      </c>
      <c r="F554" t="inlineStr">
        <is>
          <t>2024-10-09 10:27:25 +0200</t>
        </is>
      </c>
      <c r="G554" t="inlineStr">
        <is>
          <t>yes</t>
        </is>
      </c>
      <c r="H554" t="inlineStr">
        <is>
          <t>EUR</t>
        </is>
      </c>
      <c r="I554" t="n">
        <v>700</v>
      </c>
      <c r="J554" t="n">
        <v>0</v>
      </c>
      <c r="K554" t="n">
        <v>126.23</v>
      </c>
      <c r="L554" t="n">
        <v>700</v>
      </c>
      <c r="N554" t="n">
        <v>0</v>
      </c>
      <c r="O554" t="inlineStr">
        <is>
          <t>Eco Bike Delivery</t>
        </is>
      </c>
      <c r="P554" t="inlineStr">
        <is>
          <t>2024-10-08 14:21:33 +0200</t>
        </is>
      </c>
      <c r="Q554" t="n">
        <v>1</v>
      </c>
      <c r="R554" t="inlineStr">
        <is>
          <t>Boys Tears Necklace - Yellow / 35cm</t>
        </is>
      </c>
      <c r="S554" t="n">
        <v>320</v>
      </c>
      <c r="U554" t="inlineStr">
        <is>
          <t>015790000008</t>
        </is>
      </c>
      <c r="V554" t="b">
        <v>1</v>
      </c>
      <c r="W554" t="b">
        <v>1</v>
      </c>
      <c r="X554" t="inlineStr">
        <is>
          <t>fulfilled</t>
        </is>
      </c>
      <c r="Y554" t="inlineStr">
        <is>
          <t>Marco Letizia</t>
        </is>
      </c>
      <c r="Z554" t="inlineStr">
        <is>
          <t>Via Tintoretto 40, Interno 82</t>
        </is>
      </c>
      <c r="AA554" t="inlineStr">
        <is>
          <t>Via Tintoretto 40</t>
        </is>
      </c>
      <c r="AB554" t="inlineStr">
        <is>
          <t>Interno 82</t>
        </is>
      </c>
      <c r="AD554" t="inlineStr">
        <is>
          <t>Cologno Monzese</t>
        </is>
      </c>
      <c r="AE554" t="inlineStr">
        <is>
          <t>'20093</t>
        </is>
      </c>
      <c r="AF554" t="inlineStr">
        <is>
          <t>MI</t>
        </is>
      </c>
      <c r="AG554" t="inlineStr">
        <is>
          <t>IT</t>
        </is>
      </c>
      <c r="AH554" t="inlineStr">
        <is>
          <t>+393293266592</t>
        </is>
      </c>
      <c r="AI554" t="inlineStr">
        <is>
          <t>Marco Letizia</t>
        </is>
      </c>
      <c r="AJ554" t="inlineStr">
        <is>
          <t>Via Tintoretto 40, Interno 82</t>
        </is>
      </c>
      <c r="AK554" t="inlineStr">
        <is>
          <t>Via Tintoretto 40</t>
        </is>
      </c>
      <c r="AL554" t="inlineStr">
        <is>
          <t>Interno 82</t>
        </is>
      </c>
      <c r="AN554" t="inlineStr">
        <is>
          <t>Cologno Monzese</t>
        </is>
      </c>
      <c r="AO554" t="inlineStr">
        <is>
          <t>'20093</t>
        </is>
      </c>
      <c r="AP554" t="inlineStr">
        <is>
          <t>MI</t>
        </is>
      </c>
      <c r="AQ554" t="inlineStr">
        <is>
          <t>IT</t>
        </is>
      </c>
      <c r="AR554" t="inlineStr">
        <is>
          <t>+393293266592</t>
        </is>
      </c>
      <c r="AT554" t="inlineStr">
        <is>
          <t>lang: it
Invoice Language: it
Do you need our ring sizer?: Yes
Popup Customer Country: IT</t>
        </is>
      </c>
      <c r="AV554" t="inlineStr">
        <is>
          <t>PayPal Express Checkout</t>
        </is>
      </c>
      <c r="AW554" t="inlineStr">
        <is>
          <t>rkcoKDUDO8CF4PBSnJp0LcoK2</t>
        </is>
      </c>
      <c r="AX554" t="n">
        <v>0</v>
      </c>
      <c r="AY554" t="inlineStr">
        <is>
          <t>LIL Milan</t>
        </is>
      </c>
      <c r="AZ554" t="n">
        <v>0</v>
      </c>
      <c r="BB554" t="inlineStr">
        <is>
          <t>Firgun House</t>
        </is>
      </c>
      <c r="BD554" t="n">
        <v>6340279271773</v>
      </c>
      <c r="BF554" t="inlineStr">
        <is>
          <t>Low</t>
        </is>
      </c>
      <c r="BG554" t="inlineStr">
        <is>
          <t>web</t>
        </is>
      </c>
      <c r="BH554" t="n">
        <v>0</v>
      </c>
      <c r="BI554" t="inlineStr">
        <is>
          <t>IT IVA 22%</t>
        </is>
      </c>
      <c r="BJ554" t="n">
        <v>126.23</v>
      </c>
      <c r="BV554" t="inlineStr">
        <is>
          <t>Milan</t>
        </is>
      </c>
      <c r="BW554" t="inlineStr">
        <is>
          <t>Milan</t>
        </is>
      </c>
      <c r="BX554" t="inlineStr">
        <is>
          <t>rkcoKDUDO8CF4PBSnJp0LcoK2</t>
        </is>
      </c>
      <c r="CA554" t="inlineStr">
        <is>
          <t>rkcoKDUDO8CF4PBSnJp0LcoK2</t>
        </is>
      </c>
      <c r="CB554" t="inlineStr">
        <is>
          <t>Ordini LIL</t>
        </is>
      </c>
    </row>
    <row r="555">
      <c r="A555" t="inlineStr">
        <is>
          <t>#42232</t>
        </is>
      </c>
      <c r="B555" t="inlineStr">
        <is>
          <t>mygirllollipop@hotmail.it</t>
        </is>
      </c>
      <c r="C555" t="inlineStr">
        <is>
          <t>paid</t>
        </is>
      </c>
      <c r="D555" t="inlineStr">
        <is>
          <t>2024-10-08 14:21:33 +0200</t>
        </is>
      </c>
      <c r="E555" t="inlineStr">
        <is>
          <t>fulfilled</t>
        </is>
      </c>
      <c r="F555" t="inlineStr">
        <is>
          <t>2024-10-09 10:27:25 +0200</t>
        </is>
      </c>
      <c r="G555" t="inlineStr">
        <is>
          <t>yes</t>
        </is>
      </c>
      <c r="H555" t="inlineStr">
        <is>
          <t>EUR</t>
        </is>
      </c>
      <c r="I555" t="n">
        <v>700</v>
      </c>
      <c r="J555" t="n">
        <v>0</v>
      </c>
      <c r="K555" t="n">
        <v>126.23</v>
      </c>
      <c r="N555" t="n">
        <v>0</v>
      </c>
      <c r="O555" t="inlineStr">
        <is>
          <t>Eco Bike Delivery</t>
        </is>
      </c>
      <c r="P555" t="inlineStr">
        <is>
          <t>2024-10-08 14:21:33 +0200</t>
        </is>
      </c>
      <c r="Q555" t="n">
        <v>1</v>
      </c>
      <c r="R555" t="inlineStr">
        <is>
          <t>Balmy Necklace - Yellow / 36cm</t>
        </is>
      </c>
      <c r="S555" t="n">
        <v>260</v>
      </c>
      <c r="U555" t="inlineStr">
        <is>
          <t>015790000028</t>
        </is>
      </c>
      <c r="V555" t="b">
        <v>1</v>
      </c>
      <c r="W555" t="b">
        <v>1</v>
      </c>
      <c r="X555" t="inlineStr">
        <is>
          <t>fulfilled</t>
        </is>
      </c>
      <c r="Y555" t="inlineStr">
        <is>
          <t>Marco Letizia</t>
        </is>
      </c>
      <c r="Z555" t="inlineStr">
        <is>
          <t>Via Tintoretto 40, Interno 82</t>
        </is>
      </c>
      <c r="AA555" t="inlineStr">
        <is>
          <t>Via Tintoretto 40</t>
        </is>
      </c>
      <c r="AB555" t="inlineStr">
        <is>
          <t>Interno 82</t>
        </is>
      </c>
      <c r="AD555" t="inlineStr">
        <is>
          <t>Cologno Monzese</t>
        </is>
      </c>
      <c r="AE555" t="inlineStr">
        <is>
          <t>'20093</t>
        </is>
      </c>
      <c r="AF555" t="inlineStr">
        <is>
          <t>MI</t>
        </is>
      </c>
      <c r="AG555" t="inlineStr">
        <is>
          <t>IT</t>
        </is>
      </c>
      <c r="AH555" t="inlineStr">
        <is>
          <t>+393293266592</t>
        </is>
      </c>
      <c r="AI555" t="inlineStr">
        <is>
          <t>Marco Letizia</t>
        </is>
      </c>
      <c r="AJ555" t="inlineStr">
        <is>
          <t>Via Tintoretto 40, Interno 82</t>
        </is>
      </c>
      <c r="AK555" t="inlineStr">
        <is>
          <t>Via Tintoretto 40</t>
        </is>
      </c>
      <c r="AL555" t="inlineStr">
        <is>
          <t>Interno 82</t>
        </is>
      </c>
      <c r="AN555" t="inlineStr">
        <is>
          <t>Cologno Monzese</t>
        </is>
      </c>
      <c r="AO555" t="inlineStr">
        <is>
          <t>'20093</t>
        </is>
      </c>
      <c r="AP555" t="inlineStr">
        <is>
          <t>MI</t>
        </is>
      </c>
      <c r="AQ555" t="inlineStr">
        <is>
          <t>IT</t>
        </is>
      </c>
      <c r="AR555" t="inlineStr">
        <is>
          <t>+393293266592</t>
        </is>
      </c>
      <c r="AT555" t="inlineStr">
        <is>
          <t>lang: it
Invoice Language: it
Do you need our ring sizer?: Yes
Popup Customer Country: IT</t>
        </is>
      </c>
      <c r="AV555" t="inlineStr">
        <is>
          <t>PayPal Express Checkout</t>
        </is>
      </c>
      <c r="AW555" t="inlineStr">
        <is>
          <t>rkcoKDUDO8CF4PBSnJp0LcoK2</t>
        </is>
      </c>
      <c r="AX555" t="n">
        <v>0</v>
      </c>
      <c r="AY555" t="inlineStr">
        <is>
          <t>LIL Milan</t>
        </is>
      </c>
      <c r="AZ555" t="n">
        <v>0</v>
      </c>
      <c r="BB555" t="inlineStr">
        <is>
          <t>Firgun House</t>
        </is>
      </c>
      <c r="BD555" t="n">
        <v>6340279271773</v>
      </c>
      <c r="BF555" t="inlineStr">
        <is>
          <t>Low</t>
        </is>
      </c>
      <c r="BG555" t="inlineStr">
        <is>
          <t>web</t>
        </is>
      </c>
      <c r="BH555" t="n">
        <v>0</v>
      </c>
      <c r="BI555" t="inlineStr">
        <is>
          <t>IT IVA 22%</t>
        </is>
      </c>
      <c r="BJ555" t="n">
        <v>126.23</v>
      </c>
      <c r="BV555" t="inlineStr">
        <is>
          <t>Milan</t>
        </is>
      </c>
      <c r="BW555" t="inlineStr">
        <is>
          <t>Milan</t>
        </is>
      </c>
      <c r="BX555" t="inlineStr">
        <is>
          <t>rkcoKDUDO8CF4PBSnJp0LcoK2</t>
        </is>
      </c>
      <c r="CA555" t="inlineStr">
        <is>
          <t>rkcoKDUDO8CF4PBSnJp0LcoK2</t>
        </is>
      </c>
      <c r="CB555" t="inlineStr">
        <is>
          <t>Ordini LIL</t>
        </is>
      </c>
    </row>
    <row r="556">
      <c r="A556" t="inlineStr">
        <is>
          <t>#42544</t>
        </is>
      </c>
      <c r="B556" t="inlineStr">
        <is>
          <t>iremcaccia@gmail.com</t>
        </is>
      </c>
      <c r="C556" t="inlineStr">
        <is>
          <t>voided</t>
        </is>
      </c>
      <c r="E556" t="inlineStr">
        <is>
          <t>unfulfilled</t>
        </is>
      </c>
      <c r="G556" t="inlineStr">
        <is>
          <t>yes</t>
        </is>
      </c>
      <c r="H556" t="inlineStr">
        <is>
          <t>EUR</t>
        </is>
      </c>
      <c r="I556" t="n">
        <v>320</v>
      </c>
      <c r="J556" t="n">
        <v>0</v>
      </c>
      <c r="K556" t="n">
        <v>57.7</v>
      </c>
      <c r="L556" t="n">
        <v>0</v>
      </c>
      <c r="N556" t="n">
        <v>0</v>
      </c>
      <c r="O556" t="inlineStr">
        <is>
          <t>Eco Bike Delivery</t>
        </is>
      </c>
      <c r="P556" t="inlineStr">
        <is>
          <t>2024-10-24 16:55:05 +0200</t>
        </is>
      </c>
      <c r="Q556" t="n">
        <v>0</v>
      </c>
      <c r="R556" t="inlineStr">
        <is>
          <t>Sunshine Ring - Yellow / 5 / White</t>
        </is>
      </c>
      <c r="S556" t="n">
        <v>320</v>
      </c>
      <c r="U556" t="inlineStr">
        <is>
          <t>015790000239</t>
        </is>
      </c>
      <c r="V556" t="b">
        <v>1</v>
      </c>
      <c r="W556" t="b">
        <v>1</v>
      </c>
      <c r="X556" t="inlineStr">
        <is>
          <t>pending</t>
        </is>
      </c>
      <c r="Y556" t="inlineStr">
        <is>
          <t>Irene Caccia</t>
        </is>
      </c>
      <c r="Z556" t="inlineStr">
        <is>
          <t>Via Gaetano Donizetti 36</t>
        </is>
      </c>
      <c r="AA556" t="inlineStr">
        <is>
          <t>Via Gaetano Donizetti 36</t>
        </is>
      </c>
      <c r="AD556" t="inlineStr">
        <is>
          <t>Milano</t>
        </is>
      </c>
      <c r="AE556" t="inlineStr">
        <is>
          <t>'20122</t>
        </is>
      </c>
      <c r="AF556" t="inlineStr">
        <is>
          <t>MI</t>
        </is>
      </c>
      <c r="AG556" t="inlineStr">
        <is>
          <t>IT</t>
        </is>
      </c>
      <c r="AH556" t="inlineStr">
        <is>
          <t>3312314370</t>
        </is>
      </c>
      <c r="AI556" t="inlineStr">
        <is>
          <t>Irene Caccia</t>
        </is>
      </c>
      <c r="AJ556" t="inlineStr">
        <is>
          <t>Via Gaetano Donizetti 36</t>
        </is>
      </c>
      <c r="AK556" t="inlineStr">
        <is>
          <t>Via Gaetano Donizetti 36</t>
        </is>
      </c>
      <c r="AN556" t="inlineStr">
        <is>
          <t>Milano</t>
        </is>
      </c>
      <c r="AO556" t="inlineStr">
        <is>
          <t>'20122</t>
        </is>
      </c>
      <c r="AP556" t="inlineStr">
        <is>
          <t>MI</t>
        </is>
      </c>
      <c r="AQ556" t="inlineStr">
        <is>
          <t>IT</t>
        </is>
      </c>
      <c r="AR556" t="inlineStr">
        <is>
          <t>3312314370</t>
        </is>
      </c>
      <c r="AT556" t="inlineStr">
        <is>
          <t>lang: it
Invoice Language: it
Do you need our ring sizer?: No
Popup Customer Country: IT</t>
        </is>
      </c>
      <c r="AU556" t="inlineStr">
        <is>
          <t>2024-10-24 16:56:19 +0200</t>
        </is>
      </c>
      <c r="AV556" t="inlineStr">
        <is>
          <t>Bonifico</t>
        </is>
      </c>
      <c r="AX556" t="n">
        <v>0</v>
      </c>
      <c r="AY556" t="inlineStr">
        <is>
          <t>LIL Milan</t>
        </is>
      </c>
      <c r="AZ556" t="n">
        <v>320</v>
      </c>
      <c r="BB556" t="inlineStr">
        <is>
          <t>Firgun House</t>
        </is>
      </c>
      <c r="BD556" t="n">
        <v>6365480878429</v>
      </c>
      <c r="BF556" t="inlineStr">
        <is>
          <t>Low</t>
        </is>
      </c>
      <c r="BG556" t="inlineStr">
        <is>
          <t>web</t>
        </is>
      </c>
      <c r="BH556" t="n">
        <v>0</v>
      </c>
      <c r="BI556" t="inlineStr">
        <is>
          <t>IT IVA 22%</t>
        </is>
      </c>
      <c r="BJ556" t="n">
        <v>57.7</v>
      </c>
      <c r="BV556" t="inlineStr">
        <is>
          <t>Milan</t>
        </is>
      </c>
      <c r="BW556" t="inlineStr">
        <is>
          <t>Milan</t>
        </is>
      </c>
      <c r="BX556" t="inlineStr">
        <is>
          <t>rVgiVnOLx9zidQbiTxR1r4Sd3</t>
        </is>
      </c>
      <c r="CA556" t="inlineStr">
        <is>
          <t>rVgiVnOLx9zidQbiTxR1r4Sd3 + #42544.2</t>
        </is>
      </c>
      <c r="CB556" t="inlineStr">
        <is>
          <t>Ordini LIL</t>
        </is>
      </c>
    </row>
    <row r="557">
      <c r="A557" t="inlineStr">
        <is>
          <t>#42234</t>
        </is>
      </c>
      <c r="B557" t="inlineStr">
        <is>
          <t>greta.daloja@gmail.com</t>
        </is>
      </c>
      <c r="C557" t="inlineStr">
        <is>
          <t>paid</t>
        </is>
      </c>
      <c r="D557" t="inlineStr">
        <is>
          <t>2024-10-08 15:44:47 +0200</t>
        </is>
      </c>
      <c r="E557" t="inlineStr">
        <is>
          <t>fulfilled</t>
        </is>
      </c>
      <c r="F557" t="inlineStr">
        <is>
          <t>2024-10-09 10:29:54 +0200</t>
        </is>
      </c>
      <c r="G557" t="inlineStr">
        <is>
          <t>yes</t>
        </is>
      </c>
      <c r="H557" t="inlineStr">
        <is>
          <t>EUR</t>
        </is>
      </c>
      <c r="I557" t="n">
        <v>140</v>
      </c>
      <c r="J557" t="n">
        <v>10</v>
      </c>
      <c r="K557" t="n">
        <v>27.05</v>
      </c>
      <c r="L557" t="n">
        <v>150</v>
      </c>
      <c r="N557" t="n">
        <v>0</v>
      </c>
      <c r="O557" t="inlineStr">
        <is>
          <t>Ups Standard Shipping</t>
        </is>
      </c>
      <c r="P557" t="inlineStr">
        <is>
          <t>2024-10-08 15:44:46 +0200</t>
        </is>
      </c>
      <c r="Q557" t="n">
        <v>1</v>
      </c>
      <c r="R557" t="inlineStr">
        <is>
          <t>Insieme Ring - Yellow / onesize (10-17)</t>
        </is>
      </c>
      <c r="S557" t="n">
        <v>140</v>
      </c>
      <c r="U557" t="inlineStr">
        <is>
          <t>015790001254</t>
        </is>
      </c>
      <c r="V557" t="b">
        <v>1</v>
      </c>
      <c r="W557" t="b">
        <v>1</v>
      </c>
      <c r="X557" t="inlineStr">
        <is>
          <t>fulfilled</t>
        </is>
      </c>
      <c r="Y557" t="inlineStr">
        <is>
          <t>Greta d'Aloja</t>
        </is>
      </c>
      <c r="Z557" t="inlineStr">
        <is>
          <t>Via Benedetto Croce 49, Scala E, interno 10</t>
        </is>
      </c>
      <c r="AA557" t="inlineStr">
        <is>
          <t>Via Benedetto Croce 49</t>
        </is>
      </c>
      <c r="AB557" t="inlineStr">
        <is>
          <t>Scala E, interno 10</t>
        </is>
      </c>
      <c r="AD557" t="inlineStr">
        <is>
          <t>Roma</t>
        </is>
      </c>
      <c r="AE557" t="inlineStr">
        <is>
          <t>'00142</t>
        </is>
      </c>
      <c r="AF557" t="inlineStr">
        <is>
          <t>RM</t>
        </is>
      </c>
      <c r="AG557" t="inlineStr">
        <is>
          <t>IT</t>
        </is>
      </c>
      <c r="AH557" t="inlineStr">
        <is>
          <t>3319814827</t>
        </is>
      </c>
      <c r="AI557" t="inlineStr">
        <is>
          <t>Greta d'Aloja</t>
        </is>
      </c>
      <c r="AJ557" t="inlineStr">
        <is>
          <t>Via Benedetto Croce 49, Scala E, interno 10</t>
        </is>
      </c>
      <c r="AK557" t="inlineStr">
        <is>
          <t>Via Benedetto Croce 49</t>
        </is>
      </c>
      <c r="AL557" t="inlineStr">
        <is>
          <t>Scala E, interno 10</t>
        </is>
      </c>
      <c r="AN557" t="inlineStr">
        <is>
          <t>Roma</t>
        </is>
      </c>
      <c r="AO557" t="inlineStr">
        <is>
          <t>'00142</t>
        </is>
      </c>
      <c r="AP557" t="inlineStr">
        <is>
          <t>RM</t>
        </is>
      </c>
      <c r="AQ557" t="inlineStr">
        <is>
          <t>IT</t>
        </is>
      </c>
      <c r="AR557" t="inlineStr">
        <is>
          <t>3319814827</t>
        </is>
      </c>
      <c r="AT557" t="inlineStr">
        <is>
          <t>lang: it
Invoice Language: it
Do you need our ring sizer?: No
Popup Customer Country: IT</t>
        </is>
      </c>
      <c r="AV557" t="inlineStr">
        <is>
          <t>Shopify Payments</t>
        </is>
      </c>
      <c r="AW557" t="inlineStr">
        <is>
          <t>rLJKBnR53g2i6TTEVUw9i96Lj</t>
        </is>
      </c>
      <c r="AX557" t="n">
        <v>0</v>
      </c>
      <c r="AY557" t="inlineStr">
        <is>
          <t>LIL Milan</t>
        </is>
      </c>
      <c r="AZ557" t="n">
        <v>0</v>
      </c>
      <c r="BB557" t="inlineStr">
        <is>
          <t>Firgun House</t>
        </is>
      </c>
      <c r="BD557" t="n">
        <v>6340394156381</v>
      </c>
      <c r="BF557" t="inlineStr">
        <is>
          <t>Low</t>
        </is>
      </c>
      <c r="BG557" t="inlineStr">
        <is>
          <t>web</t>
        </is>
      </c>
      <c r="BH557" t="n">
        <v>0</v>
      </c>
      <c r="BI557" t="inlineStr">
        <is>
          <t>IT IVA 22%</t>
        </is>
      </c>
      <c r="BJ557" t="n">
        <v>27.05</v>
      </c>
      <c r="BV557" t="inlineStr">
        <is>
          <t>Rome</t>
        </is>
      </c>
      <c r="BW557" t="inlineStr">
        <is>
          <t>Rome</t>
        </is>
      </c>
      <c r="BX557" t="inlineStr">
        <is>
          <t>rLJKBnR53g2i6TTEVUw9i96Lj</t>
        </is>
      </c>
      <c r="CA557" t="inlineStr">
        <is>
          <t>rLJKBnR53g2i6TTEVUw9i96Lj</t>
        </is>
      </c>
      <c r="CB557" t="inlineStr">
        <is>
          <t>Ordini LIL</t>
        </is>
      </c>
    </row>
    <row r="558">
      <c r="A558" t="inlineStr">
        <is>
          <t>#42237</t>
        </is>
      </c>
      <c r="B558" t="inlineStr">
        <is>
          <t>viviana4783@gmail.com</t>
        </is>
      </c>
      <c r="C558" t="inlineStr">
        <is>
          <t>paid</t>
        </is>
      </c>
      <c r="D558" t="inlineStr">
        <is>
          <t>2024-10-08 15:57:54 +0200</t>
        </is>
      </c>
      <c r="E558" t="inlineStr">
        <is>
          <t>fulfilled</t>
        </is>
      </c>
      <c r="F558" t="inlineStr">
        <is>
          <t>2024-10-09 10:31:22 +0200</t>
        </is>
      </c>
      <c r="G558" t="inlineStr">
        <is>
          <t>yes</t>
        </is>
      </c>
      <c r="H558" t="inlineStr">
        <is>
          <t>EUR</t>
        </is>
      </c>
      <c r="I558" t="n">
        <v>40</v>
      </c>
      <c r="J558" t="n">
        <v>0</v>
      </c>
      <c r="K558" t="n">
        <v>7.21</v>
      </c>
      <c r="L558" t="n">
        <v>40</v>
      </c>
      <c r="N558" t="n">
        <v>0</v>
      </c>
      <c r="P558" t="inlineStr">
        <is>
          <t>2024-10-08 15:57:54 +0200</t>
        </is>
      </c>
      <c r="Q558" t="n">
        <v>1</v>
      </c>
      <c r="R558" t="inlineStr">
        <is>
          <t>Repair Service - Saldatura collana</t>
        </is>
      </c>
      <c r="S558" t="n">
        <v>40</v>
      </c>
      <c r="U558" t="inlineStr">
        <is>
          <t>015790001060</t>
        </is>
      </c>
      <c r="V558" t="b">
        <v>0</v>
      </c>
      <c r="W558" t="b">
        <v>1</v>
      </c>
      <c r="X558" t="inlineStr">
        <is>
          <t>fulfilled</t>
        </is>
      </c>
      <c r="Y558" t="inlineStr">
        <is>
          <t>Viviana Marciani</t>
        </is>
      </c>
      <c r="Z558" t="inlineStr">
        <is>
          <t>Lungomare di Pegli, 69</t>
        </is>
      </c>
      <c r="AA558" t="inlineStr">
        <is>
          <t>Lungomare di Pegli</t>
        </is>
      </c>
      <c r="AB558" t="inlineStr">
        <is>
          <t>69</t>
        </is>
      </c>
      <c r="AC558" t="inlineStr">
        <is>
          <t>c/o Hotel Mediterranèe</t>
        </is>
      </c>
      <c r="AD558" t="inlineStr">
        <is>
          <t>Genova</t>
        </is>
      </c>
      <c r="AE558" t="inlineStr">
        <is>
          <t>'16155</t>
        </is>
      </c>
      <c r="AF558" t="inlineStr">
        <is>
          <t>GE</t>
        </is>
      </c>
      <c r="AG558" t="inlineStr">
        <is>
          <t>IT</t>
        </is>
      </c>
      <c r="AH558" t="inlineStr">
        <is>
          <t>+393496355446</t>
        </is>
      </c>
      <c r="AQ558" t="inlineStr">
        <is>
          <t>IT</t>
        </is>
      </c>
      <c r="AT558" t="inlineStr">
        <is>
          <t>lang: it
Invoice Language: it
Do you need our ring sizer?: No
Popup Customer Country: IT</t>
        </is>
      </c>
      <c r="AV558" t="inlineStr">
        <is>
          <t>PayPal Express Checkout</t>
        </is>
      </c>
      <c r="AW558" t="inlineStr">
        <is>
          <t>rZZxyOYqhI3CosIbElCrTDOEt</t>
        </is>
      </c>
      <c r="AX558" t="n">
        <v>0</v>
      </c>
      <c r="AY558" t="inlineStr">
        <is>
          <t>LIL Milan</t>
        </is>
      </c>
      <c r="AZ558" t="n">
        <v>0</v>
      </c>
      <c r="BB558" t="inlineStr">
        <is>
          <t>Firgun House</t>
        </is>
      </c>
      <c r="BD558" t="n">
        <v>6340411556189</v>
      </c>
      <c r="BF558" t="inlineStr">
        <is>
          <t>Low</t>
        </is>
      </c>
      <c r="BG558" t="inlineStr">
        <is>
          <t>web</t>
        </is>
      </c>
      <c r="BH558" t="n">
        <v>0</v>
      </c>
      <c r="BI558" t="inlineStr">
        <is>
          <t>IT IVA 22%</t>
        </is>
      </c>
      <c r="BJ558" t="n">
        <v>7.21</v>
      </c>
      <c r="BV558" t="inlineStr">
        <is>
          <t>Genoa</t>
        </is>
      </c>
      <c r="BX558" t="inlineStr">
        <is>
          <t>rZZxyOYqhI3CosIbElCrTDOEt</t>
        </is>
      </c>
      <c r="CA558" t="inlineStr">
        <is>
          <t>rZZxyOYqhI3CosIbElCrTDOEt</t>
        </is>
      </c>
      <c r="CB558" t="inlineStr">
        <is>
          <t>Ordini LIL</t>
        </is>
      </c>
    </row>
    <row r="559">
      <c r="A559" t="inlineStr">
        <is>
          <t>#42239</t>
        </is>
      </c>
      <c r="B559" t="inlineStr">
        <is>
          <t>galettianna@gmail.com</t>
        </is>
      </c>
      <c r="C559" t="inlineStr">
        <is>
          <t>paid</t>
        </is>
      </c>
      <c r="D559" t="inlineStr">
        <is>
          <t>2024-10-26 18:35:53 +0200</t>
        </is>
      </c>
      <c r="E559" t="inlineStr">
        <is>
          <t>fulfilled</t>
        </is>
      </c>
      <c r="F559" t="inlineStr">
        <is>
          <t>2024-10-26 18:35:29 +0200</t>
        </is>
      </c>
      <c r="G559" t="inlineStr">
        <is>
          <t>yes</t>
        </is>
      </c>
      <c r="H559" t="inlineStr">
        <is>
          <t>EUR</t>
        </is>
      </c>
      <c r="I559" t="n">
        <v>190</v>
      </c>
      <c r="J559" t="n">
        <v>10</v>
      </c>
      <c r="K559" t="n">
        <v>36.06</v>
      </c>
      <c r="L559" t="n">
        <v>100</v>
      </c>
      <c r="M559" t="inlineStr">
        <is>
          <t>LILGIRL</t>
        </is>
      </c>
      <c r="N559" t="n">
        <v>10</v>
      </c>
      <c r="O559" t="inlineStr">
        <is>
          <t>Ups Standard Shipping</t>
        </is>
      </c>
      <c r="P559" t="inlineStr">
        <is>
          <t>2024-10-08 17:04:31 +0200</t>
        </is>
      </c>
      <c r="Q559" t="n">
        <v>0</v>
      </c>
      <c r="R559" t="inlineStr">
        <is>
          <t>Giotto Ring - Yellow / 14</t>
        </is>
      </c>
      <c r="S559" t="n">
        <v>100</v>
      </c>
      <c r="U559" t="inlineStr">
        <is>
          <t>015790000148</t>
        </is>
      </c>
      <c r="V559" t="b">
        <v>1</v>
      </c>
      <c r="W559" t="b">
        <v>1</v>
      </c>
      <c r="X559" t="inlineStr">
        <is>
          <t>pending</t>
        </is>
      </c>
      <c r="Y559" t="inlineStr">
        <is>
          <t>ANNA GALETTI</t>
        </is>
      </c>
      <c r="Z559" t="inlineStr">
        <is>
          <t>Via Giovanni Chiassi 8</t>
        </is>
      </c>
      <c r="AA559" t="inlineStr">
        <is>
          <t>Via Giovanni Chiassi 8</t>
        </is>
      </c>
      <c r="AC559" t="inlineStr">
        <is>
          <t>C/O STUDIO LEGALE AVV TOMMASO SCARDOVELLI</t>
        </is>
      </c>
      <c r="AD559" t="inlineStr">
        <is>
          <t>Mantova</t>
        </is>
      </c>
      <c r="AE559" t="inlineStr">
        <is>
          <t>'46100</t>
        </is>
      </c>
      <c r="AF559" t="inlineStr">
        <is>
          <t>MN</t>
        </is>
      </c>
      <c r="AG559" t="inlineStr">
        <is>
          <t>IT</t>
        </is>
      </c>
      <c r="AH559" t="inlineStr">
        <is>
          <t>3486962056</t>
        </is>
      </c>
      <c r="AI559" t="inlineStr">
        <is>
          <t>ANNA GALETTI</t>
        </is>
      </c>
      <c r="AJ559" t="inlineStr">
        <is>
          <t>Via Giovanni Chiassi 8</t>
        </is>
      </c>
      <c r="AK559" t="inlineStr">
        <is>
          <t>Via Giovanni Chiassi 8</t>
        </is>
      </c>
      <c r="AM559" t="inlineStr">
        <is>
          <t>C/O STUDIO LEGALE AVV TOMMASO SCARDOVELLI</t>
        </is>
      </c>
      <c r="AN559" t="inlineStr">
        <is>
          <t>Mantova</t>
        </is>
      </c>
      <c r="AO559" t="inlineStr">
        <is>
          <t>'46100</t>
        </is>
      </c>
      <c r="AP559" t="inlineStr">
        <is>
          <t>MN</t>
        </is>
      </c>
      <c r="AQ559" t="inlineStr">
        <is>
          <t>IT</t>
        </is>
      </c>
      <c r="AR559" t="inlineStr">
        <is>
          <t>3486962056</t>
        </is>
      </c>
      <c r="AT559" t="inlineStr">
        <is>
          <t>lang: it
Invoice Language: it
Do you need our ring sizer?: No
Popup Customer Country: IT</t>
        </is>
      </c>
      <c r="AV559" t="inlineStr">
        <is>
          <t>Shopify Payments</t>
        </is>
      </c>
      <c r="AW559" t="inlineStr">
        <is>
          <t>#42239.2</t>
        </is>
      </c>
      <c r="AX559" t="n">
        <v>0</v>
      </c>
      <c r="AY559" t="inlineStr">
        <is>
          <t>LIL Milan</t>
        </is>
      </c>
      <c r="AZ559" t="n">
        <v>90</v>
      </c>
      <c r="BB559" t="inlineStr">
        <is>
          <t>Firgun House</t>
        </is>
      </c>
      <c r="BD559" t="n">
        <v>6340499439965</v>
      </c>
      <c r="BF559" t="inlineStr">
        <is>
          <t>Low</t>
        </is>
      </c>
      <c r="BG559" t="inlineStr">
        <is>
          <t>web</t>
        </is>
      </c>
      <c r="BH559" t="n">
        <v>0</v>
      </c>
      <c r="BI559" t="inlineStr">
        <is>
          <t>IT IVA 22%</t>
        </is>
      </c>
      <c r="BJ559" t="n">
        <v>36.06</v>
      </c>
      <c r="BV559" t="inlineStr">
        <is>
          <t>Mantua</t>
        </is>
      </c>
      <c r="BW559" t="inlineStr">
        <is>
          <t>Mantua</t>
        </is>
      </c>
      <c r="BX559" t="inlineStr">
        <is>
          <t>riaIHMjdUmb0eRiqtC7uNaiFo + #42239.2</t>
        </is>
      </c>
      <c r="CA559" t="inlineStr">
        <is>
          <t>riaIHMjdUmb0eRiqtC7uNaiFo + #42239.2</t>
        </is>
      </c>
      <c r="CB559" t="inlineStr">
        <is>
          <t>Ordini LIL</t>
        </is>
      </c>
    </row>
    <row r="560">
      <c r="A560" t="inlineStr">
        <is>
          <t>#42239</t>
        </is>
      </c>
      <c r="B560" t="inlineStr">
        <is>
          <t>galettianna@gmail.com</t>
        </is>
      </c>
      <c r="C560" t="inlineStr">
        <is>
          <t>paid</t>
        </is>
      </c>
      <c r="D560" t="inlineStr">
        <is>
          <t>2024-10-26 18:35:53 +0200</t>
        </is>
      </c>
      <c r="E560" t="inlineStr">
        <is>
          <t>fulfilled</t>
        </is>
      </c>
      <c r="F560" t="inlineStr">
        <is>
          <t>2024-10-26 18:35:29 +0200</t>
        </is>
      </c>
      <c r="G560" t="inlineStr">
        <is>
          <t>yes</t>
        </is>
      </c>
      <c r="H560" t="inlineStr">
        <is>
          <t>EUR</t>
        </is>
      </c>
      <c r="I560" t="n">
        <v>190</v>
      </c>
      <c r="J560" t="n">
        <v>10</v>
      </c>
      <c r="K560" t="n">
        <v>36.06</v>
      </c>
      <c r="M560" t="inlineStr">
        <is>
          <t>LILGIRL</t>
        </is>
      </c>
      <c r="N560" t="n">
        <v>10</v>
      </c>
      <c r="O560" t="inlineStr">
        <is>
          <t>Ups Standard Shipping</t>
        </is>
      </c>
      <c r="P560" t="inlineStr">
        <is>
          <t>2024-10-08 17:04:31 +0200</t>
        </is>
      </c>
      <c r="Q560" t="n">
        <v>1</v>
      </c>
      <c r="R560" t="inlineStr">
        <is>
          <t>Giotto Ring - Yellow / 17</t>
        </is>
      </c>
      <c r="S560" t="n">
        <v>100</v>
      </c>
      <c r="T560" t="n">
        <v>0</v>
      </c>
      <c r="U560" t="inlineStr">
        <is>
          <t>015790000151</t>
        </is>
      </c>
      <c r="V560" t="b">
        <v>1</v>
      </c>
      <c r="W560" t="b">
        <v>1</v>
      </c>
      <c r="X560" t="inlineStr">
        <is>
          <t>fulfilled</t>
        </is>
      </c>
      <c r="Y560" t="inlineStr">
        <is>
          <t>ANNA GALETTI</t>
        </is>
      </c>
      <c r="Z560" t="inlineStr">
        <is>
          <t>Via Giovanni Chiassi 8</t>
        </is>
      </c>
      <c r="AA560" t="inlineStr">
        <is>
          <t>Via Giovanni Chiassi 8</t>
        </is>
      </c>
      <c r="AC560" t="inlineStr">
        <is>
          <t>C/O STUDIO LEGALE AVV TOMMASO SCARDOVELLI</t>
        </is>
      </c>
      <c r="AD560" t="inlineStr">
        <is>
          <t>Mantova</t>
        </is>
      </c>
      <c r="AE560" t="inlineStr">
        <is>
          <t>'46100</t>
        </is>
      </c>
      <c r="AF560" t="inlineStr">
        <is>
          <t>MN</t>
        </is>
      </c>
      <c r="AG560" t="inlineStr">
        <is>
          <t>IT</t>
        </is>
      </c>
      <c r="AH560" t="inlineStr">
        <is>
          <t>3486962056</t>
        </is>
      </c>
      <c r="AI560" t="inlineStr">
        <is>
          <t>ANNA GALETTI</t>
        </is>
      </c>
      <c r="AJ560" t="inlineStr">
        <is>
          <t>Via Giovanni Chiassi 8</t>
        </is>
      </c>
      <c r="AK560" t="inlineStr">
        <is>
          <t>Via Giovanni Chiassi 8</t>
        </is>
      </c>
      <c r="AM560" t="inlineStr">
        <is>
          <t>C/O STUDIO LEGALE AVV TOMMASO SCARDOVELLI</t>
        </is>
      </c>
      <c r="AN560" t="inlineStr">
        <is>
          <t>Mantova</t>
        </is>
      </c>
      <c r="AO560" t="inlineStr">
        <is>
          <t>'46100</t>
        </is>
      </c>
      <c r="AP560" t="inlineStr">
        <is>
          <t>MN</t>
        </is>
      </c>
      <c r="AQ560" t="inlineStr">
        <is>
          <t>IT</t>
        </is>
      </c>
      <c r="AR560" t="inlineStr">
        <is>
          <t>3486962056</t>
        </is>
      </c>
      <c r="AT560" t="inlineStr">
        <is>
          <t>lang: it
Invoice Language: it
Do you need our ring sizer?: No
Popup Customer Country: IT</t>
        </is>
      </c>
      <c r="AV560" t="inlineStr">
        <is>
          <t>Shopify Payments</t>
        </is>
      </c>
      <c r="AW560" t="inlineStr">
        <is>
          <t>#42239.2</t>
        </is>
      </c>
      <c r="AX560" t="n">
        <v>0</v>
      </c>
      <c r="AY560" t="inlineStr">
        <is>
          <t>LIL Milan</t>
        </is>
      </c>
      <c r="AZ560" t="n">
        <v>90</v>
      </c>
      <c r="BB560" t="inlineStr">
        <is>
          <t>Firgun House</t>
        </is>
      </c>
      <c r="BD560" t="n">
        <v>6340499439965</v>
      </c>
      <c r="BF560" t="inlineStr">
        <is>
          <t>Low</t>
        </is>
      </c>
      <c r="BG560" t="inlineStr">
        <is>
          <t>web</t>
        </is>
      </c>
      <c r="BH560" t="n">
        <v>0</v>
      </c>
      <c r="BI560" t="inlineStr">
        <is>
          <t>IT IVA 22%</t>
        </is>
      </c>
      <c r="BJ560" t="n">
        <v>36.06</v>
      </c>
      <c r="BV560" t="inlineStr">
        <is>
          <t>Mantua</t>
        </is>
      </c>
      <c r="BW560" t="inlineStr">
        <is>
          <t>Mantua</t>
        </is>
      </c>
      <c r="BX560" t="inlineStr">
        <is>
          <t>riaIHMjdUmb0eRiqtC7uNaiFo + #42239.2</t>
        </is>
      </c>
      <c r="CA560" t="inlineStr">
        <is>
          <t>riaIHMjdUmb0eRiqtC7uNaiFo + #42239.2</t>
        </is>
      </c>
      <c r="CB560" t="inlineStr">
        <is>
          <t>Ordini LIL</t>
        </is>
      </c>
    </row>
    <row r="561">
      <c r="A561" t="inlineStr">
        <is>
          <t>#42240</t>
        </is>
      </c>
      <c r="B561" t="inlineStr">
        <is>
          <t>martina.bombelli95@gmail.com</t>
        </is>
      </c>
      <c r="C561" t="inlineStr">
        <is>
          <t>paid</t>
        </is>
      </c>
      <c r="D561" t="inlineStr">
        <is>
          <t>2024-10-08 18:21:55 +0200</t>
        </is>
      </c>
      <c r="E561" t="inlineStr">
        <is>
          <t>fulfilled</t>
        </is>
      </c>
      <c r="F561" t="inlineStr">
        <is>
          <t>2024-10-09 10:35:20 +0200</t>
        </is>
      </c>
      <c r="G561" t="inlineStr">
        <is>
          <t>yes</t>
        </is>
      </c>
      <c r="H561" t="inlineStr">
        <is>
          <t>EUR</t>
        </is>
      </c>
      <c r="I561" t="n">
        <v>130</v>
      </c>
      <c r="J561" t="n">
        <v>10</v>
      </c>
      <c r="K561" t="n">
        <v>25.24</v>
      </c>
      <c r="L561" t="n">
        <v>140</v>
      </c>
      <c r="N561" t="n">
        <v>0</v>
      </c>
      <c r="O561" t="inlineStr">
        <is>
          <t>Eco Bike Delivery</t>
        </is>
      </c>
      <c r="P561" t="inlineStr">
        <is>
          <t>2024-10-08 18:21:55 +0200</t>
        </is>
      </c>
      <c r="Q561" t="n">
        <v>1</v>
      </c>
      <c r="R561" t="inlineStr">
        <is>
          <t>Luxury Pack + LIL Bag</t>
        </is>
      </c>
      <c r="S561" t="n">
        <v>10</v>
      </c>
      <c r="U561" t="inlineStr">
        <is>
          <t>015790000687</t>
        </is>
      </c>
      <c r="V561" t="b">
        <v>1</v>
      </c>
      <c r="W561" t="b">
        <v>1</v>
      </c>
      <c r="X561" t="inlineStr">
        <is>
          <t>fulfilled</t>
        </is>
      </c>
      <c r="Y561" t="inlineStr">
        <is>
          <t>Martina Bombelli</t>
        </is>
      </c>
      <c r="Z561" t="inlineStr">
        <is>
          <t>Via Ponte Seveso 33, Citofono 28, scala B, piano 4</t>
        </is>
      </c>
      <c r="AA561" t="inlineStr">
        <is>
          <t>Via Ponte Seveso 33</t>
        </is>
      </c>
      <c r="AB561" t="inlineStr">
        <is>
          <t>Citofono 28, scala B, piano 4</t>
        </is>
      </c>
      <c r="AD561" t="inlineStr">
        <is>
          <t>Milano</t>
        </is>
      </c>
      <c r="AE561" t="inlineStr">
        <is>
          <t>'20125</t>
        </is>
      </c>
      <c r="AF561" t="inlineStr">
        <is>
          <t>MI</t>
        </is>
      </c>
      <c r="AG561" t="inlineStr">
        <is>
          <t>IT</t>
        </is>
      </c>
      <c r="AH561" t="inlineStr">
        <is>
          <t>3463389340</t>
        </is>
      </c>
      <c r="AI561" t="inlineStr">
        <is>
          <t>Martina Bombelli</t>
        </is>
      </c>
      <c r="AJ561" t="inlineStr">
        <is>
          <t>Via Ponte Seveso 33, Citofono 28, scala B, piano 4</t>
        </is>
      </c>
      <c r="AK561" t="inlineStr">
        <is>
          <t>Via Ponte Seveso 33</t>
        </is>
      </c>
      <c r="AL561" t="inlineStr">
        <is>
          <t>Citofono 28, scala B, piano 4</t>
        </is>
      </c>
      <c r="AN561" t="inlineStr">
        <is>
          <t>Milano</t>
        </is>
      </c>
      <c r="AO561" t="inlineStr">
        <is>
          <t>'20125</t>
        </is>
      </c>
      <c r="AP561" t="inlineStr">
        <is>
          <t>MI</t>
        </is>
      </c>
      <c r="AQ561" t="inlineStr">
        <is>
          <t>IT</t>
        </is>
      </c>
      <c r="AR561" t="inlineStr">
        <is>
          <t>3463389340</t>
        </is>
      </c>
      <c r="AT561" t="inlineStr">
        <is>
          <t>lang: it
Invoice Language: it
Do you need our ring sizer?: No
Popup Customer Country: IT</t>
        </is>
      </c>
      <c r="AV561" t="inlineStr">
        <is>
          <t>PayPal Express Checkout</t>
        </is>
      </c>
      <c r="AW561" t="inlineStr">
        <is>
          <t>rwqwPANEgdpdqYQEBZUx1pVs8</t>
        </is>
      </c>
      <c r="AX561" t="n">
        <v>0</v>
      </c>
      <c r="AY561" t="inlineStr">
        <is>
          <t>LIL Milan</t>
        </is>
      </c>
      <c r="AZ561" t="n">
        <v>0</v>
      </c>
      <c r="BB561" t="inlineStr">
        <is>
          <t>Firgun House</t>
        </is>
      </c>
      <c r="BD561" t="n">
        <v>6340605018461</v>
      </c>
      <c r="BF561" t="inlineStr">
        <is>
          <t>Low</t>
        </is>
      </c>
      <c r="BG561" t="inlineStr">
        <is>
          <t>web</t>
        </is>
      </c>
      <c r="BH561" t="n">
        <v>0</v>
      </c>
      <c r="BI561" t="inlineStr">
        <is>
          <t>IT IVA 22%</t>
        </is>
      </c>
      <c r="BJ561" t="n">
        <v>25.24</v>
      </c>
      <c r="BV561" t="inlineStr">
        <is>
          <t>Milan</t>
        </is>
      </c>
      <c r="BW561" t="inlineStr">
        <is>
          <t>Milan</t>
        </is>
      </c>
      <c r="BX561" t="inlineStr">
        <is>
          <t>rwqwPANEgdpdqYQEBZUx1pVs8</t>
        </is>
      </c>
      <c r="CA561" t="inlineStr">
        <is>
          <t>rwqwPANEgdpdqYQEBZUx1pVs8</t>
        </is>
      </c>
      <c r="CB561" t="inlineStr">
        <is>
          <t>Ordini LIL</t>
        </is>
      </c>
    </row>
    <row r="562">
      <c r="A562" t="inlineStr">
        <is>
          <t>#42240</t>
        </is>
      </c>
      <c r="B562" t="inlineStr">
        <is>
          <t>martina.bombelli95@gmail.com</t>
        </is>
      </c>
      <c r="C562" t="inlineStr">
        <is>
          <t>paid</t>
        </is>
      </c>
      <c r="D562" t="inlineStr">
        <is>
          <t>2024-10-08 18:21:55 +0200</t>
        </is>
      </c>
      <c r="E562" t="inlineStr">
        <is>
          <t>fulfilled</t>
        </is>
      </c>
      <c r="F562" t="inlineStr">
        <is>
          <t>2024-10-09 10:35:20 +0200</t>
        </is>
      </c>
      <c r="G562" t="inlineStr">
        <is>
          <t>yes</t>
        </is>
      </c>
      <c r="H562" t="inlineStr">
        <is>
          <t>EUR</t>
        </is>
      </c>
      <c r="I562" t="n">
        <v>130</v>
      </c>
      <c r="J562" t="n">
        <v>10</v>
      </c>
      <c r="K562" t="n">
        <v>25.24</v>
      </c>
      <c r="N562" t="n">
        <v>0</v>
      </c>
      <c r="O562" t="inlineStr">
        <is>
          <t>Eco Bike Delivery</t>
        </is>
      </c>
      <c r="P562" t="inlineStr">
        <is>
          <t>2024-10-08 18:21:55 +0200</t>
        </is>
      </c>
      <c r="Q562" t="n">
        <v>1</v>
      </c>
      <c r="R562" t="inlineStr">
        <is>
          <t>Pensavo fosse amore - Yellow / E</t>
        </is>
      </c>
      <c r="S562" t="n">
        <v>120</v>
      </c>
      <c r="U562" t="inlineStr">
        <is>
          <t>015790001003</t>
        </is>
      </c>
      <c r="V562" t="b">
        <v>1</v>
      </c>
      <c r="W562" t="b">
        <v>1</v>
      </c>
      <c r="X562" t="inlineStr">
        <is>
          <t>fulfilled</t>
        </is>
      </c>
      <c r="Y562" t="inlineStr">
        <is>
          <t>Martina Bombelli</t>
        </is>
      </c>
      <c r="Z562" t="inlineStr">
        <is>
          <t>Via Ponte Seveso 33, Citofono 28, scala B, piano 4</t>
        </is>
      </c>
      <c r="AA562" t="inlineStr">
        <is>
          <t>Via Ponte Seveso 33</t>
        </is>
      </c>
      <c r="AB562" t="inlineStr">
        <is>
          <t>Citofono 28, scala B, piano 4</t>
        </is>
      </c>
      <c r="AD562" t="inlineStr">
        <is>
          <t>Milano</t>
        </is>
      </c>
      <c r="AE562" t="inlineStr">
        <is>
          <t>'20125</t>
        </is>
      </c>
      <c r="AF562" t="inlineStr">
        <is>
          <t>MI</t>
        </is>
      </c>
      <c r="AG562" t="inlineStr">
        <is>
          <t>IT</t>
        </is>
      </c>
      <c r="AH562" t="inlineStr">
        <is>
          <t>3463389340</t>
        </is>
      </c>
      <c r="AI562" t="inlineStr">
        <is>
          <t>Martina Bombelli</t>
        </is>
      </c>
      <c r="AJ562" t="inlineStr">
        <is>
          <t>Via Ponte Seveso 33, Citofono 28, scala B, piano 4</t>
        </is>
      </c>
      <c r="AK562" t="inlineStr">
        <is>
          <t>Via Ponte Seveso 33</t>
        </is>
      </c>
      <c r="AL562" t="inlineStr">
        <is>
          <t>Citofono 28, scala B, piano 4</t>
        </is>
      </c>
      <c r="AN562" t="inlineStr">
        <is>
          <t>Milano</t>
        </is>
      </c>
      <c r="AO562" t="inlineStr">
        <is>
          <t>'20125</t>
        </is>
      </c>
      <c r="AP562" t="inlineStr">
        <is>
          <t>MI</t>
        </is>
      </c>
      <c r="AQ562" t="inlineStr">
        <is>
          <t>IT</t>
        </is>
      </c>
      <c r="AR562" t="inlineStr">
        <is>
          <t>3463389340</t>
        </is>
      </c>
      <c r="AT562" t="inlineStr">
        <is>
          <t>lang: it
Invoice Language: it
Do you need our ring sizer?: No
Popup Customer Country: IT</t>
        </is>
      </c>
      <c r="AV562" t="inlineStr">
        <is>
          <t>PayPal Express Checkout</t>
        </is>
      </c>
      <c r="AW562" t="inlineStr">
        <is>
          <t>rwqwPANEgdpdqYQEBZUx1pVs8</t>
        </is>
      </c>
      <c r="AX562" t="n">
        <v>0</v>
      </c>
      <c r="AY562" t="inlineStr">
        <is>
          <t>LIL Milan</t>
        </is>
      </c>
      <c r="AZ562" t="n">
        <v>0</v>
      </c>
      <c r="BB562" t="inlineStr">
        <is>
          <t>Firgun House</t>
        </is>
      </c>
      <c r="BD562" t="n">
        <v>6340605018461</v>
      </c>
      <c r="BF562" t="inlineStr">
        <is>
          <t>Low</t>
        </is>
      </c>
      <c r="BG562" t="inlineStr">
        <is>
          <t>web</t>
        </is>
      </c>
      <c r="BH562" t="n">
        <v>0</v>
      </c>
      <c r="BI562" t="inlineStr">
        <is>
          <t>IT IVA 22%</t>
        </is>
      </c>
      <c r="BJ562" t="n">
        <v>25.24</v>
      </c>
      <c r="BV562" t="inlineStr">
        <is>
          <t>Milan</t>
        </is>
      </c>
      <c r="BW562" t="inlineStr">
        <is>
          <t>Milan</t>
        </is>
      </c>
      <c r="BX562" t="inlineStr">
        <is>
          <t>rwqwPANEgdpdqYQEBZUx1pVs8</t>
        </is>
      </c>
      <c r="CA562" t="inlineStr">
        <is>
          <t>rwqwPANEgdpdqYQEBZUx1pVs8</t>
        </is>
      </c>
      <c r="CB562" t="inlineStr">
        <is>
          <t>Ordini LIL</t>
        </is>
      </c>
    </row>
    <row r="563">
      <c r="A563" t="inlineStr">
        <is>
          <t>#42242</t>
        </is>
      </c>
      <c r="B563" t="inlineStr">
        <is>
          <t>martarovaris@gmail.com</t>
        </is>
      </c>
      <c r="C563" t="inlineStr">
        <is>
          <t>paid</t>
        </is>
      </c>
      <c r="D563" t="inlineStr">
        <is>
          <t>2024-10-08 19:10:58 +0200</t>
        </is>
      </c>
      <c r="E563" t="inlineStr">
        <is>
          <t>fulfilled</t>
        </is>
      </c>
      <c r="F563" t="inlineStr">
        <is>
          <t>2024-10-09 10:39:24 +0200</t>
        </is>
      </c>
      <c r="G563" t="inlineStr">
        <is>
          <t>no</t>
        </is>
      </c>
      <c r="H563" t="inlineStr">
        <is>
          <t>EUR</t>
        </is>
      </c>
      <c r="I563" t="n">
        <v>140</v>
      </c>
      <c r="J563" t="n">
        <v>10</v>
      </c>
      <c r="K563" t="n">
        <v>27.05</v>
      </c>
      <c r="L563" t="n">
        <v>150</v>
      </c>
      <c r="N563" t="n">
        <v>0</v>
      </c>
      <c r="O563" t="inlineStr">
        <is>
          <t>Ups Standard Shipping</t>
        </is>
      </c>
      <c r="P563" t="inlineStr">
        <is>
          <t>2024-10-08 19:10:58 +0200</t>
        </is>
      </c>
      <c r="Q563" t="n">
        <v>1</v>
      </c>
      <c r="R563" t="inlineStr">
        <is>
          <t>Insieme Ring - Yellow / onesize (10-17)</t>
        </is>
      </c>
      <c r="S563" t="n">
        <v>140</v>
      </c>
      <c r="U563" t="inlineStr">
        <is>
          <t>015790001254</t>
        </is>
      </c>
      <c r="V563" t="b">
        <v>1</v>
      </c>
      <c r="W563" t="b">
        <v>1</v>
      </c>
      <c r="X563" t="inlineStr">
        <is>
          <t>fulfilled</t>
        </is>
      </c>
      <c r="Y563" t="inlineStr">
        <is>
          <t>Marta Rovaris</t>
        </is>
      </c>
      <c r="Z563" t="inlineStr">
        <is>
          <t>Via Medaglie D'Argento 17</t>
        </is>
      </c>
      <c r="AA563" t="inlineStr">
        <is>
          <t>Via Medaglie D'Argento 17</t>
        </is>
      </c>
      <c r="AD563" t="inlineStr">
        <is>
          <t>Grumello del Monte</t>
        </is>
      </c>
      <c r="AE563" t="inlineStr">
        <is>
          <t>'24064</t>
        </is>
      </c>
      <c r="AF563" t="inlineStr">
        <is>
          <t>BG</t>
        </is>
      </c>
      <c r="AG563" t="inlineStr">
        <is>
          <t>IT</t>
        </is>
      </c>
      <c r="AI563" t="inlineStr">
        <is>
          <t>Pietro Zampoleri</t>
        </is>
      </c>
      <c r="AJ563" t="inlineStr">
        <is>
          <t>Via Aldo Moro 2</t>
        </is>
      </c>
      <c r="AK563" t="inlineStr">
        <is>
          <t>Via Aldo Moro 2</t>
        </is>
      </c>
      <c r="AM563" t="inlineStr">
        <is>
          <t>BCC BERGAMASCA E OROBICA</t>
        </is>
      </c>
      <c r="AN563" t="inlineStr">
        <is>
          <t>Zanica</t>
        </is>
      </c>
      <c r="AO563" t="inlineStr">
        <is>
          <t>'24050</t>
        </is>
      </c>
      <c r="AP563" t="inlineStr">
        <is>
          <t>BG</t>
        </is>
      </c>
      <c r="AQ563" t="inlineStr">
        <is>
          <t>IT</t>
        </is>
      </c>
      <c r="AR563" t="inlineStr">
        <is>
          <t>+393881029935</t>
        </is>
      </c>
      <c r="AT563" t="inlineStr">
        <is>
          <t>lang: it
Invoice Language: it
Do you need our ring sizer?: No
Popup Customer Country: IT</t>
        </is>
      </c>
      <c r="AV563" t="inlineStr">
        <is>
          <t>PayPal Express Checkout</t>
        </is>
      </c>
      <c r="AW563" t="inlineStr">
        <is>
          <t>rynV6qBxqmmZ4NE4w7VkEHlhW</t>
        </is>
      </c>
      <c r="AX563" t="n">
        <v>0</v>
      </c>
      <c r="AY563" t="inlineStr">
        <is>
          <t>LIL Milan</t>
        </is>
      </c>
      <c r="AZ563" t="n">
        <v>0</v>
      </c>
      <c r="BB563" t="inlineStr">
        <is>
          <t>Firgun House</t>
        </is>
      </c>
      <c r="BD563" t="n">
        <v>6340672487773</v>
      </c>
      <c r="BF563" t="inlineStr">
        <is>
          <t>Low</t>
        </is>
      </c>
      <c r="BG563" t="inlineStr">
        <is>
          <t>web</t>
        </is>
      </c>
      <c r="BH563" t="n">
        <v>0</v>
      </c>
      <c r="BI563" t="inlineStr">
        <is>
          <t>IT IVA 22%</t>
        </is>
      </c>
      <c r="BJ563" t="n">
        <v>27.05</v>
      </c>
      <c r="BV563" t="inlineStr">
        <is>
          <t>Bergamo</t>
        </is>
      </c>
      <c r="BW563" t="inlineStr">
        <is>
          <t>Bergamo</t>
        </is>
      </c>
      <c r="BX563" t="inlineStr">
        <is>
          <t>rynV6qBxqmmZ4NE4w7VkEHlhW</t>
        </is>
      </c>
      <c r="CA563" t="inlineStr">
        <is>
          <t>rynV6qBxqmmZ4NE4w7VkEHlhW</t>
        </is>
      </c>
      <c r="CB563" t="inlineStr">
        <is>
          <t>Ordini LIL</t>
        </is>
      </c>
    </row>
    <row r="564">
      <c r="A564" t="inlineStr">
        <is>
          <t>#42243</t>
        </is>
      </c>
      <c r="B564" t="inlineStr">
        <is>
          <t>i_cecchi@live.it</t>
        </is>
      </c>
      <c r="C564" t="inlineStr">
        <is>
          <t>paid</t>
        </is>
      </c>
      <c r="D564" t="inlineStr">
        <is>
          <t>2024-10-08 22:50:30 +0200</t>
        </is>
      </c>
      <c r="E564" t="inlineStr">
        <is>
          <t>fulfilled</t>
        </is>
      </c>
      <c r="F564" t="inlineStr">
        <is>
          <t>2024-10-09 10:51:41 +0200</t>
        </is>
      </c>
      <c r="G564" t="inlineStr">
        <is>
          <t>yes</t>
        </is>
      </c>
      <c r="H564" t="inlineStr">
        <is>
          <t>EUR</t>
        </is>
      </c>
      <c r="I564" t="n">
        <v>100</v>
      </c>
      <c r="J564" t="n">
        <v>10</v>
      </c>
      <c r="K564" t="n">
        <v>19.83</v>
      </c>
      <c r="L564" t="n">
        <v>110</v>
      </c>
      <c r="N564" t="n">
        <v>0</v>
      </c>
      <c r="O564" t="inlineStr">
        <is>
          <t>Ups Standard Shipping</t>
        </is>
      </c>
      <c r="P564" t="inlineStr">
        <is>
          <t>2024-10-08 22:50:30 +0200</t>
        </is>
      </c>
      <c r="Q564" t="n">
        <v>1</v>
      </c>
      <c r="R564" t="inlineStr">
        <is>
          <t>Nude Ring - Yellow / 8</t>
        </is>
      </c>
      <c r="S564" t="n">
        <v>100</v>
      </c>
      <c r="U564" t="inlineStr">
        <is>
          <t>015790000204</t>
        </is>
      </c>
      <c r="V564" t="b">
        <v>1</v>
      </c>
      <c r="W564" t="b">
        <v>1</v>
      </c>
      <c r="X564" t="inlineStr">
        <is>
          <t>fulfilled</t>
        </is>
      </c>
      <c r="Y564" t="inlineStr">
        <is>
          <t>Dario Cecchi</t>
        </is>
      </c>
      <c r="Z564" t="inlineStr">
        <is>
          <t>Via Anna Maria Enriquez Agnoletti</t>
        </is>
      </c>
      <c r="AA564" t="inlineStr">
        <is>
          <t>Via Anna Maria Enriquez Agnoletti</t>
        </is>
      </c>
      <c r="AD564" t="inlineStr">
        <is>
          <t>Pontassieve</t>
        </is>
      </c>
      <c r="AE564" t="inlineStr">
        <is>
          <t>'50065</t>
        </is>
      </c>
      <c r="AF564" t="inlineStr">
        <is>
          <t>FI</t>
        </is>
      </c>
      <c r="AG564" t="inlineStr">
        <is>
          <t>IT</t>
        </is>
      </c>
      <c r="AH564" t="inlineStr">
        <is>
          <t>3771918810</t>
        </is>
      </c>
      <c r="AI564" t="inlineStr">
        <is>
          <t>Dario Cecchi</t>
        </is>
      </c>
      <c r="AJ564" t="inlineStr">
        <is>
          <t>Via Anna Maria Enriquez Agnoletti 36</t>
        </is>
      </c>
      <c r="AK564" t="inlineStr">
        <is>
          <t>Via Anna Maria Enriquez Agnoletti 36</t>
        </is>
      </c>
      <c r="AN564" t="inlineStr">
        <is>
          <t>Pontassieve</t>
        </is>
      </c>
      <c r="AO564" t="inlineStr">
        <is>
          <t>'50065</t>
        </is>
      </c>
      <c r="AP564" t="inlineStr">
        <is>
          <t>FI</t>
        </is>
      </c>
      <c r="AQ564" t="inlineStr">
        <is>
          <t>IT</t>
        </is>
      </c>
      <c r="AR564" t="inlineStr">
        <is>
          <t>3771918810</t>
        </is>
      </c>
      <c r="AT564" t="inlineStr">
        <is>
          <t>lang: it
Invoice Language: it
Do you need our ring sizer?: Yes
Popup Customer Country: IT</t>
        </is>
      </c>
      <c r="AV564" t="inlineStr">
        <is>
          <t>Shopify Payments</t>
        </is>
      </c>
      <c r="AW564" t="inlineStr">
        <is>
          <t>rU0fu4GizOEJ450MHgqySCZSV</t>
        </is>
      </c>
      <c r="AX564" t="n">
        <v>0</v>
      </c>
      <c r="AY564" t="inlineStr">
        <is>
          <t>LIL Milan</t>
        </is>
      </c>
      <c r="AZ564" t="n">
        <v>0</v>
      </c>
      <c r="BB564" t="inlineStr">
        <is>
          <t>Firgun House</t>
        </is>
      </c>
      <c r="BD564" t="n">
        <v>6340962681181</v>
      </c>
      <c r="BF564" t="inlineStr">
        <is>
          <t>Low</t>
        </is>
      </c>
      <c r="BG564" t="inlineStr">
        <is>
          <t>web</t>
        </is>
      </c>
      <c r="BH564" t="n">
        <v>0</v>
      </c>
      <c r="BI564" t="inlineStr">
        <is>
          <t>IT IVA 22%</t>
        </is>
      </c>
      <c r="BJ564" t="n">
        <v>19.83</v>
      </c>
      <c r="BV564" t="inlineStr">
        <is>
          <t>Florence</t>
        </is>
      </c>
      <c r="BW564" t="inlineStr">
        <is>
          <t>Florence</t>
        </is>
      </c>
      <c r="BX564" t="inlineStr">
        <is>
          <t>rU0fu4GizOEJ450MHgqySCZSV</t>
        </is>
      </c>
      <c r="CA564" t="inlineStr">
        <is>
          <t>rU0fu4GizOEJ450MHgqySCZSV</t>
        </is>
      </c>
      <c r="CB564" t="inlineStr">
        <is>
          <t>Ordini LIL</t>
        </is>
      </c>
    </row>
    <row r="565">
      <c r="A565" t="inlineStr">
        <is>
          <t>#43018</t>
        </is>
      </c>
      <c r="B565" t="inlineStr">
        <is>
          <t>gaiapignotti.elly@gmail.com</t>
        </is>
      </c>
      <c r="C565" t="inlineStr">
        <is>
          <t>paid</t>
        </is>
      </c>
      <c r="D565" t="inlineStr">
        <is>
          <t>2024-10-31 23:10:59 +0100</t>
        </is>
      </c>
      <c r="E565" t="inlineStr">
        <is>
          <t>fulfilled</t>
        </is>
      </c>
      <c r="F565" t="inlineStr">
        <is>
          <t>2024-11-03 18:41:31 +0100</t>
        </is>
      </c>
      <c r="G565" t="inlineStr">
        <is>
          <t>yes</t>
        </is>
      </c>
      <c r="H565" t="inlineStr">
        <is>
          <t>EUR</t>
        </is>
      </c>
      <c r="I565" t="n">
        <v>400</v>
      </c>
      <c r="J565" t="n">
        <v>0</v>
      </c>
      <c r="K565" t="n">
        <v>72.13</v>
      </c>
      <c r="L565" t="n">
        <v>400</v>
      </c>
      <c r="N565" t="n">
        <v>0</v>
      </c>
      <c r="O565" t="inlineStr">
        <is>
          <t>Ups Standard Shipping</t>
        </is>
      </c>
      <c r="P565" t="inlineStr">
        <is>
          <t>2024-10-31 23:10:58 +0100</t>
        </is>
      </c>
      <c r="Q565" t="n">
        <v>1</v>
      </c>
      <c r="R565" t="inlineStr">
        <is>
          <t>Girls Tears Necklace - White / 39cm</t>
        </is>
      </c>
      <c r="S565" t="n">
        <v>400</v>
      </c>
      <c r="U565" t="inlineStr">
        <is>
          <t>015790001307</t>
        </is>
      </c>
      <c r="V565" t="b">
        <v>1</v>
      </c>
      <c r="W565" t="b">
        <v>1</v>
      </c>
      <c r="X565" t="inlineStr">
        <is>
          <t>fulfilled</t>
        </is>
      </c>
      <c r="Y565" t="inlineStr">
        <is>
          <t>Luigina Farronato</t>
        </is>
      </c>
      <c r="Z565" t="inlineStr">
        <is>
          <t>Via Oslavia 15</t>
        </is>
      </c>
      <c r="AA565" t="inlineStr">
        <is>
          <t>Via Oslavia 15</t>
        </is>
      </c>
      <c r="AD565" t="inlineStr">
        <is>
          <t>Romano D'Ezzelino</t>
        </is>
      </c>
      <c r="AE565" t="inlineStr">
        <is>
          <t>'36060</t>
        </is>
      </c>
      <c r="AF565" t="inlineStr">
        <is>
          <t>VI</t>
        </is>
      </c>
      <c r="AG565" t="inlineStr">
        <is>
          <t>IT</t>
        </is>
      </c>
      <c r="AH565" t="inlineStr">
        <is>
          <t>3925677847</t>
        </is>
      </c>
      <c r="AI565" t="inlineStr">
        <is>
          <t>Luigina Farronato</t>
        </is>
      </c>
      <c r="AJ565" t="inlineStr">
        <is>
          <t>Via Oslavia 15</t>
        </is>
      </c>
      <c r="AK565" t="inlineStr">
        <is>
          <t>Via Oslavia 15</t>
        </is>
      </c>
      <c r="AN565" t="inlineStr">
        <is>
          <t>Romano D'Ezzelino</t>
        </is>
      </c>
      <c r="AO565" t="inlineStr">
        <is>
          <t>'36060</t>
        </is>
      </c>
      <c r="AP565" t="inlineStr">
        <is>
          <t>VI</t>
        </is>
      </c>
      <c r="AQ565" t="inlineStr">
        <is>
          <t>IT</t>
        </is>
      </c>
      <c r="AR565" t="inlineStr">
        <is>
          <t>3925677847</t>
        </is>
      </c>
      <c r="AT565" t="inlineStr">
        <is>
          <t>lang: en
Invoice Language: en
Do you need our ring sizer?: No
Popup Customer Country: IT</t>
        </is>
      </c>
      <c r="AV565" t="inlineStr">
        <is>
          <t>Scalapay</t>
        </is>
      </c>
      <c r="AW565" t="inlineStr">
        <is>
          <t>r6cv1e8mOAL89WmnMdvGNmYY0</t>
        </is>
      </c>
      <c r="AX565" t="n">
        <v>0</v>
      </c>
      <c r="AY565" t="inlineStr">
        <is>
          <t>LIL Milan</t>
        </is>
      </c>
      <c r="AZ565" t="n">
        <v>0</v>
      </c>
      <c r="BB565" t="inlineStr">
        <is>
          <t>Firgun House</t>
        </is>
      </c>
      <c r="BD565" t="n">
        <v>11199953305949</v>
      </c>
      <c r="BF565" t="inlineStr">
        <is>
          <t>Low</t>
        </is>
      </c>
      <c r="BG565" t="inlineStr">
        <is>
          <t>web</t>
        </is>
      </c>
      <c r="BH565" t="n">
        <v>0</v>
      </c>
      <c r="BI565" t="inlineStr">
        <is>
          <t>IT IVA 0%</t>
        </is>
      </c>
      <c r="BJ565" t="n">
        <v>0</v>
      </c>
      <c r="BK565" t="inlineStr">
        <is>
          <t>IT IVA 22%</t>
        </is>
      </c>
      <c r="BL565" t="n">
        <v>72.13</v>
      </c>
      <c r="BV565" t="inlineStr">
        <is>
          <t>Vicenza</t>
        </is>
      </c>
      <c r="BW565" t="inlineStr">
        <is>
          <t>Vicenza</t>
        </is>
      </c>
      <c r="BX565" t="inlineStr">
        <is>
          <t>r6cv1e8mOAL89WmnMdvGNmYY0</t>
        </is>
      </c>
      <c r="CA565" t="inlineStr">
        <is>
          <t>r6cv1e8mOAL89WmnMdvGNmYY0</t>
        </is>
      </c>
      <c r="CB565" t="inlineStr">
        <is>
          <t>Ordini LIL</t>
        </is>
      </c>
    </row>
    <row r="566">
      <c r="A566" t="inlineStr">
        <is>
          <t>#43016</t>
        </is>
      </c>
      <c r="B566" t="inlineStr">
        <is>
          <t>claudiab.burato@gmail.com</t>
        </is>
      </c>
      <c r="C566" t="inlineStr">
        <is>
          <t>paid</t>
        </is>
      </c>
      <c r="D566" t="inlineStr">
        <is>
          <t>2024-10-31 19:14:56 +0100</t>
        </is>
      </c>
      <c r="E566" t="inlineStr">
        <is>
          <t>unfulfilled</t>
        </is>
      </c>
      <c r="G566" t="inlineStr">
        <is>
          <t>yes</t>
        </is>
      </c>
      <c r="H566" t="inlineStr">
        <is>
          <t>EUR</t>
        </is>
      </c>
      <c r="I566" t="n">
        <v>140</v>
      </c>
      <c r="J566" t="n">
        <v>10</v>
      </c>
      <c r="K566" t="n">
        <v>27.05</v>
      </c>
      <c r="L566" t="n">
        <v>150</v>
      </c>
      <c r="N566" t="n">
        <v>0</v>
      </c>
      <c r="O566" t="inlineStr">
        <is>
          <t>Ups Standard Shipping</t>
        </is>
      </c>
      <c r="P566" t="inlineStr">
        <is>
          <t>2024-10-31 19:14:56 +0100</t>
        </is>
      </c>
      <c r="Q566" t="n">
        <v>1</v>
      </c>
      <c r="R566" t="inlineStr">
        <is>
          <t>Rainbow Earring - Yellow / Single / None</t>
        </is>
      </c>
      <c r="S566" t="n">
        <v>140</v>
      </c>
      <c r="U566" t="inlineStr">
        <is>
          <t>015790000616</t>
        </is>
      </c>
      <c r="V566" t="b">
        <v>1</v>
      </c>
      <c r="W566" t="b">
        <v>1</v>
      </c>
      <c r="X566" t="inlineStr">
        <is>
          <t>pending</t>
        </is>
      </c>
      <c r="Y566" t="inlineStr">
        <is>
          <t>Claudia Burato</t>
        </is>
      </c>
      <c r="Z566" t="inlineStr">
        <is>
          <t>Via Chiesa Volpino 471</t>
        </is>
      </c>
      <c r="AA566" t="inlineStr">
        <is>
          <t>Via Chiesa Volpino 471</t>
        </is>
      </c>
      <c r="AD566" t="inlineStr">
        <is>
          <t>Volpino</t>
        </is>
      </c>
      <c r="AE566" t="inlineStr">
        <is>
          <t>'37040</t>
        </is>
      </c>
      <c r="AF566" t="inlineStr">
        <is>
          <t>VR</t>
        </is>
      </c>
      <c r="AG566" t="inlineStr">
        <is>
          <t>IT</t>
        </is>
      </c>
      <c r="AH566" t="inlineStr">
        <is>
          <t>3495814953</t>
        </is>
      </c>
      <c r="AI566" t="inlineStr">
        <is>
          <t>Claudia Burato</t>
        </is>
      </c>
      <c r="AJ566" t="inlineStr">
        <is>
          <t>Via Chiesa Volpino 471</t>
        </is>
      </c>
      <c r="AK566" t="inlineStr">
        <is>
          <t>Via Chiesa Volpino 471</t>
        </is>
      </c>
      <c r="AN566" t="inlineStr">
        <is>
          <t>Volpino</t>
        </is>
      </c>
      <c r="AO566" t="inlineStr">
        <is>
          <t>'37040</t>
        </is>
      </c>
      <c r="AP566" t="inlineStr">
        <is>
          <t>VR</t>
        </is>
      </c>
      <c r="AQ566" t="inlineStr">
        <is>
          <t>IT</t>
        </is>
      </c>
      <c r="AR566" t="inlineStr">
        <is>
          <t>3495814953</t>
        </is>
      </c>
      <c r="AT566" t="inlineStr">
        <is>
          <t>lang: it
Invoice Language: it
Do you need our ring sizer?: No
Popup Customer Country: IT</t>
        </is>
      </c>
      <c r="AV566" t="inlineStr">
        <is>
          <t>PayPal Express Checkout</t>
        </is>
      </c>
      <c r="AW566" t="inlineStr">
        <is>
          <t>rDdq7e441xxSByqb28SJjTvBT</t>
        </is>
      </c>
      <c r="AX566" t="n">
        <v>0</v>
      </c>
      <c r="AY566" t="inlineStr">
        <is>
          <t>LIL Milan</t>
        </is>
      </c>
      <c r="AZ566" t="n">
        <v>0</v>
      </c>
      <c r="BB566" t="inlineStr">
        <is>
          <t>Firgun House</t>
        </is>
      </c>
      <c r="BD566" t="n">
        <v>6377734177117</v>
      </c>
      <c r="BF566" t="inlineStr">
        <is>
          <t>Low</t>
        </is>
      </c>
      <c r="BG566" t="inlineStr">
        <is>
          <t>web</t>
        </is>
      </c>
      <c r="BH566" t="n">
        <v>0</v>
      </c>
      <c r="BI566" t="inlineStr">
        <is>
          <t>IT IVA 22%</t>
        </is>
      </c>
      <c r="BJ566" t="n">
        <v>27.05</v>
      </c>
      <c r="BV566" t="inlineStr">
        <is>
          <t>Verona</t>
        </is>
      </c>
      <c r="BW566" t="inlineStr">
        <is>
          <t>Verona</t>
        </is>
      </c>
      <c r="BX566" t="inlineStr">
        <is>
          <t>rDdq7e441xxSByqb28SJjTvBT</t>
        </is>
      </c>
      <c r="CA566" t="inlineStr">
        <is>
          <t>rDdq7e441xxSByqb28SJjTvBT</t>
        </is>
      </c>
      <c r="CB566" t="inlineStr">
        <is>
          <t>Ordini LIL</t>
        </is>
      </c>
    </row>
    <row r="567">
      <c r="A567" t="inlineStr">
        <is>
          <t>#42245</t>
        </is>
      </c>
      <c r="B567" t="inlineStr">
        <is>
          <t>santomaso.lucia@gmail.com</t>
        </is>
      </c>
      <c r="C567" t="inlineStr">
        <is>
          <t>paid</t>
        </is>
      </c>
      <c r="D567" t="inlineStr">
        <is>
          <t>2024-10-09 10:51:19 +0200</t>
        </is>
      </c>
      <c r="E567" t="inlineStr">
        <is>
          <t>fulfilled</t>
        </is>
      </c>
      <c r="F567" t="inlineStr">
        <is>
          <t>2024-10-10 09:31:07 +0200</t>
        </is>
      </c>
      <c r="G567" t="inlineStr">
        <is>
          <t>yes</t>
        </is>
      </c>
      <c r="H567" t="inlineStr">
        <is>
          <t>EUR</t>
        </is>
      </c>
      <c r="I567" t="n">
        <v>252</v>
      </c>
      <c r="J567" t="n">
        <v>0</v>
      </c>
      <c r="K567" t="n">
        <v>45.44</v>
      </c>
      <c r="L567" t="n">
        <v>252</v>
      </c>
      <c r="M567" t="inlineStr">
        <is>
          <t>BACK10</t>
        </is>
      </c>
      <c r="N567" t="n">
        <v>28</v>
      </c>
      <c r="O567" t="inlineStr">
        <is>
          <t>Ups Standard Shipping</t>
        </is>
      </c>
      <c r="P567" t="inlineStr">
        <is>
          <t>2024-10-09 10:51:18 +0200</t>
        </is>
      </c>
      <c r="Q567" t="n">
        <v>1</v>
      </c>
      <c r="R567" t="inlineStr">
        <is>
          <t>Moony Piercing - Yellow / Lab grown diamond / White Sustainable Diamond</t>
        </is>
      </c>
      <c r="S567" t="n">
        <v>280</v>
      </c>
      <c r="U567" t="inlineStr">
        <is>
          <t>015790001334</t>
        </is>
      </c>
      <c r="V567" t="b">
        <v>1</v>
      </c>
      <c r="W567" t="b">
        <v>1</v>
      </c>
      <c r="X567" t="inlineStr">
        <is>
          <t>fulfilled</t>
        </is>
      </c>
      <c r="Y567" t="inlineStr">
        <is>
          <t>Lucia Santomaso</t>
        </is>
      </c>
      <c r="Z567" t="inlineStr">
        <is>
          <t>Via Enrico de Nicola 15, negozio clara lori</t>
        </is>
      </c>
      <c r="AA567" t="inlineStr">
        <is>
          <t>Via Enrico de Nicola 15</t>
        </is>
      </c>
      <c r="AB567" t="inlineStr">
        <is>
          <t>negozio clara lori</t>
        </is>
      </c>
      <c r="AD567" t="inlineStr">
        <is>
          <t>Firenze</t>
        </is>
      </c>
      <c r="AE567" t="inlineStr">
        <is>
          <t>'50136</t>
        </is>
      </c>
      <c r="AF567" t="inlineStr">
        <is>
          <t>FI</t>
        </is>
      </c>
      <c r="AG567" t="inlineStr">
        <is>
          <t>IT</t>
        </is>
      </c>
      <c r="AH567" t="inlineStr">
        <is>
          <t>366 780 8791</t>
        </is>
      </c>
      <c r="AI567" t="inlineStr">
        <is>
          <t>Lucia Santomaso</t>
        </is>
      </c>
      <c r="AJ567" t="inlineStr">
        <is>
          <t>Via Enrico de Nicola 15, negozio clara lori</t>
        </is>
      </c>
      <c r="AK567" t="inlineStr">
        <is>
          <t>Via Enrico de Nicola 15</t>
        </is>
      </c>
      <c r="AL567" t="inlineStr">
        <is>
          <t>negozio clara lori</t>
        </is>
      </c>
      <c r="AN567" t="inlineStr">
        <is>
          <t>Firenze</t>
        </is>
      </c>
      <c r="AO567" t="inlineStr">
        <is>
          <t>'50136</t>
        </is>
      </c>
      <c r="AP567" t="inlineStr">
        <is>
          <t>FI</t>
        </is>
      </c>
      <c r="AQ567" t="inlineStr">
        <is>
          <t>IT</t>
        </is>
      </c>
      <c r="AR567" t="inlineStr">
        <is>
          <t>366 780 8791</t>
        </is>
      </c>
      <c r="AT567" t="inlineStr">
        <is>
          <t>lang: en
Invoice Language: en
Do you need our ring sizer?: No
Popup Customer Country: IT</t>
        </is>
      </c>
      <c r="AV567" t="inlineStr">
        <is>
          <t>Shopify Payments</t>
        </is>
      </c>
      <c r="AW567" t="inlineStr">
        <is>
          <t>rJYeK5QStRLz0BFCaUdE2RenM</t>
        </is>
      </c>
      <c r="AX567" t="n">
        <v>0</v>
      </c>
      <c r="AY567" t="inlineStr">
        <is>
          <t>LIL Milan</t>
        </is>
      </c>
      <c r="AZ567" t="n">
        <v>0</v>
      </c>
      <c r="BB567" t="inlineStr">
        <is>
          <t>Firgun House</t>
        </is>
      </c>
      <c r="BD567" t="n">
        <v>6341415829853</v>
      </c>
      <c r="BF567" t="inlineStr">
        <is>
          <t>Low</t>
        </is>
      </c>
      <c r="BG567" t="inlineStr">
        <is>
          <t>web</t>
        </is>
      </c>
      <c r="BH567" t="n">
        <v>0</v>
      </c>
      <c r="BI567" t="inlineStr">
        <is>
          <t>IT IVA 22%</t>
        </is>
      </c>
      <c r="BJ567" t="n">
        <v>45.44</v>
      </c>
      <c r="BS567" t="n">
        <v>393667808791</v>
      </c>
      <c r="BV567" t="inlineStr">
        <is>
          <t>Florence</t>
        </is>
      </c>
      <c r="BW567" t="inlineStr">
        <is>
          <t>Florence</t>
        </is>
      </c>
      <c r="BX567" t="inlineStr">
        <is>
          <t>rJYeK5QStRLz0BFCaUdE2RenM</t>
        </is>
      </c>
      <c r="CA567" t="inlineStr">
        <is>
          <t>rJYeK5QStRLz0BFCaUdE2RenM</t>
        </is>
      </c>
      <c r="CB567" t="inlineStr">
        <is>
          <t>Ordini LIL</t>
        </is>
      </c>
    </row>
    <row r="568">
      <c r="A568" t="inlineStr">
        <is>
          <t>#42232</t>
        </is>
      </c>
      <c r="B568" t="inlineStr">
        <is>
          <t>mygirllollipop@hotmail.it</t>
        </is>
      </c>
      <c r="C568" t="inlineStr">
        <is>
          <t>paid</t>
        </is>
      </c>
      <c r="D568" t="inlineStr">
        <is>
          <t>2024-10-08 14:21:33 +0200</t>
        </is>
      </c>
      <c r="E568" t="inlineStr">
        <is>
          <t>fulfilled</t>
        </is>
      </c>
      <c r="F568" t="inlineStr">
        <is>
          <t>2024-10-09 10:27:25 +0200</t>
        </is>
      </c>
      <c r="G568" t="inlineStr">
        <is>
          <t>yes</t>
        </is>
      </c>
      <c r="H568" t="inlineStr">
        <is>
          <t>EUR</t>
        </is>
      </c>
      <c r="I568" t="n">
        <v>700</v>
      </c>
      <c r="J568" t="n">
        <v>0</v>
      </c>
      <c r="K568" t="n">
        <v>126.23</v>
      </c>
      <c r="N568" t="n">
        <v>0</v>
      </c>
      <c r="O568" t="inlineStr">
        <is>
          <t>Eco Bike Delivery</t>
        </is>
      </c>
      <c r="P568" t="inlineStr">
        <is>
          <t>2024-10-08 14:21:33 +0200</t>
        </is>
      </c>
      <c r="Q568" t="n">
        <v>1</v>
      </c>
      <c r="R568" t="inlineStr">
        <is>
          <t>Pensavo fosse amore - Yellow / V</t>
        </is>
      </c>
      <c r="S568" t="n">
        <v>120</v>
      </c>
      <c r="U568" t="inlineStr">
        <is>
          <t>015790001020</t>
        </is>
      </c>
      <c r="V568" t="b">
        <v>1</v>
      </c>
      <c r="W568" t="b">
        <v>1</v>
      </c>
      <c r="X568" t="inlineStr">
        <is>
          <t>fulfilled</t>
        </is>
      </c>
      <c r="Y568" t="inlineStr">
        <is>
          <t>Marco Letizia</t>
        </is>
      </c>
      <c r="Z568" t="inlineStr">
        <is>
          <t>Via Tintoretto 40, Interno 82</t>
        </is>
      </c>
      <c r="AA568" t="inlineStr">
        <is>
          <t>Via Tintoretto 40</t>
        </is>
      </c>
      <c r="AB568" t="inlineStr">
        <is>
          <t>Interno 82</t>
        </is>
      </c>
      <c r="AD568" t="inlineStr">
        <is>
          <t>Cologno Monzese</t>
        </is>
      </c>
      <c r="AE568" t="inlineStr">
        <is>
          <t>'20093</t>
        </is>
      </c>
      <c r="AF568" t="inlineStr">
        <is>
          <t>MI</t>
        </is>
      </c>
      <c r="AG568" t="inlineStr">
        <is>
          <t>IT</t>
        </is>
      </c>
      <c r="AH568" t="inlineStr">
        <is>
          <t>+393293266592</t>
        </is>
      </c>
      <c r="AI568" t="inlineStr">
        <is>
          <t>Marco Letizia</t>
        </is>
      </c>
      <c r="AJ568" t="inlineStr">
        <is>
          <t>Via Tintoretto 40, Interno 82</t>
        </is>
      </c>
      <c r="AK568" t="inlineStr">
        <is>
          <t>Via Tintoretto 40</t>
        </is>
      </c>
      <c r="AL568" t="inlineStr">
        <is>
          <t>Interno 82</t>
        </is>
      </c>
      <c r="AN568" t="inlineStr">
        <is>
          <t>Cologno Monzese</t>
        </is>
      </c>
      <c r="AO568" t="inlineStr">
        <is>
          <t>'20093</t>
        </is>
      </c>
      <c r="AP568" t="inlineStr">
        <is>
          <t>MI</t>
        </is>
      </c>
      <c r="AQ568" t="inlineStr">
        <is>
          <t>IT</t>
        </is>
      </c>
      <c r="AR568" t="inlineStr">
        <is>
          <t>+393293266592</t>
        </is>
      </c>
      <c r="AT568" t="inlineStr">
        <is>
          <t>lang: it
Invoice Language: it
Do you need our ring sizer?: Yes
Popup Customer Country: IT</t>
        </is>
      </c>
      <c r="AV568" t="inlineStr">
        <is>
          <t>PayPal Express Checkout</t>
        </is>
      </c>
      <c r="AW568" t="inlineStr">
        <is>
          <t>rkcoKDUDO8CF4PBSnJp0LcoK2</t>
        </is>
      </c>
      <c r="AX568" t="n">
        <v>0</v>
      </c>
      <c r="AY568" t="inlineStr">
        <is>
          <t>LIL Milan</t>
        </is>
      </c>
      <c r="AZ568" t="n">
        <v>0</v>
      </c>
      <c r="BB568" t="inlineStr">
        <is>
          <t>Firgun House</t>
        </is>
      </c>
      <c r="BD568" t="n">
        <v>6340279271773</v>
      </c>
      <c r="BF568" t="inlineStr">
        <is>
          <t>Low</t>
        </is>
      </c>
      <c r="BG568" t="inlineStr">
        <is>
          <t>web</t>
        </is>
      </c>
      <c r="BH568" t="n">
        <v>0</v>
      </c>
      <c r="BI568" t="inlineStr">
        <is>
          <t>IT IVA 22%</t>
        </is>
      </c>
      <c r="BJ568" t="n">
        <v>126.23</v>
      </c>
      <c r="BV568" t="inlineStr">
        <is>
          <t>Milan</t>
        </is>
      </c>
      <c r="BW568" t="inlineStr">
        <is>
          <t>Milan</t>
        </is>
      </c>
      <c r="BX568" t="inlineStr">
        <is>
          <t>rkcoKDUDO8CF4PBSnJp0LcoK2</t>
        </is>
      </c>
      <c r="CA568" t="inlineStr">
        <is>
          <t>rkcoKDUDO8CF4PBSnJp0LcoK2</t>
        </is>
      </c>
      <c r="CB568" t="inlineStr">
        <is>
          <t>Ordini LIL</t>
        </is>
      </c>
    </row>
    <row r="569">
      <c r="A569" t="inlineStr">
        <is>
          <t>#42246</t>
        </is>
      </c>
      <c r="B569" t="inlineStr">
        <is>
          <t>fra.osti@gmail.com</t>
        </is>
      </c>
      <c r="C569" t="inlineStr">
        <is>
          <t>paid</t>
        </is>
      </c>
      <c r="D569" t="inlineStr">
        <is>
          <t>2024-10-09 11:04:00 +0200</t>
        </is>
      </c>
      <c r="E569" t="inlineStr">
        <is>
          <t>fulfilled</t>
        </is>
      </c>
      <c r="F569" t="inlineStr">
        <is>
          <t>2024-10-09 11:04:01 +0200</t>
        </is>
      </c>
      <c r="G569" t="inlineStr">
        <is>
          <t>no</t>
        </is>
      </c>
      <c r="H569" t="inlineStr">
        <is>
          <t>EUR</t>
        </is>
      </c>
      <c r="I569" t="n">
        <v>10</v>
      </c>
      <c r="J569" t="n">
        <v>0</v>
      </c>
      <c r="K569" t="n">
        <v>1.8</v>
      </c>
      <c r="L569" t="n">
        <v>10</v>
      </c>
      <c r="N569" t="n">
        <v>0</v>
      </c>
      <c r="P569" t="inlineStr">
        <is>
          <t>2024-10-09 11:04:00 +0200</t>
        </is>
      </c>
      <c r="Q569" t="n">
        <v>1</v>
      </c>
      <c r="R569" t="inlineStr">
        <is>
          <t>Repair Service LIL House - Saldatura anello</t>
        </is>
      </c>
      <c r="S569" t="n">
        <v>10</v>
      </c>
      <c r="U569" t="inlineStr">
        <is>
          <t>015790000916</t>
        </is>
      </c>
      <c r="V569" t="b">
        <v>0</v>
      </c>
      <c r="W569" t="b">
        <v>1</v>
      </c>
      <c r="X569" t="inlineStr">
        <is>
          <t>fulfilled</t>
        </is>
      </c>
      <c r="Y569" t="inlineStr">
        <is>
          <t>Francesca Ostinelli</t>
        </is>
      </c>
      <c r="AQ569" t="inlineStr">
        <is>
          <t>IT</t>
        </is>
      </c>
      <c r="AV569" t="inlineStr">
        <is>
          <t>Qromo</t>
        </is>
      </c>
      <c r="AW569" t="inlineStr">
        <is>
          <t>rzAlK8I6OhEauzttk0VtRXgIn</t>
        </is>
      </c>
      <c r="AX569" t="n">
        <v>0</v>
      </c>
      <c r="AY569" t="inlineStr">
        <is>
          <t>LIL Milan</t>
        </is>
      </c>
      <c r="AZ569" t="n">
        <v>0</v>
      </c>
      <c r="BA569" t="inlineStr">
        <is>
          <t>Veronica Varetta</t>
        </is>
      </c>
      <c r="BB569" t="inlineStr">
        <is>
          <t>LIL House</t>
        </is>
      </c>
      <c r="BC569" t="n">
        <v>22</v>
      </c>
      <c r="BD569" t="n">
        <v>6341434736989</v>
      </c>
      <c r="BF569" t="inlineStr">
        <is>
          <t>Low</t>
        </is>
      </c>
      <c r="BG569" t="inlineStr">
        <is>
          <t>pos</t>
        </is>
      </c>
      <c r="BH569" t="n">
        <v>0</v>
      </c>
      <c r="BI569" t="inlineStr">
        <is>
          <t>IT IVA 22%</t>
        </is>
      </c>
      <c r="BJ569" t="n">
        <v>1.8</v>
      </c>
      <c r="BT569" t="inlineStr">
        <is>
          <t>22-2631</t>
        </is>
      </c>
      <c r="BX569" t="inlineStr">
        <is>
          <t>rzAlK8I6OhEauzttk0VtRXgIn</t>
        </is>
      </c>
      <c r="CA569" t="inlineStr">
        <is>
          <t>rzAlK8I6OhEauzttk0VtRXgIn</t>
        </is>
      </c>
      <c r="CB569" t="inlineStr">
        <is>
          <t>Ordini LIL</t>
        </is>
      </c>
    </row>
    <row r="570">
      <c r="A570" t="inlineStr">
        <is>
          <t>#42250</t>
        </is>
      </c>
      <c r="B570" t="inlineStr">
        <is>
          <t>ester.tringa@gmail.com</t>
        </is>
      </c>
      <c r="C570" t="inlineStr">
        <is>
          <t>paid</t>
        </is>
      </c>
      <c r="D570" t="inlineStr">
        <is>
          <t>2024-10-09 12:43:15 +0200</t>
        </is>
      </c>
      <c r="E570" t="inlineStr">
        <is>
          <t>fulfilled</t>
        </is>
      </c>
      <c r="F570" t="inlineStr">
        <is>
          <t>2024-10-10 09:35:53 +0200</t>
        </is>
      </c>
      <c r="G570" t="inlineStr">
        <is>
          <t>no</t>
        </is>
      </c>
      <c r="H570" t="inlineStr">
        <is>
          <t>EUR</t>
        </is>
      </c>
      <c r="I570" t="n">
        <v>320</v>
      </c>
      <c r="J570" t="n">
        <v>0</v>
      </c>
      <c r="K570" t="n">
        <v>57.7</v>
      </c>
      <c r="L570" t="n">
        <v>320</v>
      </c>
      <c r="N570" t="n">
        <v>0</v>
      </c>
      <c r="O570" t="inlineStr">
        <is>
          <t>Eco Bike Delivery</t>
        </is>
      </c>
      <c r="P570" t="inlineStr">
        <is>
          <t>2024-10-09 12:43:14 +0200</t>
        </is>
      </c>
      <c r="Q570" t="n">
        <v>1</v>
      </c>
      <c r="R570" t="inlineStr">
        <is>
          <t>Sunshine Ring - White / 4 / White</t>
        </is>
      </c>
      <c r="S570" t="n">
        <v>320</v>
      </c>
      <c r="U570" t="inlineStr">
        <is>
          <t>015790000247</t>
        </is>
      </c>
      <c r="V570" t="b">
        <v>1</v>
      </c>
      <c r="W570" t="b">
        <v>1</v>
      </c>
      <c r="X570" t="inlineStr">
        <is>
          <t>fulfilled</t>
        </is>
      </c>
      <c r="Y570" t="inlineStr">
        <is>
          <t>ester tringale</t>
        </is>
      </c>
      <c r="Z570" t="inlineStr">
        <is>
          <t>via teano, via teano 21</t>
        </is>
      </c>
      <c r="AA570" t="inlineStr">
        <is>
          <t>via teano</t>
        </is>
      </c>
      <c r="AB570" t="inlineStr">
        <is>
          <t>via teano 21</t>
        </is>
      </c>
      <c r="AD570" t="inlineStr">
        <is>
          <t>milano</t>
        </is>
      </c>
      <c r="AE570" t="inlineStr">
        <is>
          <t>'20161</t>
        </is>
      </c>
      <c r="AF570" t="inlineStr">
        <is>
          <t>MI</t>
        </is>
      </c>
      <c r="AG570" t="inlineStr">
        <is>
          <t>IT</t>
        </is>
      </c>
      <c r="AH570" t="inlineStr">
        <is>
          <t>+393480501905</t>
        </is>
      </c>
      <c r="AI570" t="inlineStr">
        <is>
          <t>ester tringale</t>
        </is>
      </c>
      <c r="AJ570" t="inlineStr">
        <is>
          <t>via teano, via teano 21</t>
        </is>
      </c>
      <c r="AK570" t="inlineStr">
        <is>
          <t>via teano</t>
        </is>
      </c>
      <c r="AL570" t="inlineStr">
        <is>
          <t>via teano 21</t>
        </is>
      </c>
      <c r="AN570" t="inlineStr">
        <is>
          <t>milano</t>
        </is>
      </c>
      <c r="AO570" t="inlineStr">
        <is>
          <t>'20161</t>
        </is>
      </c>
      <c r="AP570" t="inlineStr">
        <is>
          <t>MI</t>
        </is>
      </c>
      <c r="AQ570" t="inlineStr">
        <is>
          <t>IT</t>
        </is>
      </c>
      <c r="AR570" t="inlineStr">
        <is>
          <t>+393480501905</t>
        </is>
      </c>
      <c r="AT570" t="inlineStr">
        <is>
          <t>lang: en
Invoice Language: en
Do you need our ring sizer?: No
Popup Customer Country: IT</t>
        </is>
      </c>
      <c r="AV570" t="inlineStr">
        <is>
          <t>Shopify Payments</t>
        </is>
      </c>
      <c r="AW570" t="inlineStr">
        <is>
          <t>rhf7PcDTTpH8m44xlv2lzJB8Y</t>
        </is>
      </c>
      <c r="AX570" t="n">
        <v>0</v>
      </c>
      <c r="AY570" t="inlineStr">
        <is>
          <t>LIL Milan</t>
        </is>
      </c>
      <c r="AZ570" t="n">
        <v>0</v>
      </c>
      <c r="BB570" t="inlineStr">
        <is>
          <t>Firgun House</t>
        </is>
      </c>
      <c r="BD570" t="n">
        <v>6341582750045</v>
      </c>
      <c r="BF570" t="inlineStr">
        <is>
          <t>Low</t>
        </is>
      </c>
      <c r="BG570" t="inlineStr">
        <is>
          <t>web</t>
        </is>
      </c>
      <c r="BH570" t="n">
        <v>0</v>
      </c>
      <c r="BI570" t="inlineStr">
        <is>
          <t>IT IVA 22%</t>
        </is>
      </c>
      <c r="BJ570" t="n">
        <v>57.7</v>
      </c>
      <c r="BV570" t="inlineStr">
        <is>
          <t>Milan</t>
        </is>
      </c>
      <c r="BW570" t="inlineStr">
        <is>
          <t>Milan</t>
        </is>
      </c>
      <c r="BX570" t="inlineStr">
        <is>
          <t>rhf7PcDTTpH8m44xlv2lzJB8Y</t>
        </is>
      </c>
      <c r="CA570" t="inlineStr">
        <is>
          <t>rhf7PcDTTpH8m44xlv2lzJB8Y</t>
        </is>
      </c>
      <c r="CB570" t="inlineStr">
        <is>
          <t>Ordini LIL</t>
        </is>
      </c>
    </row>
    <row r="571">
      <c r="A571" t="inlineStr">
        <is>
          <t>#42252</t>
        </is>
      </c>
      <c r="B571" t="inlineStr">
        <is>
          <t>laura.bartolini19@gmail.com</t>
        </is>
      </c>
      <c r="C571" t="inlineStr">
        <is>
          <t>paid</t>
        </is>
      </c>
      <c r="D571" t="inlineStr">
        <is>
          <t>2024-10-09 13:04:24 +0200</t>
        </is>
      </c>
      <c r="E571" t="inlineStr">
        <is>
          <t>fulfilled</t>
        </is>
      </c>
      <c r="F571" t="inlineStr">
        <is>
          <t>2024-10-10 09:36:25 +0200</t>
        </is>
      </c>
      <c r="G571" t="inlineStr">
        <is>
          <t>yes</t>
        </is>
      </c>
      <c r="H571" t="inlineStr">
        <is>
          <t>EUR</t>
        </is>
      </c>
      <c r="I571" t="n">
        <v>5</v>
      </c>
      <c r="J571" t="n">
        <v>0</v>
      </c>
      <c r="K571" t="n">
        <v>0</v>
      </c>
      <c r="L571" t="n">
        <v>5</v>
      </c>
      <c r="N571" t="n">
        <v>0</v>
      </c>
      <c r="O571" t="inlineStr">
        <is>
          <t>Free Shipping Ring Sizer</t>
        </is>
      </c>
      <c r="P571" t="inlineStr">
        <is>
          <t>2024-10-09 13:04:24 +0200</t>
        </is>
      </c>
      <c r="Q571" t="n">
        <v>1</v>
      </c>
      <c r="R571" t="inlineStr">
        <is>
          <t>Ring Sizer</t>
        </is>
      </c>
      <c r="S571" t="n">
        <v>5</v>
      </c>
      <c r="U571" t="inlineStr">
        <is>
          <t>015790000686</t>
        </is>
      </c>
      <c r="V571" t="b">
        <v>1</v>
      </c>
      <c r="W571" t="b">
        <v>0</v>
      </c>
      <c r="X571" t="inlineStr">
        <is>
          <t>fulfilled</t>
        </is>
      </c>
      <c r="Y571" t="inlineStr">
        <is>
          <t>Laura Bartolini</t>
        </is>
      </c>
      <c r="Z571" t="inlineStr">
        <is>
          <t>Via Arno 21, Studio dentistico Ferrari baietti, primo piano</t>
        </is>
      </c>
      <c r="AA571" t="inlineStr">
        <is>
          <t>Via Arno 21</t>
        </is>
      </c>
      <c r="AB571" t="inlineStr">
        <is>
          <t>Studio dentistico Ferrari baietti, primo piano</t>
        </is>
      </c>
      <c r="AC571" t="inlineStr">
        <is>
          <t>STUDIO DENTISTICO FERRARI BAIETTI</t>
        </is>
      </c>
      <c r="AD571" t="inlineStr">
        <is>
          <t>Bologna</t>
        </is>
      </c>
      <c r="AE571" t="inlineStr">
        <is>
          <t>'40139</t>
        </is>
      </c>
      <c r="AF571" t="inlineStr">
        <is>
          <t>BO</t>
        </is>
      </c>
      <c r="AG571" t="inlineStr">
        <is>
          <t>IT</t>
        </is>
      </c>
      <c r="AH571" t="inlineStr">
        <is>
          <t>+393665033683</t>
        </is>
      </c>
      <c r="AI571" t="inlineStr">
        <is>
          <t>Laura Bartolini</t>
        </is>
      </c>
      <c r="AJ571" t="inlineStr">
        <is>
          <t>Via Arno 21, Studio dentistico Ferrari baietti, primo piano</t>
        </is>
      </c>
      <c r="AK571" t="inlineStr">
        <is>
          <t>Via Arno 21</t>
        </is>
      </c>
      <c r="AL571" t="inlineStr">
        <is>
          <t>Studio dentistico Ferrari baietti, primo piano</t>
        </is>
      </c>
      <c r="AM571" t="inlineStr">
        <is>
          <t>STUDIO DENTISTICO FERRARI BAIETTI</t>
        </is>
      </c>
      <c r="AN571" t="inlineStr">
        <is>
          <t>Bologna</t>
        </is>
      </c>
      <c r="AO571" t="inlineStr">
        <is>
          <t>'40139</t>
        </is>
      </c>
      <c r="AP571" t="inlineStr">
        <is>
          <t>BO</t>
        </is>
      </c>
      <c r="AQ571" t="inlineStr">
        <is>
          <t>IT</t>
        </is>
      </c>
      <c r="AR571" t="inlineStr">
        <is>
          <t>+393665033683</t>
        </is>
      </c>
      <c r="AT571" t="inlineStr">
        <is>
          <t>lang: it
Invoice Language: it
Do you need our ring sizer?: No
Popup Customer Country: IT</t>
        </is>
      </c>
      <c r="AV571" t="inlineStr">
        <is>
          <t>PayPal Express Checkout</t>
        </is>
      </c>
      <c r="AW571" t="inlineStr">
        <is>
          <t>rIlapzfBAb9ozKDhJcUBgw2Xm</t>
        </is>
      </c>
      <c r="AX571" t="n">
        <v>0</v>
      </c>
      <c r="AY571" t="inlineStr">
        <is>
          <t>LIL Milan</t>
        </is>
      </c>
      <c r="AZ571" t="n">
        <v>0</v>
      </c>
      <c r="BB571" t="inlineStr">
        <is>
          <t>Firgun House</t>
        </is>
      </c>
      <c r="BD571" t="n">
        <v>6341610373469</v>
      </c>
      <c r="BF571" t="inlineStr">
        <is>
          <t>Low</t>
        </is>
      </c>
      <c r="BG571" t="inlineStr">
        <is>
          <t>web</t>
        </is>
      </c>
      <c r="BH571" t="n">
        <v>0</v>
      </c>
      <c r="BV571" t="inlineStr">
        <is>
          <t>Bologna</t>
        </is>
      </c>
      <c r="BW571" t="inlineStr">
        <is>
          <t>Bologna</t>
        </is>
      </c>
      <c r="BX571" t="inlineStr">
        <is>
          <t>rIlapzfBAb9ozKDhJcUBgw2Xm</t>
        </is>
      </c>
      <c r="CA571" t="inlineStr">
        <is>
          <t>rIlapzfBAb9ozKDhJcUBgw2Xm</t>
        </is>
      </c>
      <c r="CB571" t="inlineStr">
        <is>
          <t>Ordini LIL</t>
        </is>
      </c>
    </row>
    <row r="572">
      <c r="A572" t="inlineStr">
        <is>
          <t>#42253</t>
        </is>
      </c>
      <c r="B572" t="inlineStr">
        <is>
          <t>diegoraisi2@gmail.com</t>
        </is>
      </c>
      <c r="C572" t="inlineStr">
        <is>
          <t>paid</t>
        </is>
      </c>
      <c r="D572" t="inlineStr">
        <is>
          <t>2024-10-09 13:34:39 +0200</t>
        </is>
      </c>
      <c r="E572" t="inlineStr">
        <is>
          <t>fulfilled</t>
        </is>
      </c>
      <c r="F572" t="inlineStr">
        <is>
          <t>2024-10-24 10:09:48 +0200</t>
        </is>
      </c>
      <c r="G572" t="inlineStr">
        <is>
          <t>yes</t>
        </is>
      </c>
      <c r="H572" t="inlineStr">
        <is>
          <t>EUR</t>
        </is>
      </c>
      <c r="I572" t="n">
        <v>190</v>
      </c>
      <c r="J572" t="n">
        <v>0</v>
      </c>
      <c r="K572" t="n">
        <v>34.26</v>
      </c>
      <c r="L572" t="n">
        <v>190</v>
      </c>
      <c r="N572" t="n">
        <v>0</v>
      </c>
      <c r="O572" t="inlineStr">
        <is>
          <t>Ups Standard Shipping</t>
        </is>
      </c>
      <c r="P572" t="inlineStr">
        <is>
          <t>2024-10-09 13:34:39 +0200</t>
        </is>
      </c>
      <c r="Q572" t="n">
        <v>1</v>
      </c>
      <c r="R572" t="inlineStr">
        <is>
          <t>Baby - Yellow</t>
        </is>
      </c>
      <c r="S572" t="n">
        <v>180</v>
      </c>
      <c r="U572" t="inlineStr">
        <is>
          <t>015790001199</t>
        </is>
      </c>
      <c r="V572" t="b">
        <v>1</v>
      </c>
      <c r="W572" t="b">
        <v>1</v>
      </c>
      <c r="X572" t="inlineStr">
        <is>
          <t>fulfilled</t>
        </is>
      </c>
      <c r="Y572" t="inlineStr">
        <is>
          <t>Diego Raisi</t>
        </is>
      </c>
      <c r="Z572" t="inlineStr">
        <is>
          <t>Via Zelo 3849</t>
        </is>
      </c>
      <c r="AA572" t="inlineStr">
        <is>
          <t>Via Zelo 3849</t>
        </is>
      </c>
      <c r="AD572" t="inlineStr">
        <is>
          <t>Ceneselli</t>
        </is>
      </c>
      <c r="AE572" t="inlineStr">
        <is>
          <t>'45030</t>
        </is>
      </c>
      <c r="AF572" t="inlineStr">
        <is>
          <t>RO</t>
        </is>
      </c>
      <c r="AG572" t="inlineStr">
        <is>
          <t>IT</t>
        </is>
      </c>
      <c r="AH572" t="inlineStr">
        <is>
          <t>3663224022</t>
        </is>
      </c>
      <c r="AI572" t="inlineStr">
        <is>
          <t>Diego Raisi</t>
        </is>
      </c>
      <c r="AJ572" t="inlineStr">
        <is>
          <t>Via Zelo 3849</t>
        </is>
      </c>
      <c r="AK572" t="inlineStr">
        <is>
          <t>Via Zelo 3849</t>
        </is>
      </c>
      <c r="AN572" t="inlineStr">
        <is>
          <t>Ceneselli</t>
        </is>
      </c>
      <c r="AO572" t="inlineStr">
        <is>
          <t>'45030</t>
        </is>
      </c>
      <c r="AP572" t="inlineStr">
        <is>
          <t>RO</t>
        </is>
      </c>
      <c r="AQ572" t="inlineStr">
        <is>
          <t>IT</t>
        </is>
      </c>
      <c r="AR572" t="inlineStr">
        <is>
          <t>3663224022</t>
        </is>
      </c>
      <c r="AT572" t="inlineStr">
        <is>
          <t>lang: it
Invoice Language: it
Do you need our ring sizer?: No
Popup Customer Country: IT</t>
        </is>
      </c>
      <c r="AV572" t="inlineStr">
        <is>
          <t>PayPal Express Checkout</t>
        </is>
      </c>
      <c r="AW572" t="inlineStr">
        <is>
          <t>rDBY34Emh0OXBSgVaPKeCK10Z</t>
        </is>
      </c>
      <c r="AX572" t="n">
        <v>0</v>
      </c>
      <c r="AY572" t="inlineStr">
        <is>
          <t>LIL Milan</t>
        </is>
      </c>
      <c r="AZ572" t="n">
        <v>0</v>
      </c>
      <c r="BB572" t="inlineStr">
        <is>
          <t>Firgun House</t>
        </is>
      </c>
      <c r="BD572" t="n">
        <v>6341653823837</v>
      </c>
      <c r="BF572" t="inlineStr">
        <is>
          <t>Low</t>
        </is>
      </c>
      <c r="BG572" t="inlineStr">
        <is>
          <t>web</t>
        </is>
      </c>
      <c r="BH572" t="n">
        <v>0</v>
      </c>
      <c r="BI572" t="inlineStr">
        <is>
          <t>IT IVA 22%</t>
        </is>
      </c>
      <c r="BJ572" t="n">
        <v>34.26</v>
      </c>
      <c r="BV572" t="inlineStr">
        <is>
          <t>Rovigo</t>
        </is>
      </c>
      <c r="BW572" t="inlineStr">
        <is>
          <t>Rovigo</t>
        </is>
      </c>
      <c r="BX572" t="inlineStr">
        <is>
          <t>rDBY34Emh0OXBSgVaPKeCK10Z</t>
        </is>
      </c>
      <c r="CA572" t="inlineStr">
        <is>
          <t>rDBY34Emh0OXBSgVaPKeCK10Z</t>
        </is>
      </c>
      <c r="CB572" t="inlineStr">
        <is>
          <t>Ordini LIL</t>
        </is>
      </c>
    </row>
    <row r="573">
      <c r="A573" t="inlineStr">
        <is>
          <t>#42253</t>
        </is>
      </c>
      <c r="B573" t="inlineStr">
        <is>
          <t>diegoraisi2@gmail.com</t>
        </is>
      </c>
      <c r="C573" t="inlineStr">
        <is>
          <t>paid</t>
        </is>
      </c>
      <c r="D573" t="inlineStr">
        <is>
          <t>2024-10-09 13:34:39 +0200</t>
        </is>
      </c>
      <c r="E573" t="inlineStr">
        <is>
          <t>fulfilled</t>
        </is>
      </c>
      <c r="F573" t="inlineStr">
        <is>
          <t>2024-10-24 10:09:48 +0200</t>
        </is>
      </c>
      <c r="G573" t="inlineStr">
        <is>
          <t>yes</t>
        </is>
      </c>
      <c r="H573" t="inlineStr">
        <is>
          <t>EUR</t>
        </is>
      </c>
      <c r="I573" t="n">
        <v>190</v>
      </c>
      <c r="J573" t="n">
        <v>0</v>
      </c>
      <c r="K573" t="n">
        <v>34.26</v>
      </c>
      <c r="N573" t="n">
        <v>0</v>
      </c>
      <c r="O573" t="inlineStr">
        <is>
          <t>Ups Standard Shipping</t>
        </is>
      </c>
      <c r="P573" t="inlineStr">
        <is>
          <t>2024-10-09 13:34:39 +0200</t>
        </is>
      </c>
      <c r="Q573" t="n">
        <v>1</v>
      </c>
      <c r="R573" t="inlineStr">
        <is>
          <t>Engraving</t>
        </is>
      </c>
      <c r="S573" t="n">
        <v>10</v>
      </c>
      <c r="U573" t="inlineStr">
        <is>
          <t>015790001502</t>
        </is>
      </c>
      <c r="V573" t="b">
        <v>0</v>
      </c>
      <c r="W573" t="b">
        <v>1</v>
      </c>
      <c r="X573" t="inlineStr">
        <is>
          <t>fulfilled</t>
        </is>
      </c>
      <c r="Y573" t="inlineStr">
        <is>
          <t>Diego Raisi</t>
        </is>
      </c>
      <c r="Z573" t="inlineStr">
        <is>
          <t>Via Zelo 3849</t>
        </is>
      </c>
      <c r="AA573" t="inlineStr">
        <is>
          <t>Via Zelo 3849</t>
        </is>
      </c>
      <c r="AD573" t="inlineStr">
        <is>
          <t>Ceneselli</t>
        </is>
      </c>
      <c r="AE573" t="inlineStr">
        <is>
          <t>'45030</t>
        </is>
      </c>
      <c r="AF573" t="inlineStr">
        <is>
          <t>RO</t>
        </is>
      </c>
      <c r="AG573" t="inlineStr">
        <is>
          <t>IT</t>
        </is>
      </c>
      <c r="AH573" t="inlineStr">
        <is>
          <t>3663224022</t>
        </is>
      </c>
      <c r="AI573" t="inlineStr">
        <is>
          <t>Diego Raisi</t>
        </is>
      </c>
      <c r="AJ573" t="inlineStr">
        <is>
          <t>Via Zelo 3849</t>
        </is>
      </c>
      <c r="AK573" t="inlineStr">
        <is>
          <t>Via Zelo 3849</t>
        </is>
      </c>
      <c r="AN573" t="inlineStr">
        <is>
          <t>Ceneselli</t>
        </is>
      </c>
      <c r="AO573" t="inlineStr">
        <is>
          <t>'45030</t>
        </is>
      </c>
      <c r="AP573" t="inlineStr">
        <is>
          <t>RO</t>
        </is>
      </c>
      <c r="AQ573" t="inlineStr">
        <is>
          <t>IT</t>
        </is>
      </c>
      <c r="AR573" t="inlineStr">
        <is>
          <t>3663224022</t>
        </is>
      </c>
      <c r="AT573" t="inlineStr">
        <is>
          <t>lang: it
Invoice Language: it
Do you need our ring sizer?: No
Popup Customer Country: IT</t>
        </is>
      </c>
      <c r="AV573" t="inlineStr">
        <is>
          <t>PayPal Express Checkout</t>
        </is>
      </c>
      <c r="AW573" t="inlineStr">
        <is>
          <t>rDBY34Emh0OXBSgVaPKeCK10Z</t>
        </is>
      </c>
      <c r="AX573" t="n">
        <v>0</v>
      </c>
      <c r="AY573" t="inlineStr">
        <is>
          <t>LIL Milan</t>
        </is>
      </c>
      <c r="AZ573" t="n">
        <v>0</v>
      </c>
      <c r="BB573" t="inlineStr">
        <is>
          <t>Firgun House</t>
        </is>
      </c>
      <c r="BD573" t="n">
        <v>6341653823837</v>
      </c>
      <c r="BF573" t="inlineStr">
        <is>
          <t>Low</t>
        </is>
      </c>
      <c r="BG573" t="inlineStr">
        <is>
          <t>web</t>
        </is>
      </c>
      <c r="BH573" t="n">
        <v>0</v>
      </c>
      <c r="BI573" t="inlineStr">
        <is>
          <t>IT IVA 22%</t>
        </is>
      </c>
      <c r="BJ573" t="n">
        <v>34.26</v>
      </c>
      <c r="BV573" t="inlineStr">
        <is>
          <t>Rovigo</t>
        </is>
      </c>
      <c r="BW573" t="inlineStr">
        <is>
          <t>Rovigo</t>
        </is>
      </c>
      <c r="BX573" t="inlineStr">
        <is>
          <t>rDBY34Emh0OXBSgVaPKeCK10Z</t>
        </is>
      </c>
      <c r="CA573" t="inlineStr">
        <is>
          <t>rDBY34Emh0OXBSgVaPKeCK10Z</t>
        </is>
      </c>
      <c r="CB573" t="inlineStr">
        <is>
          <t>Ordini LIL</t>
        </is>
      </c>
    </row>
    <row r="574">
      <c r="A574" t="inlineStr">
        <is>
          <t>#42254</t>
        </is>
      </c>
      <c r="B574" t="inlineStr">
        <is>
          <t>lodimisi@gmail.com</t>
        </is>
      </c>
      <c r="C574" t="inlineStr">
        <is>
          <t>paid</t>
        </is>
      </c>
      <c r="D574" t="inlineStr">
        <is>
          <t>2024-10-09 14:03:45 +0200</t>
        </is>
      </c>
      <c r="E574" t="inlineStr">
        <is>
          <t>fulfilled</t>
        </is>
      </c>
      <c r="F574" t="inlineStr">
        <is>
          <t>2024-10-16 09:17:17 +0200</t>
        </is>
      </c>
      <c r="G574" t="inlineStr">
        <is>
          <t>yes</t>
        </is>
      </c>
      <c r="H574" t="inlineStr">
        <is>
          <t>EUR</t>
        </is>
      </c>
      <c r="I574" t="n">
        <v>160</v>
      </c>
      <c r="J574" t="n">
        <v>0</v>
      </c>
      <c r="K574" t="n">
        <v>28.85</v>
      </c>
      <c r="L574" t="n">
        <v>160</v>
      </c>
      <c r="N574" t="n">
        <v>0</v>
      </c>
      <c r="O574" t="inlineStr">
        <is>
          <t>Ups Standard Shipping</t>
        </is>
      </c>
      <c r="P574" t="inlineStr">
        <is>
          <t>2024-10-09 14:03:44 +0200</t>
        </is>
      </c>
      <c r="Q574" t="n">
        <v>1</v>
      </c>
      <c r="R574" t="inlineStr">
        <is>
          <t>Pensavo fosse amore - Yellow / 3</t>
        </is>
      </c>
      <c r="S574" t="n">
        <v>160</v>
      </c>
      <c r="U574" t="inlineStr">
        <is>
          <t>015790001164</t>
        </is>
      </c>
      <c r="V574" t="b">
        <v>1</v>
      </c>
      <c r="W574" t="b">
        <v>1</v>
      </c>
      <c r="X574" t="inlineStr">
        <is>
          <t>fulfilled</t>
        </is>
      </c>
      <c r="Y574" t="inlineStr">
        <is>
          <t>Elisa Lodi</t>
        </is>
      </c>
      <c r="Z574" t="inlineStr">
        <is>
          <t>Via giardini nord 231</t>
        </is>
      </c>
      <c r="AA574" t="inlineStr">
        <is>
          <t>Via giardini nord 231</t>
        </is>
      </c>
      <c r="AC574" t="inlineStr">
        <is>
          <t>gold art ceramica spa</t>
        </is>
      </c>
      <c r="AD574" t="inlineStr">
        <is>
          <t>Pavullo nf</t>
        </is>
      </c>
      <c r="AE574" t="inlineStr">
        <is>
          <t>'41026</t>
        </is>
      </c>
      <c r="AF574" t="inlineStr">
        <is>
          <t>MO</t>
        </is>
      </c>
      <c r="AG574" t="inlineStr">
        <is>
          <t>IT</t>
        </is>
      </c>
      <c r="AH574" t="inlineStr">
        <is>
          <t>+393385307171</t>
        </is>
      </c>
      <c r="AI574" t="inlineStr">
        <is>
          <t>Elisa Lodi</t>
        </is>
      </c>
      <c r="AJ574" t="inlineStr">
        <is>
          <t>Via giardini nord 231</t>
        </is>
      </c>
      <c r="AK574" t="inlineStr">
        <is>
          <t>Via giardini nord 231</t>
        </is>
      </c>
      <c r="AM574" t="inlineStr">
        <is>
          <t>gold art ceramica spa</t>
        </is>
      </c>
      <c r="AN574" t="inlineStr">
        <is>
          <t>Pavullo nf</t>
        </is>
      </c>
      <c r="AO574" t="inlineStr">
        <is>
          <t>'41026</t>
        </is>
      </c>
      <c r="AP574" t="inlineStr">
        <is>
          <t>MO</t>
        </is>
      </c>
      <c r="AQ574" t="inlineStr">
        <is>
          <t>IT</t>
        </is>
      </c>
      <c r="AR574" t="inlineStr">
        <is>
          <t>+393385307171</t>
        </is>
      </c>
      <c r="AT574" t="inlineStr">
        <is>
          <t>lang: it
Invoice Language: it
Do you need our ring sizer?: Yes
Popup Customer Country: IT</t>
        </is>
      </c>
      <c r="AV574" t="inlineStr">
        <is>
          <t>PayPal Express Checkout</t>
        </is>
      </c>
      <c r="AW574" t="inlineStr">
        <is>
          <t>rWycKOsa8RwKhDD1hEePXGPnK</t>
        </is>
      </c>
      <c r="AX574" t="n">
        <v>0</v>
      </c>
      <c r="AY574" t="inlineStr">
        <is>
          <t>LIL Milan</t>
        </is>
      </c>
      <c r="AZ574" t="n">
        <v>0</v>
      </c>
      <c r="BB574" t="inlineStr">
        <is>
          <t>Firgun House</t>
        </is>
      </c>
      <c r="BD574" t="n">
        <v>6341695701341</v>
      </c>
      <c r="BF574" t="inlineStr">
        <is>
          <t>Low</t>
        </is>
      </c>
      <c r="BG574" t="inlineStr">
        <is>
          <t>web</t>
        </is>
      </c>
      <c r="BH574" t="n">
        <v>0</v>
      </c>
      <c r="BI574" t="inlineStr">
        <is>
          <t>IT IVA 22%</t>
        </is>
      </c>
      <c r="BJ574" t="n">
        <v>28.85</v>
      </c>
      <c r="BV574" t="inlineStr">
        <is>
          <t>Modena</t>
        </is>
      </c>
      <c r="BW574" t="inlineStr">
        <is>
          <t>Modena</t>
        </is>
      </c>
      <c r="BX574" t="inlineStr">
        <is>
          <t>rWycKOsa8RwKhDD1hEePXGPnK</t>
        </is>
      </c>
      <c r="CA574" t="inlineStr">
        <is>
          <t>rWycKOsa8RwKhDD1hEePXGPnK</t>
        </is>
      </c>
      <c r="CB574" t="inlineStr">
        <is>
          <t>Ordini LIL</t>
        </is>
      </c>
    </row>
    <row r="575">
      <c r="A575" t="inlineStr">
        <is>
          <t>#42256</t>
        </is>
      </c>
      <c r="B575" t="inlineStr">
        <is>
          <t>robertopic08@gmail.com</t>
        </is>
      </c>
      <c r="C575" t="inlineStr">
        <is>
          <t>paid</t>
        </is>
      </c>
      <c r="D575" t="inlineStr">
        <is>
          <t>2024-10-09 18:00:10 +0200</t>
        </is>
      </c>
      <c r="E575" t="inlineStr">
        <is>
          <t>fulfilled</t>
        </is>
      </c>
      <c r="F575" t="inlineStr">
        <is>
          <t>2024-10-10 09:43:13 +0200</t>
        </is>
      </c>
      <c r="G575" t="inlineStr">
        <is>
          <t>yes</t>
        </is>
      </c>
      <c r="H575" t="inlineStr">
        <is>
          <t>EUR</t>
        </is>
      </c>
      <c r="I575" t="n">
        <v>288</v>
      </c>
      <c r="J575" t="n">
        <v>0</v>
      </c>
      <c r="K575" t="n">
        <v>51.93</v>
      </c>
      <c r="L575" t="n">
        <v>288</v>
      </c>
      <c r="M575" t="inlineStr">
        <is>
          <t>SARAG10</t>
        </is>
      </c>
      <c r="N575" t="n">
        <v>32</v>
      </c>
      <c r="O575" t="inlineStr">
        <is>
          <t>Ups Standard Shipping</t>
        </is>
      </c>
      <c r="P575" t="inlineStr">
        <is>
          <t>2024-10-09 18:00:09 +0200</t>
        </is>
      </c>
      <c r="Q575" t="n">
        <v>1</v>
      </c>
      <c r="R575" t="inlineStr">
        <is>
          <t>Sunshine Ring - Yellow / 2 / White</t>
        </is>
      </c>
      <c r="S575" t="n">
        <v>320</v>
      </c>
      <c r="U575" t="inlineStr">
        <is>
          <t>015790000236</t>
        </is>
      </c>
      <c r="V575" t="b">
        <v>1</v>
      </c>
      <c r="W575" t="b">
        <v>1</v>
      </c>
      <c r="X575" t="inlineStr">
        <is>
          <t>fulfilled</t>
        </is>
      </c>
      <c r="Y575" t="inlineStr">
        <is>
          <t>Francesca Avallone</t>
        </is>
      </c>
      <c r="Z575" t="inlineStr">
        <is>
          <t>Via San Giacomo dei Capri 65 bis, Napoli, NA, Italia, Parco Frascino</t>
        </is>
      </c>
      <c r="AA575" t="inlineStr">
        <is>
          <t>Via San Giacomo dei Capri 65 bis, Napoli, NA, Italia</t>
        </is>
      </c>
      <c r="AB575" t="inlineStr">
        <is>
          <t>Parco Frascino</t>
        </is>
      </c>
      <c r="AD575" t="inlineStr">
        <is>
          <t>Napoli</t>
        </is>
      </c>
      <c r="AE575" t="inlineStr">
        <is>
          <t>'80131</t>
        </is>
      </c>
      <c r="AG575" t="inlineStr">
        <is>
          <t>IT</t>
        </is>
      </c>
      <c r="AH575" t="inlineStr">
        <is>
          <t>3498437153</t>
        </is>
      </c>
      <c r="AI575" t="inlineStr">
        <is>
          <t>Francesca Avallone</t>
        </is>
      </c>
      <c r="AJ575" t="inlineStr">
        <is>
          <t>Via San Giacomo dei Capri 65 bis, Napoli, NA, Italia, Parco Frascino</t>
        </is>
      </c>
      <c r="AK575" t="inlineStr">
        <is>
          <t>Via San Giacomo dei Capri 65 bis, Napoli, NA, Italia</t>
        </is>
      </c>
      <c r="AL575" t="inlineStr">
        <is>
          <t>Parco Frascino</t>
        </is>
      </c>
      <c r="AN575" t="inlineStr">
        <is>
          <t>Napoli</t>
        </is>
      </c>
      <c r="AO575" t="inlineStr">
        <is>
          <t>'80131</t>
        </is>
      </c>
      <c r="AQ575" t="inlineStr">
        <is>
          <t>IT</t>
        </is>
      </c>
      <c r="AR575" t="inlineStr">
        <is>
          <t>3498437153</t>
        </is>
      </c>
      <c r="AT575" t="inlineStr">
        <is>
          <t>lang: it
Invoice Language: it
Do you need our ring sizer?: No
Popup Customer Country: IT</t>
        </is>
      </c>
      <c r="AV575" t="inlineStr">
        <is>
          <t>Shopify Payments</t>
        </is>
      </c>
      <c r="AW575" t="inlineStr">
        <is>
          <t>rE1xULBEHJGYEf2rKxWmwmwIy</t>
        </is>
      </c>
      <c r="AX575" t="n">
        <v>0</v>
      </c>
      <c r="AY575" t="inlineStr">
        <is>
          <t>LIL Milan</t>
        </is>
      </c>
      <c r="AZ575" t="n">
        <v>0</v>
      </c>
      <c r="BB575" t="inlineStr">
        <is>
          <t>Firgun House</t>
        </is>
      </c>
      <c r="BD575" t="n">
        <v>6342058049885</v>
      </c>
      <c r="BF575" t="inlineStr">
        <is>
          <t>Low</t>
        </is>
      </c>
      <c r="BG575" t="inlineStr">
        <is>
          <t>web</t>
        </is>
      </c>
      <c r="BH575" t="n">
        <v>0</v>
      </c>
      <c r="BI575" t="inlineStr">
        <is>
          <t>IT IVA 22%</t>
        </is>
      </c>
      <c r="BJ575" t="n">
        <v>51.93</v>
      </c>
      <c r="BV575" t="inlineStr">
        <is>
          <t>Naples</t>
        </is>
      </c>
      <c r="BW575" t="inlineStr">
        <is>
          <t>Naples</t>
        </is>
      </c>
      <c r="BX575" t="inlineStr">
        <is>
          <t>rE1xULBEHJGYEf2rKxWmwmwIy</t>
        </is>
      </c>
      <c r="CA575" t="inlineStr">
        <is>
          <t>rE1xULBEHJGYEf2rKxWmwmwIy</t>
        </is>
      </c>
      <c r="CB575" t="inlineStr">
        <is>
          <t>Ordini LIL</t>
        </is>
      </c>
    </row>
    <row r="576">
      <c r="A576" t="inlineStr">
        <is>
          <t>#42257</t>
        </is>
      </c>
      <c r="B576" t="inlineStr">
        <is>
          <t>giorgialberti1711@libero.it</t>
        </is>
      </c>
      <c r="C576" t="inlineStr">
        <is>
          <t>paid</t>
        </is>
      </c>
      <c r="D576" t="inlineStr">
        <is>
          <t>2024-10-09 20:09:52 +0200</t>
        </is>
      </c>
      <c r="E576" t="inlineStr">
        <is>
          <t>fulfilled</t>
        </is>
      </c>
      <c r="F576" t="inlineStr">
        <is>
          <t>2024-10-10 09:46:51 +0200</t>
        </is>
      </c>
      <c r="G576" t="inlineStr">
        <is>
          <t>yes</t>
        </is>
      </c>
      <c r="H576" t="inlineStr">
        <is>
          <t>EUR</t>
        </is>
      </c>
      <c r="I576" t="n">
        <v>330</v>
      </c>
      <c r="J576" t="n">
        <v>0</v>
      </c>
      <c r="K576" t="n">
        <v>59.5</v>
      </c>
      <c r="L576" t="n">
        <v>330</v>
      </c>
      <c r="N576" t="n">
        <v>0</v>
      </c>
      <c r="O576" t="inlineStr">
        <is>
          <t>Ups Standard Shipping</t>
        </is>
      </c>
      <c r="P576" t="inlineStr">
        <is>
          <t>2024-10-09 20:09:52 +0200</t>
        </is>
      </c>
      <c r="Q576" t="n">
        <v>1</v>
      </c>
      <c r="R576" t="inlineStr">
        <is>
          <t>Boys Tears Necklace - Yellow / 37cm</t>
        </is>
      </c>
      <c r="S576" t="n">
        <v>320</v>
      </c>
      <c r="U576" t="inlineStr">
        <is>
          <t>015790000009</t>
        </is>
      </c>
      <c r="V576" t="b">
        <v>1</v>
      </c>
      <c r="W576" t="b">
        <v>1</v>
      </c>
      <c r="X576" t="inlineStr">
        <is>
          <t>fulfilled</t>
        </is>
      </c>
      <c r="Y576" t="inlineStr">
        <is>
          <t>Lucrezia Cristiano</t>
        </is>
      </c>
      <c r="Z576" t="inlineStr">
        <is>
          <t>Via Cristoforo Colombo 36</t>
        </is>
      </c>
      <c r="AA576" t="inlineStr">
        <is>
          <t>Via Cristoforo Colombo 36</t>
        </is>
      </c>
      <c r="AD576" t="inlineStr">
        <is>
          <t>Badalucco</t>
        </is>
      </c>
      <c r="AE576" t="inlineStr">
        <is>
          <t>'18010</t>
        </is>
      </c>
      <c r="AF576" t="inlineStr">
        <is>
          <t>IM</t>
        </is>
      </c>
      <c r="AG576" t="inlineStr">
        <is>
          <t>IT</t>
        </is>
      </c>
      <c r="AH576" t="inlineStr">
        <is>
          <t>3341676278</t>
        </is>
      </c>
      <c r="AI576" t="inlineStr">
        <is>
          <t>Lucrezia Cristiano</t>
        </is>
      </c>
      <c r="AJ576" t="inlineStr">
        <is>
          <t>Via Cristoforo Colombo 36</t>
        </is>
      </c>
      <c r="AK576" t="inlineStr">
        <is>
          <t>Via Cristoforo Colombo 36</t>
        </is>
      </c>
      <c r="AN576" t="inlineStr">
        <is>
          <t>Badalucco</t>
        </is>
      </c>
      <c r="AO576" t="inlineStr">
        <is>
          <t>'18010</t>
        </is>
      </c>
      <c r="AP576" t="inlineStr">
        <is>
          <t>IM</t>
        </is>
      </c>
      <c r="AQ576" t="inlineStr">
        <is>
          <t>IT</t>
        </is>
      </c>
      <c r="AR576" t="inlineStr">
        <is>
          <t>3341676278</t>
        </is>
      </c>
      <c r="AT576" t="inlineStr">
        <is>
          <t>lang: it
Invoice Language: it
Do you need our ring sizer?: No
Popup Customer Country: IT</t>
        </is>
      </c>
      <c r="AV576" t="inlineStr">
        <is>
          <t>PayPal Express Checkout</t>
        </is>
      </c>
      <c r="AW576" t="inlineStr">
        <is>
          <t>rt4ruG3ReXoku4I4Pg2DQyqF7</t>
        </is>
      </c>
      <c r="AX576" t="n">
        <v>0</v>
      </c>
      <c r="AY576" t="inlineStr">
        <is>
          <t>LIL Milan</t>
        </is>
      </c>
      <c r="AZ576" t="n">
        <v>0</v>
      </c>
      <c r="BB576" t="inlineStr">
        <is>
          <t>Firgun House</t>
        </is>
      </c>
      <c r="BD576" t="n">
        <v>6342261703005</v>
      </c>
      <c r="BF576" t="inlineStr">
        <is>
          <t>Low</t>
        </is>
      </c>
      <c r="BG576" t="inlineStr">
        <is>
          <t>web</t>
        </is>
      </c>
      <c r="BH576" t="n">
        <v>0</v>
      </c>
      <c r="BI576" t="inlineStr">
        <is>
          <t>IT IVA 22%</t>
        </is>
      </c>
      <c r="BJ576" t="n">
        <v>59.5</v>
      </c>
      <c r="BV576" t="inlineStr">
        <is>
          <t>Imperia</t>
        </is>
      </c>
      <c r="BW576" t="inlineStr">
        <is>
          <t>Imperia</t>
        </is>
      </c>
      <c r="BX576" t="inlineStr">
        <is>
          <t>rt4ruG3ReXoku4I4Pg2DQyqF7</t>
        </is>
      </c>
      <c r="CA576" t="inlineStr">
        <is>
          <t>rt4ruG3ReXoku4I4Pg2DQyqF7</t>
        </is>
      </c>
      <c r="CB576" t="inlineStr">
        <is>
          <t>Ordini LIL</t>
        </is>
      </c>
    </row>
    <row r="577">
      <c r="A577" t="inlineStr">
        <is>
          <t>#42257</t>
        </is>
      </c>
      <c r="B577" t="inlineStr">
        <is>
          <t>giorgialberti1711@libero.it</t>
        </is>
      </c>
      <c r="C577" t="inlineStr">
        <is>
          <t>paid</t>
        </is>
      </c>
      <c r="D577" t="inlineStr">
        <is>
          <t>2024-10-09 20:09:52 +0200</t>
        </is>
      </c>
      <c r="E577" t="inlineStr">
        <is>
          <t>fulfilled</t>
        </is>
      </c>
      <c r="F577" t="inlineStr">
        <is>
          <t>2024-10-10 09:46:51 +0200</t>
        </is>
      </c>
      <c r="G577" t="inlineStr">
        <is>
          <t>yes</t>
        </is>
      </c>
      <c r="H577" t="inlineStr">
        <is>
          <t>EUR</t>
        </is>
      </c>
      <c r="I577" t="n">
        <v>330</v>
      </c>
      <c r="J577" t="n">
        <v>0</v>
      </c>
      <c r="K577" t="n">
        <v>59.5</v>
      </c>
      <c r="N577" t="n">
        <v>0</v>
      </c>
      <c r="O577" t="inlineStr">
        <is>
          <t>Ups Standard Shipping</t>
        </is>
      </c>
      <c r="P577" t="inlineStr">
        <is>
          <t>2024-10-09 20:09:52 +0200</t>
        </is>
      </c>
      <c r="Q577" t="n">
        <v>1</v>
      </c>
      <c r="R577" t="inlineStr">
        <is>
          <t>Luxury Pack + LIL Bag</t>
        </is>
      </c>
      <c r="S577" t="n">
        <v>10</v>
      </c>
      <c r="U577" t="inlineStr">
        <is>
          <t>015790000687</t>
        </is>
      </c>
      <c r="V577" t="b">
        <v>1</v>
      </c>
      <c r="W577" t="b">
        <v>1</v>
      </c>
      <c r="X577" t="inlineStr">
        <is>
          <t>fulfilled</t>
        </is>
      </c>
      <c r="Y577" t="inlineStr">
        <is>
          <t>Lucrezia Cristiano</t>
        </is>
      </c>
      <c r="Z577" t="inlineStr">
        <is>
          <t>Via Cristoforo Colombo 36</t>
        </is>
      </c>
      <c r="AA577" t="inlineStr">
        <is>
          <t>Via Cristoforo Colombo 36</t>
        </is>
      </c>
      <c r="AD577" t="inlineStr">
        <is>
          <t>Badalucco</t>
        </is>
      </c>
      <c r="AE577" t="inlineStr">
        <is>
          <t>'18010</t>
        </is>
      </c>
      <c r="AF577" t="inlineStr">
        <is>
          <t>IM</t>
        </is>
      </c>
      <c r="AG577" t="inlineStr">
        <is>
          <t>IT</t>
        </is>
      </c>
      <c r="AH577" t="inlineStr">
        <is>
          <t>3341676278</t>
        </is>
      </c>
      <c r="AI577" t="inlineStr">
        <is>
          <t>Lucrezia Cristiano</t>
        </is>
      </c>
      <c r="AJ577" t="inlineStr">
        <is>
          <t>Via Cristoforo Colombo 36</t>
        </is>
      </c>
      <c r="AK577" t="inlineStr">
        <is>
          <t>Via Cristoforo Colombo 36</t>
        </is>
      </c>
      <c r="AN577" t="inlineStr">
        <is>
          <t>Badalucco</t>
        </is>
      </c>
      <c r="AO577" t="inlineStr">
        <is>
          <t>'18010</t>
        </is>
      </c>
      <c r="AP577" t="inlineStr">
        <is>
          <t>IM</t>
        </is>
      </c>
      <c r="AQ577" t="inlineStr">
        <is>
          <t>IT</t>
        </is>
      </c>
      <c r="AR577" t="inlineStr">
        <is>
          <t>3341676278</t>
        </is>
      </c>
      <c r="AT577" t="inlineStr">
        <is>
          <t>lang: it
Invoice Language: it
Do you need our ring sizer?: No
Popup Customer Country: IT</t>
        </is>
      </c>
      <c r="AV577" t="inlineStr">
        <is>
          <t>PayPal Express Checkout</t>
        </is>
      </c>
      <c r="AW577" t="inlineStr">
        <is>
          <t>rt4ruG3ReXoku4I4Pg2DQyqF7</t>
        </is>
      </c>
      <c r="AX577" t="n">
        <v>0</v>
      </c>
      <c r="AY577" t="inlineStr">
        <is>
          <t>LIL Milan</t>
        </is>
      </c>
      <c r="AZ577" t="n">
        <v>0</v>
      </c>
      <c r="BB577" t="inlineStr">
        <is>
          <t>Firgun House</t>
        </is>
      </c>
      <c r="BD577" t="n">
        <v>6342261703005</v>
      </c>
      <c r="BF577" t="inlineStr">
        <is>
          <t>Low</t>
        </is>
      </c>
      <c r="BG577" t="inlineStr">
        <is>
          <t>web</t>
        </is>
      </c>
      <c r="BH577" t="n">
        <v>0</v>
      </c>
      <c r="BI577" t="inlineStr">
        <is>
          <t>IT IVA 22%</t>
        </is>
      </c>
      <c r="BJ577" t="n">
        <v>59.5</v>
      </c>
      <c r="BV577" t="inlineStr">
        <is>
          <t>Imperia</t>
        </is>
      </c>
      <c r="BW577" t="inlineStr">
        <is>
          <t>Imperia</t>
        </is>
      </c>
      <c r="BX577" t="inlineStr">
        <is>
          <t>rt4ruG3ReXoku4I4Pg2DQyqF7</t>
        </is>
      </c>
      <c r="CA577" t="inlineStr">
        <is>
          <t>rt4ruG3ReXoku4I4Pg2DQyqF7</t>
        </is>
      </c>
      <c r="CB577" t="inlineStr">
        <is>
          <t>Ordini LIL</t>
        </is>
      </c>
    </row>
    <row r="578">
      <c r="A578" t="inlineStr">
        <is>
          <t>#42258</t>
        </is>
      </c>
      <c r="B578" t="inlineStr">
        <is>
          <t>bizzanna66@gmail.com</t>
        </is>
      </c>
      <c r="C578" t="inlineStr">
        <is>
          <t>paid</t>
        </is>
      </c>
      <c r="D578" t="inlineStr">
        <is>
          <t>2024-10-09 20:42:09 +0200</t>
        </is>
      </c>
      <c r="E578" t="inlineStr">
        <is>
          <t>fulfilled</t>
        </is>
      </c>
      <c r="F578" t="inlineStr">
        <is>
          <t>2024-10-10 09:49:24 +0200</t>
        </is>
      </c>
      <c r="G578" t="inlineStr">
        <is>
          <t>yes</t>
        </is>
      </c>
      <c r="H578" t="inlineStr">
        <is>
          <t>EUR</t>
        </is>
      </c>
      <c r="I578" t="n">
        <v>100</v>
      </c>
      <c r="J578" t="n">
        <v>10</v>
      </c>
      <c r="K578" t="n">
        <v>19.83</v>
      </c>
      <c r="L578" t="n">
        <v>110</v>
      </c>
      <c r="M578" t="inlineStr">
        <is>
          <t>LILGIRL</t>
        </is>
      </c>
      <c r="N578" t="n">
        <v>10</v>
      </c>
      <c r="O578" t="inlineStr">
        <is>
          <t>Ups Standard Shipping</t>
        </is>
      </c>
      <c r="P578" t="inlineStr">
        <is>
          <t>2024-10-09 20:42:09 +0200</t>
        </is>
      </c>
      <c r="Q578" t="n">
        <v>1</v>
      </c>
      <c r="R578" t="inlineStr">
        <is>
          <t>Nude Ring - Yellow / 8</t>
        </is>
      </c>
      <c r="S578" t="n">
        <v>100</v>
      </c>
      <c r="U578" t="inlineStr">
        <is>
          <t>015790000204</t>
        </is>
      </c>
      <c r="V578" t="b">
        <v>1</v>
      </c>
      <c r="W578" t="b">
        <v>1</v>
      </c>
      <c r="X578" t="inlineStr">
        <is>
          <t>fulfilled</t>
        </is>
      </c>
      <c r="Y578" t="inlineStr">
        <is>
          <t>Anna Bizzozero</t>
        </is>
      </c>
      <c r="Z578" t="inlineStr">
        <is>
          <t>Vicolo Chioso 7</t>
        </is>
      </c>
      <c r="AA578" t="inlineStr">
        <is>
          <t>Vicolo Chioso 7</t>
        </is>
      </c>
      <c r="AD578" t="inlineStr">
        <is>
          <t>Castello Cabiaglio</t>
        </is>
      </c>
      <c r="AE578" t="inlineStr">
        <is>
          <t>'21030</t>
        </is>
      </c>
      <c r="AF578" t="inlineStr">
        <is>
          <t>VA</t>
        </is>
      </c>
      <c r="AG578" t="inlineStr">
        <is>
          <t>IT</t>
        </is>
      </c>
      <c r="AH578" t="inlineStr">
        <is>
          <t>3482327230</t>
        </is>
      </c>
      <c r="AI578" t="inlineStr">
        <is>
          <t>Anna Bizzozero</t>
        </is>
      </c>
      <c r="AJ578" t="inlineStr">
        <is>
          <t>Vicolo Chioso 7</t>
        </is>
      </c>
      <c r="AK578" t="inlineStr">
        <is>
          <t>Vicolo Chioso 7</t>
        </is>
      </c>
      <c r="AN578" t="inlineStr">
        <is>
          <t>Castello Cabiaglio</t>
        </is>
      </c>
      <c r="AO578" t="inlineStr">
        <is>
          <t>'21030</t>
        </is>
      </c>
      <c r="AP578" t="inlineStr">
        <is>
          <t>VA</t>
        </is>
      </c>
      <c r="AQ578" t="inlineStr">
        <is>
          <t>IT</t>
        </is>
      </c>
      <c r="AR578" t="inlineStr">
        <is>
          <t>3482327230</t>
        </is>
      </c>
      <c r="AT578" t="inlineStr">
        <is>
          <t>lang: it
Invoice Language: it
Do you need our ring sizer?: No
Popup Customer Country: IT</t>
        </is>
      </c>
      <c r="AV578" t="inlineStr">
        <is>
          <t>PayPal Express Checkout</t>
        </is>
      </c>
      <c r="AW578" t="inlineStr">
        <is>
          <t>rG28odhLyt5up0V1fmank4vO8</t>
        </is>
      </c>
      <c r="AX578" t="n">
        <v>0</v>
      </c>
      <c r="AY578" t="inlineStr">
        <is>
          <t>LIL Milan</t>
        </is>
      </c>
      <c r="AZ578" t="n">
        <v>0</v>
      </c>
      <c r="BB578" t="inlineStr">
        <is>
          <t>Firgun House</t>
        </is>
      </c>
      <c r="BD578" t="n">
        <v>6342307807581</v>
      </c>
      <c r="BF578" t="inlineStr">
        <is>
          <t>Low</t>
        </is>
      </c>
      <c r="BG578" t="inlineStr">
        <is>
          <t>web</t>
        </is>
      </c>
      <c r="BH578" t="n">
        <v>0</v>
      </c>
      <c r="BI578" t="inlineStr">
        <is>
          <t>IT IVA 22%</t>
        </is>
      </c>
      <c r="BJ578" t="n">
        <v>19.83</v>
      </c>
      <c r="BV578" t="inlineStr">
        <is>
          <t>Varese</t>
        </is>
      </c>
      <c r="BW578" t="inlineStr">
        <is>
          <t>Varese</t>
        </is>
      </c>
      <c r="BX578" t="inlineStr">
        <is>
          <t>rG28odhLyt5up0V1fmank4vO8</t>
        </is>
      </c>
      <c r="CA578" t="inlineStr">
        <is>
          <t>rG28odhLyt5up0V1fmank4vO8</t>
        </is>
      </c>
      <c r="CB578" t="inlineStr">
        <is>
          <t>Ordini LIL</t>
        </is>
      </c>
    </row>
    <row r="579">
      <c r="A579" t="inlineStr">
        <is>
          <t>#42258</t>
        </is>
      </c>
      <c r="B579" t="inlineStr">
        <is>
          <t>bizzanna66@gmail.com</t>
        </is>
      </c>
      <c r="C579" t="inlineStr">
        <is>
          <t>paid</t>
        </is>
      </c>
      <c r="D579" t="inlineStr">
        <is>
          <t>2024-10-09 20:42:09 +0200</t>
        </is>
      </c>
      <c r="E579" t="inlineStr">
        <is>
          <t>fulfilled</t>
        </is>
      </c>
      <c r="F579" t="inlineStr">
        <is>
          <t>2024-10-10 09:49:24 +0200</t>
        </is>
      </c>
      <c r="G579" t="inlineStr">
        <is>
          <t>yes</t>
        </is>
      </c>
      <c r="H579" t="inlineStr">
        <is>
          <t>EUR</t>
        </is>
      </c>
      <c r="I579" t="n">
        <v>100</v>
      </c>
      <c r="J579" t="n">
        <v>10</v>
      </c>
      <c r="K579" t="n">
        <v>19.83</v>
      </c>
      <c r="M579" t="inlineStr">
        <is>
          <t>LILGIRL</t>
        </is>
      </c>
      <c r="N579" t="n">
        <v>10</v>
      </c>
      <c r="O579" t="inlineStr">
        <is>
          <t>Ups Standard Shipping</t>
        </is>
      </c>
      <c r="P579" t="inlineStr">
        <is>
          <t>2024-10-09 20:42:09 +0200</t>
        </is>
      </c>
      <c r="Q579" t="n">
        <v>1</v>
      </c>
      <c r="R579" t="inlineStr">
        <is>
          <t>Luxury Pack + LIL Bag</t>
        </is>
      </c>
      <c r="S579" t="n">
        <v>10</v>
      </c>
      <c r="U579" t="inlineStr">
        <is>
          <t>015790000687</t>
        </is>
      </c>
      <c r="V579" t="b">
        <v>1</v>
      </c>
      <c r="W579" t="b">
        <v>1</v>
      </c>
      <c r="X579" t="inlineStr">
        <is>
          <t>fulfilled</t>
        </is>
      </c>
      <c r="Y579" t="inlineStr">
        <is>
          <t>Anna Bizzozero</t>
        </is>
      </c>
      <c r="Z579" t="inlineStr">
        <is>
          <t>Vicolo Chioso 7</t>
        </is>
      </c>
      <c r="AA579" t="inlineStr">
        <is>
          <t>Vicolo Chioso 7</t>
        </is>
      </c>
      <c r="AD579" t="inlineStr">
        <is>
          <t>Castello Cabiaglio</t>
        </is>
      </c>
      <c r="AE579" t="inlineStr">
        <is>
          <t>'21030</t>
        </is>
      </c>
      <c r="AF579" t="inlineStr">
        <is>
          <t>VA</t>
        </is>
      </c>
      <c r="AG579" t="inlineStr">
        <is>
          <t>IT</t>
        </is>
      </c>
      <c r="AH579" t="inlineStr">
        <is>
          <t>3482327230</t>
        </is>
      </c>
      <c r="AI579" t="inlineStr">
        <is>
          <t>Anna Bizzozero</t>
        </is>
      </c>
      <c r="AJ579" t="inlineStr">
        <is>
          <t>Vicolo Chioso 7</t>
        </is>
      </c>
      <c r="AK579" t="inlineStr">
        <is>
          <t>Vicolo Chioso 7</t>
        </is>
      </c>
      <c r="AN579" t="inlineStr">
        <is>
          <t>Castello Cabiaglio</t>
        </is>
      </c>
      <c r="AO579" t="inlineStr">
        <is>
          <t>'21030</t>
        </is>
      </c>
      <c r="AP579" t="inlineStr">
        <is>
          <t>VA</t>
        </is>
      </c>
      <c r="AQ579" t="inlineStr">
        <is>
          <t>IT</t>
        </is>
      </c>
      <c r="AR579" t="inlineStr">
        <is>
          <t>3482327230</t>
        </is>
      </c>
      <c r="AT579" t="inlineStr">
        <is>
          <t>lang: it
Invoice Language: it
Do you need our ring sizer?: No
Popup Customer Country: IT</t>
        </is>
      </c>
      <c r="AV579" t="inlineStr">
        <is>
          <t>PayPal Express Checkout</t>
        </is>
      </c>
      <c r="AW579" t="inlineStr">
        <is>
          <t>rG28odhLyt5up0V1fmank4vO8</t>
        </is>
      </c>
      <c r="AX579" t="n">
        <v>0</v>
      </c>
      <c r="AY579" t="inlineStr">
        <is>
          <t>LIL Milan</t>
        </is>
      </c>
      <c r="AZ579" t="n">
        <v>0</v>
      </c>
      <c r="BB579" t="inlineStr">
        <is>
          <t>Firgun House</t>
        </is>
      </c>
      <c r="BD579" t="n">
        <v>6342307807581</v>
      </c>
      <c r="BF579" t="inlineStr">
        <is>
          <t>Low</t>
        </is>
      </c>
      <c r="BG579" t="inlineStr">
        <is>
          <t>web</t>
        </is>
      </c>
      <c r="BH579" t="n">
        <v>0</v>
      </c>
      <c r="BI579" t="inlineStr">
        <is>
          <t>IT IVA 22%</t>
        </is>
      </c>
      <c r="BJ579" t="n">
        <v>19.83</v>
      </c>
      <c r="BV579" t="inlineStr">
        <is>
          <t>Varese</t>
        </is>
      </c>
      <c r="BW579" t="inlineStr">
        <is>
          <t>Varese</t>
        </is>
      </c>
      <c r="BX579" t="inlineStr">
        <is>
          <t>rG28odhLyt5up0V1fmank4vO8</t>
        </is>
      </c>
      <c r="CA579" t="inlineStr">
        <is>
          <t>rG28odhLyt5up0V1fmank4vO8</t>
        </is>
      </c>
      <c r="CB579" t="inlineStr">
        <is>
          <t>Ordini LIL</t>
        </is>
      </c>
    </row>
    <row r="580">
      <c r="A580" t="inlineStr">
        <is>
          <t>#42259</t>
        </is>
      </c>
      <c r="B580" t="inlineStr">
        <is>
          <t>alicebrognoli95@gmail.com</t>
        </is>
      </c>
      <c r="C580" t="inlineStr">
        <is>
          <t>paid</t>
        </is>
      </c>
      <c r="D580" t="inlineStr">
        <is>
          <t>2024-10-09 23:07:57 +0200</t>
        </is>
      </c>
      <c r="E580" t="inlineStr">
        <is>
          <t>fulfilled</t>
        </is>
      </c>
      <c r="F580" t="inlineStr">
        <is>
          <t>2024-10-10 09:52:32 +0200</t>
        </is>
      </c>
      <c r="G580" t="inlineStr">
        <is>
          <t>yes</t>
        </is>
      </c>
      <c r="H580" t="inlineStr">
        <is>
          <t>EUR</t>
        </is>
      </c>
      <c r="I580" t="n">
        <v>520</v>
      </c>
      <c r="J580" t="n">
        <v>0</v>
      </c>
      <c r="K580" t="n">
        <v>93.77</v>
      </c>
      <c r="L580" t="n">
        <v>520</v>
      </c>
      <c r="N580" t="n">
        <v>0</v>
      </c>
      <c r="O580" t="inlineStr">
        <is>
          <t>Ups Standard Shipping</t>
        </is>
      </c>
      <c r="P580" t="inlineStr">
        <is>
          <t>2024-10-09 23:07:57 +0200</t>
        </is>
      </c>
      <c r="Q580" t="n">
        <v>1</v>
      </c>
      <c r="R580" t="inlineStr">
        <is>
          <t>Boys Tears Bracelet - Yellow</t>
        </is>
      </c>
      <c r="S580" t="n">
        <v>240</v>
      </c>
      <c r="U580" t="inlineStr">
        <is>
          <t>015790000400</t>
        </is>
      </c>
      <c r="V580" t="b">
        <v>1</v>
      </c>
      <c r="W580" t="b">
        <v>1</v>
      </c>
      <c r="X580" t="inlineStr">
        <is>
          <t>fulfilled</t>
        </is>
      </c>
      <c r="Y580" t="inlineStr">
        <is>
          <t>Alice Brognoli</t>
        </is>
      </c>
      <c r="Z580" t="inlineStr">
        <is>
          <t>Via Ferrari, 4</t>
        </is>
      </c>
      <c r="AA580" t="inlineStr">
        <is>
          <t>Via Ferrari, 4</t>
        </is>
      </c>
      <c r="AD580" t="inlineStr">
        <is>
          <t>Borgo San Giacomo</t>
        </is>
      </c>
      <c r="AE580" t="inlineStr">
        <is>
          <t>'25022</t>
        </is>
      </c>
      <c r="AF580" t="inlineStr">
        <is>
          <t>BS</t>
        </is>
      </c>
      <c r="AG580" t="inlineStr">
        <is>
          <t>IT</t>
        </is>
      </c>
      <c r="AH580" t="inlineStr">
        <is>
          <t>+393662503566</t>
        </is>
      </c>
      <c r="AI580" t="inlineStr">
        <is>
          <t>Alice Brognoli</t>
        </is>
      </c>
      <c r="AJ580" t="inlineStr">
        <is>
          <t>Via Ferrari, 4</t>
        </is>
      </c>
      <c r="AK580" t="inlineStr">
        <is>
          <t>Via Ferrari, 4</t>
        </is>
      </c>
      <c r="AN580" t="inlineStr">
        <is>
          <t>Borgo San Giacomo</t>
        </is>
      </c>
      <c r="AO580" t="inlineStr">
        <is>
          <t>'25022</t>
        </is>
      </c>
      <c r="AP580" t="inlineStr">
        <is>
          <t>BS</t>
        </is>
      </c>
      <c r="AQ580" t="inlineStr">
        <is>
          <t>IT</t>
        </is>
      </c>
      <c r="AR580" t="inlineStr">
        <is>
          <t>+393662503566</t>
        </is>
      </c>
      <c r="AT580" t="inlineStr">
        <is>
          <t>lang: en
Invoice Language: en
Do you need our ring sizer?: Yes
Popup Customer Country: IT</t>
        </is>
      </c>
      <c r="AV580" t="inlineStr">
        <is>
          <t>PayPal Express Checkout</t>
        </is>
      </c>
      <c r="AW580" t="inlineStr">
        <is>
          <t>rK0Nj599pLV4xIcr5Qep9AGcc</t>
        </is>
      </c>
      <c r="AX580" t="n">
        <v>0</v>
      </c>
      <c r="AY580" t="inlineStr">
        <is>
          <t>LIL Milan</t>
        </is>
      </c>
      <c r="AZ580" t="n">
        <v>0</v>
      </c>
      <c r="BB580" t="inlineStr">
        <is>
          <t>Firgun House</t>
        </is>
      </c>
      <c r="BD580" t="n">
        <v>6342503629149</v>
      </c>
      <c r="BF580" t="inlineStr">
        <is>
          <t>Low</t>
        </is>
      </c>
      <c r="BG580" t="inlineStr">
        <is>
          <t>web</t>
        </is>
      </c>
      <c r="BH580" t="n">
        <v>0</v>
      </c>
      <c r="BI580" t="inlineStr">
        <is>
          <t>IT IVA 22%</t>
        </is>
      </c>
      <c r="BJ580" t="n">
        <v>93.77</v>
      </c>
      <c r="BV580" t="inlineStr">
        <is>
          <t>Brescia</t>
        </is>
      </c>
      <c r="BW580" t="inlineStr">
        <is>
          <t>Brescia</t>
        </is>
      </c>
      <c r="BX580" t="inlineStr">
        <is>
          <t>rK0Nj599pLV4xIcr5Qep9AGcc</t>
        </is>
      </c>
      <c r="CA580" t="inlineStr">
        <is>
          <t>rK0Nj599pLV4xIcr5Qep9AGcc</t>
        </is>
      </c>
      <c r="CB580" t="inlineStr">
        <is>
          <t>Ordini LIL</t>
        </is>
      </c>
    </row>
    <row r="581">
      <c r="A581" t="inlineStr">
        <is>
          <t>#42259</t>
        </is>
      </c>
      <c r="B581" t="inlineStr">
        <is>
          <t>alicebrognoli95@gmail.com</t>
        </is>
      </c>
      <c r="C581" t="inlineStr">
        <is>
          <t>paid</t>
        </is>
      </c>
      <c r="D581" t="inlineStr">
        <is>
          <t>2024-10-09 23:07:57 +0200</t>
        </is>
      </c>
      <c r="E581" t="inlineStr">
        <is>
          <t>fulfilled</t>
        </is>
      </c>
      <c r="F581" t="inlineStr">
        <is>
          <t>2024-10-10 09:52:32 +0200</t>
        </is>
      </c>
      <c r="G581" t="inlineStr">
        <is>
          <t>yes</t>
        </is>
      </c>
      <c r="H581" t="inlineStr">
        <is>
          <t>EUR</t>
        </is>
      </c>
      <c r="I581" t="n">
        <v>520</v>
      </c>
      <c r="J581" t="n">
        <v>0</v>
      </c>
      <c r="K581" t="n">
        <v>93.77</v>
      </c>
      <c r="N581" t="n">
        <v>0</v>
      </c>
      <c r="O581" t="inlineStr">
        <is>
          <t>Ups Standard Shipping</t>
        </is>
      </c>
      <c r="P581" t="inlineStr">
        <is>
          <t>2024-10-09 23:07:57 +0200</t>
        </is>
      </c>
      <c r="Q581" t="n">
        <v>1</v>
      </c>
      <c r="R581" t="inlineStr">
        <is>
          <t>Calypso Ring Green - Yellow / 15 / Green</t>
        </is>
      </c>
      <c r="S581" t="n">
        <v>280</v>
      </c>
      <c r="U581" t="inlineStr">
        <is>
          <t>015790000282</t>
        </is>
      </c>
      <c r="V581" t="b">
        <v>1</v>
      </c>
      <c r="W581" t="b">
        <v>1</v>
      </c>
      <c r="X581" t="inlineStr">
        <is>
          <t>fulfilled</t>
        </is>
      </c>
      <c r="Y581" t="inlineStr">
        <is>
          <t>Alice Brognoli</t>
        </is>
      </c>
      <c r="Z581" t="inlineStr">
        <is>
          <t>Via Ferrari, 4</t>
        </is>
      </c>
      <c r="AA581" t="inlineStr">
        <is>
          <t>Via Ferrari, 4</t>
        </is>
      </c>
      <c r="AD581" t="inlineStr">
        <is>
          <t>Borgo San Giacomo</t>
        </is>
      </c>
      <c r="AE581" t="inlineStr">
        <is>
          <t>'25022</t>
        </is>
      </c>
      <c r="AF581" t="inlineStr">
        <is>
          <t>BS</t>
        </is>
      </c>
      <c r="AG581" t="inlineStr">
        <is>
          <t>IT</t>
        </is>
      </c>
      <c r="AH581" t="inlineStr">
        <is>
          <t>+393662503566</t>
        </is>
      </c>
      <c r="AI581" t="inlineStr">
        <is>
          <t>Alice Brognoli</t>
        </is>
      </c>
      <c r="AJ581" t="inlineStr">
        <is>
          <t>Via Ferrari, 4</t>
        </is>
      </c>
      <c r="AK581" t="inlineStr">
        <is>
          <t>Via Ferrari, 4</t>
        </is>
      </c>
      <c r="AN581" t="inlineStr">
        <is>
          <t>Borgo San Giacomo</t>
        </is>
      </c>
      <c r="AO581" t="inlineStr">
        <is>
          <t>'25022</t>
        </is>
      </c>
      <c r="AP581" t="inlineStr">
        <is>
          <t>BS</t>
        </is>
      </c>
      <c r="AQ581" t="inlineStr">
        <is>
          <t>IT</t>
        </is>
      </c>
      <c r="AR581" t="inlineStr">
        <is>
          <t>+393662503566</t>
        </is>
      </c>
      <c r="AT581" t="inlineStr">
        <is>
          <t>lang: en
Invoice Language: en
Do you need our ring sizer?: Yes
Popup Customer Country: IT</t>
        </is>
      </c>
      <c r="AV581" t="inlineStr">
        <is>
          <t>PayPal Express Checkout</t>
        </is>
      </c>
      <c r="AW581" t="inlineStr">
        <is>
          <t>rK0Nj599pLV4xIcr5Qep9AGcc</t>
        </is>
      </c>
      <c r="AX581" t="n">
        <v>0</v>
      </c>
      <c r="AY581" t="inlineStr">
        <is>
          <t>LIL Milan</t>
        </is>
      </c>
      <c r="AZ581" t="n">
        <v>0</v>
      </c>
      <c r="BB581" t="inlineStr">
        <is>
          <t>Firgun House</t>
        </is>
      </c>
      <c r="BD581" t="n">
        <v>6342503629149</v>
      </c>
      <c r="BF581" t="inlineStr">
        <is>
          <t>Low</t>
        </is>
      </c>
      <c r="BG581" t="inlineStr">
        <is>
          <t>web</t>
        </is>
      </c>
      <c r="BH581" t="n">
        <v>0</v>
      </c>
      <c r="BI581" t="inlineStr">
        <is>
          <t>IT IVA 22%</t>
        </is>
      </c>
      <c r="BJ581" t="n">
        <v>93.77</v>
      </c>
      <c r="BV581" t="inlineStr">
        <is>
          <t>Brescia</t>
        </is>
      </c>
      <c r="BW581" t="inlineStr">
        <is>
          <t>Brescia</t>
        </is>
      </c>
      <c r="BX581" t="inlineStr">
        <is>
          <t>rK0Nj599pLV4xIcr5Qep9AGcc</t>
        </is>
      </c>
      <c r="CA581" t="inlineStr">
        <is>
          <t>rK0Nj599pLV4xIcr5Qep9AGcc</t>
        </is>
      </c>
      <c r="CB581" t="inlineStr">
        <is>
          <t>Ordini LIL</t>
        </is>
      </c>
    </row>
    <row r="582">
      <c r="A582" t="inlineStr">
        <is>
          <t>#42260</t>
        </is>
      </c>
      <c r="B582" t="inlineStr">
        <is>
          <t>ilariasilva86@gmail.com</t>
        </is>
      </c>
      <c r="C582" t="inlineStr">
        <is>
          <t>paid</t>
        </is>
      </c>
      <c r="D582" t="inlineStr">
        <is>
          <t>2024-10-10 09:08:43 +0200</t>
        </is>
      </c>
      <c r="E582" t="inlineStr">
        <is>
          <t>fulfilled</t>
        </is>
      </c>
      <c r="F582" t="inlineStr">
        <is>
          <t>2024-10-10 09:56:51 +0200</t>
        </is>
      </c>
      <c r="G582" t="inlineStr">
        <is>
          <t>yes</t>
        </is>
      </c>
      <c r="H582" t="inlineStr">
        <is>
          <t>EUR</t>
        </is>
      </c>
      <c r="I582" t="n">
        <v>560</v>
      </c>
      <c r="J582" t="n">
        <v>20</v>
      </c>
      <c r="K582" t="n">
        <v>104.59</v>
      </c>
      <c r="L582" t="n">
        <v>580</v>
      </c>
      <c r="N582" t="n">
        <v>0</v>
      </c>
      <c r="O582" t="inlineStr">
        <is>
          <t>Eco Bike Express - Same Day Delivery</t>
        </is>
      </c>
      <c r="P582" t="inlineStr">
        <is>
          <t>2024-10-10 09:08:43 +0200</t>
        </is>
      </c>
      <c r="Q582" t="n">
        <v>1</v>
      </c>
      <c r="R582" t="inlineStr">
        <is>
          <t>Glimmer Necklace - Yellow / 37cm</t>
        </is>
      </c>
      <c r="S582" t="n">
        <v>560</v>
      </c>
      <c r="U582" t="inlineStr">
        <is>
          <t>015790000724</t>
        </is>
      </c>
      <c r="V582" t="b">
        <v>1</v>
      </c>
      <c r="W582" t="b">
        <v>1</v>
      </c>
      <c r="X582" t="inlineStr">
        <is>
          <t>fulfilled</t>
        </is>
      </c>
      <c r="Y582" t="inlineStr">
        <is>
          <t>Ilaria Silva</t>
        </is>
      </c>
      <c r="Z582" t="inlineStr">
        <is>
          <t>via Enrico Cialdini 37, c/o ICRI Srl</t>
        </is>
      </c>
      <c r="AA582" t="inlineStr">
        <is>
          <t>via Enrico Cialdini 37</t>
        </is>
      </c>
      <c r="AB582" t="inlineStr">
        <is>
          <t>c/o ICRI Srl</t>
        </is>
      </c>
      <c r="AC582" t="inlineStr">
        <is>
          <t>ICRI Srl</t>
        </is>
      </c>
      <c r="AD582" t="inlineStr">
        <is>
          <t>Milano</t>
        </is>
      </c>
      <c r="AE582" t="inlineStr">
        <is>
          <t>'20161</t>
        </is>
      </c>
      <c r="AF582" t="inlineStr">
        <is>
          <t>MI</t>
        </is>
      </c>
      <c r="AG582" t="inlineStr">
        <is>
          <t>IT</t>
        </is>
      </c>
      <c r="AH582" t="inlineStr">
        <is>
          <t>+393497836088</t>
        </is>
      </c>
      <c r="AI582" t="inlineStr">
        <is>
          <t>Ilaria Silva</t>
        </is>
      </c>
      <c r="AJ582" t="inlineStr">
        <is>
          <t>via Enrico Cialdini 37, c/o ICRI Srl</t>
        </is>
      </c>
      <c r="AK582" t="inlineStr">
        <is>
          <t>via Enrico Cialdini 37</t>
        </is>
      </c>
      <c r="AL582" t="inlineStr">
        <is>
          <t>c/o ICRI Srl</t>
        </is>
      </c>
      <c r="AM582" t="inlineStr">
        <is>
          <t>ICRI Srl</t>
        </is>
      </c>
      <c r="AN582" t="inlineStr">
        <is>
          <t>Milano</t>
        </is>
      </c>
      <c r="AO582" t="inlineStr">
        <is>
          <t>'20161</t>
        </is>
      </c>
      <c r="AP582" t="inlineStr">
        <is>
          <t>MI</t>
        </is>
      </c>
      <c r="AQ582" t="inlineStr">
        <is>
          <t>IT</t>
        </is>
      </c>
      <c r="AR582" t="inlineStr">
        <is>
          <t>+393497836088</t>
        </is>
      </c>
      <c r="AT582" t="inlineStr">
        <is>
          <t>lang: it
Invoice Language: it
Do you need our ring sizer?: No
Popup Customer Country: IT</t>
        </is>
      </c>
      <c r="AV582" t="inlineStr">
        <is>
          <t>Scalapay</t>
        </is>
      </c>
      <c r="AW582" t="inlineStr">
        <is>
          <t>rUgLqSsJQnkLb6qwv9ldjrloS</t>
        </is>
      </c>
      <c r="AX582" t="n">
        <v>0</v>
      </c>
      <c r="AY582" t="inlineStr">
        <is>
          <t>LIL Milan</t>
        </is>
      </c>
      <c r="AZ582" t="n">
        <v>0</v>
      </c>
      <c r="BB582" t="inlineStr">
        <is>
          <t>Firgun House</t>
        </is>
      </c>
      <c r="BD582" t="n">
        <v>6342786613597</v>
      </c>
      <c r="BF582" t="inlineStr">
        <is>
          <t>Low</t>
        </is>
      </c>
      <c r="BG582" t="inlineStr">
        <is>
          <t>web</t>
        </is>
      </c>
      <c r="BH582" t="n">
        <v>0</v>
      </c>
      <c r="BI582" t="inlineStr">
        <is>
          <t>IT IVA 22%</t>
        </is>
      </c>
      <c r="BJ582" t="n">
        <v>104.59</v>
      </c>
      <c r="BV582" t="inlineStr">
        <is>
          <t>Milan</t>
        </is>
      </c>
      <c r="BW582" t="inlineStr">
        <is>
          <t>Milan</t>
        </is>
      </c>
      <c r="BX582" t="inlineStr">
        <is>
          <t>rUgLqSsJQnkLb6qwv9ldjrloS</t>
        </is>
      </c>
      <c r="CA582" t="inlineStr">
        <is>
          <t>rUgLqSsJQnkLb6qwv9ldjrloS</t>
        </is>
      </c>
      <c r="CB582" t="inlineStr">
        <is>
          <t>Ordini LIL</t>
        </is>
      </c>
    </row>
    <row r="583">
      <c r="A583" t="inlineStr">
        <is>
          <t>#42261</t>
        </is>
      </c>
      <c r="B583" t="inlineStr">
        <is>
          <t>letizia.festa@hotmail.it</t>
        </is>
      </c>
      <c r="C583" t="inlineStr">
        <is>
          <t>paid</t>
        </is>
      </c>
      <c r="D583" t="inlineStr">
        <is>
          <t>2024-10-10 09:50:05 +0200</t>
        </is>
      </c>
      <c r="E583" t="inlineStr">
        <is>
          <t>fulfilled</t>
        </is>
      </c>
      <c r="F583" t="inlineStr">
        <is>
          <t>2024-10-10 10:01:05 +0200</t>
        </is>
      </c>
      <c r="G583" t="inlineStr">
        <is>
          <t>yes</t>
        </is>
      </c>
      <c r="H583" t="inlineStr">
        <is>
          <t>EUR</t>
        </is>
      </c>
      <c r="I583" t="n">
        <v>280</v>
      </c>
      <c r="J583" t="n">
        <v>0</v>
      </c>
      <c r="K583" t="n">
        <v>50.49</v>
      </c>
      <c r="L583" t="n">
        <v>280</v>
      </c>
      <c r="N583" t="n">
        <v>0</v>
      </c>
      <c r="O583" t="inlineStr">
        <is>
          <t>Ups Standard Shipping</t>
        </is>
      </c>
      <c r="P583" t="inlineStr">
        <is>
          <t>2024-10-10 09:50:04 +0200</t>
        </is>
      </c>
      <c r="Q583" t="n">
        <v>2</v>
      </c>
      <c r="R583" t="inlineStr">
        <is>
          <t>Moony Earring - Yellow / Single / White Sustainable Diamond</t>
        </is>
      </c>
      <c r="S583" t="n">
        <v>140</v>
      </c>
      <c r="U583" t="inlineStr">
        <is>
          <t>015790000076</t>
        </is>
      </c>
      <c r="V583" t="b">
        <v>1</v>
      </c>
      <c r="W583" t="b">
        <v>1</v>
      </c>
      <c r="X583" t="inlineStr">
        <is>
          <t>fulfilled</t>
        </is>
      </c>
      <c r="Y583" t="inlineStr">
        <is>
          <t>Letizia Festa</t>
        </is>
      </c>
      <c r="Z583" t="inlineStr">
        <is>
          <t>Via Varese 2</t>
        </is>
      </c>
      <c r="AA583" t="inlineStr">
        <is>
          <t>Via Varese 2</t>
        </is>
      </c>
      <c r="AD583" t="inlineStr">
        <is>
          <t>Marconia</t>
        </is>
      </c>
      <c r="AE583" t="inlineStr">
        <is>
          <t>'75015</t>
        </is>
      </c>
      <c r="AF583" t="inlineStr">
        <is>
          <t>MT</t>
        </is>
      </c>
      <c r="AG583" t="inlineStr">
        <is>
          <t>IT</t>
        </is>
      </c>
      <c r="AH583" t="inlineStr">
        <is>
          <t>3385207174</t>
        </is>
      </c>
      <c r="AI583" t="inlineStr">
        <is>
          <t>Letizia Festa</t>
        </is>
      </c>
      <c r="AJ583" t="inlineStr">
        <is>
          <t>Via Varese 2</t>
        </is>
      </c>
      <c r="AK583" t="inlineStr">
        <is>
          <t>Via Varese 2</t>
        </is>
      </c>
      <c r="AN583" t="inlineStr">
        <is>
          <t>Marconia</t>
        </is>
      </c>
      <c r="AO583" t="inlineStr">
        <is>
          <t>'75015</t>
        </is>
      </c>
      <c r="AP583" t="inlineStr">
        <is>
          <t>MT</t>
        </is>
      </c>
      <c r="AQ583" t="inlineStr">
        <is>
          <t>IT</t>
        </is>
      </c>
      <c r="AR583" t="inlineStr">
        <is>
          <t>3385207174</t>
        </is>
      </c>
      <c r="AT583" t="inlineStr">
        <is>
          <t>lang: it
Invoice Language: it
Do you need our ring sizer?: Yes
Popup Customer Country: IT</t>
        </is>
      </c>
      <c r="AV583" t="inlineStr">
        <is>
          <t>Shopify Payments</t>
        </is>
      </c>
      <c r="AW583" t="inlineStr">
        <is>
          <t>r4FlP9P80RLAEfbAUtZh98IGW</t>
        </is>
      </c>
      <c r="AX583" t="n">
        <v>0</v>
      </c>
      <c r="AY583" t="inlineStr">
        <is>
          <t>LIL Milan</t>
        </is>
      </c>
      <c r="AZ583" t="n">
        <v>0</v>
      </c>
      <c r="BB583" t="inlineStr">
        <is>
          <t>Firgun House</t>
        </is>
      </c>
      <c r="BD583" t="n">
        <v>6342831931741</v>
      </c>
      <c r="BF583" t="inlineStr">
        <is>
          <t>Low</t>
        </is>
      </c>
      <c r="BG583" t="inlineStr">
        <is>
          <t>web</t>
        </is>
      </c>
      <c r="BH583" t="n">
        <v>0</v>
      </c>
      <c r="BI583" t="inlineStr">
        <is>
          <t>IT IVA 22%</t>
        </is>
      </c>
      <c r="BJ583" t="n">
        <v>50.49</v>
      </c>
      <c r="BV583" t="inlineStr">
        <is>
          <t>Matera</t>
        </is>
      </c>
      <c r="BW583" t="inlineStr">
        <is>
          <t>Matera</t>
        </is>
      </c>
      <c r="BX583" t="inlineStr">
        <is>
          <t>r4FlP9P80RLAEfbAUtZh98IGW</t>
        </is>
      </c>
      <c r="CA583" t="inlineStr">
        <is>
          <t>r4FlP9P80RLAEfbAUtZh98IGW</t>
        </is>
      </c>
      <c r="CB583" t="inlineStr">
        <is>
          <t>Ordini LIL</t>
        </is>
      </c>
    </row>
    <row r="584">
      <c r="A584" t="inlineStr">
        <is>
          <t>#42248</t>
        </is>
      </c>
      <c r="B584" t="inlineStr">
        <is>
          <t>gigiulia.scali@gmail.com</t>
        </is>
      </c>
      <c r="C584" t="inlineStr">
        <is>
          <t>paid</t>
        </is>
      </c>
      <c r="D584" t="inlineStr">
        <is>
          <t>2024-10-09 12:22:05 +0200</t>
        </is>
      </c>
      <c r="E584" t="inlineStr">
        <is>
          <t>fulfilled</t>
        </is>
      </c>
      <c r="F584" t="inlineStr">
        <is>
          <t>2024-10-10 09:33:39 +0200</t>
        </is>
      </c>
      <c r="G584" t="inlineStr">
        <is>
          <t>yes</t>
        </is>
      </c>
      <c r="H584" t="inlineStr">
        <is>
          <t>EUR</t>
        </is>
      </c>
      <c r="I584" t="n">
        <v>120</v>
      </c>
      <c r="J584" t="n">
        <v>10</v>
      </c>
      <c r="K584" t="n">
        <v>23.44</v>
      </c>
      <c r="L584" t="n">
        <v>130</v>
      </c>
      <c r="N584" t="n">
        <v>0</v>
      </c>
      <c r="O584" t="inlineStr">
        <is>
          <t>Ups Standard Shipping</t>
        </is>
      </c>
      <c r="P584" t="inlineStr">
        <is>
          <t>2024-10-09 12:22:04 +0200</t>
        </is>
      </c>
      <c r="Q584" t="n">
        <v>1</v>
      </c>
      <c r="R584" t="inlineStr">
        <is>
          <t>Pensavo fosse amore - Yellow / N</t>
        </is>
      </c>
      <c r="S584" t="n">
        <v>120</v>
      </c>
      <c r="U584" t="inlineStr">
        <is>
          <t>015790001012</t>
        </is>
      </c>
      <c r="V584" t="b">
        <v>1</v>
      </c>
      <c r="W584" t="b">
        <v>1</v>
      </c>
      <c r="X584" t="inlineStr">
        <is>
          <t>fulfilled</t>
        </is>
      </c>
      <c r="Y584" t="inlineStr">
        <is>
          <t>Giulia Scali</t>
        </is>
      </c>
      <c r="Z584" t="inlineStr">
        <is>
          <t>Via Vecchia Fiorentina 301</t>
        </is>
      </c>
      <c r="AA584" t="inlineStr">
        <is>
          <t>Via Vecchia Fiorentina 301</t>
        </is>
      </c>
      <c r="AD584" t="inlineStr">
        <is>
          <t>Cascina</t>
        </is>
      </c>
      <c r="AE584" t="inlineStr">
        <is>
          <t>'56021</t>
        </is>
      </c>
      <c r="AF584" t="inlineStr">
        <is>
          <t>PI</t>
        </is>
      </c>
      <c r="AG584" t="inlineStr">
        <is>
          <t>IT</t>
        </is>
      </c>
      <c r="AH584" t="inlineStr">
        <is>
          <t>3483693930</t>
        </is>
      </c>
      <c r="AI584" t="inlineStr">
        <is>
          <t>Giulia Scali</t>
        </is>
      </c>
      <c r="AJ584" t="inlineStr">
        <is>
          <t>Via Vecchia Fiorentina 301</t>
        </is>
      </c>
      <c r="AK584" t="inlineStr">
        <is>
          <t>Via Vecchia Fiorentina 301</t>
        </is>
      </c>
      <c r="AN584" t="inlineStr">
        <is>
          <t>Cascina</t>
        </is>
      </c>
      <c r="AO584" t="inlineStr">
        <is>
          <t>'56021</t>
        </is>
      </c>
      <c r="AP584" t="inlineStr">
        <is>
          <t>PI</t>
        </is>
      </c>
      <c r="AQ584" t="inlineStr">
        <is>
          <t>IT</t>
        </is>
      </c>
      <c r="AR584" t="inlineStr">
        <is>
          <t>3483693930</t>
        </is>
      </c>
      <c r="AT584" t="inlineStr">
        <is>
          <t>lang: en
Invoice Language: en
Do you need our ring sizer?: No
Popup Customer Country: IT</t>
        </is>
      </c>
      <c r="AV584" t="inlineStr">
        <is>
          <t>PayPal Express Checkout</t>
        </is>
      </c>
      <c r="AW584" t="inlineStr">
        <is>
          <t>rnG83eov7dwcOpSl8GGfR2wZu</t>
        </is>
      </c>
      <c r="AX584" t="n">
        <v>0</v>
      </c>
      <c r="AY584" t="inlineStr">
        <is>
          <t>LIL Milan</t>
        </is>
      </c>
      <c r="AZ584" t="n">
        <v>0</v>
      </c>
      <c r="BB584" t="inlineStr">
        <is>
          <t>Firgun House</t>
        </is>
      </c>
      <c r="BD584" t="n">
        <v>6341553553757</v>
      </c>
      <c r="BF584" t="inlineStr">
        <is>
          <t>Low</t>
        </is>
      </c>
      <c r="BG584" t="inlineStr">
        <is>
          <t>web</t>
        </is>
      </c>
      <c r="BH584" t="n">
        <v>0</v>
      </c>
      <c r="BI584" t="inlineStr">
        <is>
          <t>IT IVA 22%</t>
        </is>
      </c>
      <c r="BJ584" t="n">
        <v>23.44</v>
      </c>
      <c r="BV584" t="inlineStr">
        <is>
          <t>Pisa</t>
        </is>
      </c>
      <c r="BW584" t="inlineStr">
        <is>
          <t>Pisa</t>
        </is>
      </c>
      <c r="BX584" t="inlineStr">
        <is>
          <t>rnG83eov7dwcOpSl8GGfR2wZu</t>
        </is>
      </c>
      <c r="CA584" t="inlineStr">
        <is>
          <t>rnG83eov7dwcOpSl8GGfR2wZu</t>
        </is>
      </c>
      <c r="CB584" t="inlineStr">
        <is>
          <t>Ordini LIL</t>
        </is>
      </c>
    </row>
    <row r="585">
      <c r="A585" t="inlineStr">
        <is>
          <t>#42231</t>
        </is>
      </c>
      <c r="B585" t="inlineStr">
        <is>
          <t>barbi.rossi4@gmail.com</t>
        </is>
      </c>
      <c r="C585" t="inlineStr">
        <is>
          <t>paid</t>
        </is>
      </c>
      <c r="D585" t="inlineStr">
        <is>
          <t>2024-10-08 13:52:33 +0200</t>
        </is>
      </c>
      <c r="E585" t="inlineStr">
        <is>
          <t>fulfilled</t>
        </is>
      </c>
      <c r="F585" t="inlineStr">
        <is>
          <t>2024-10-24 10:05:26 +0200</t>
        </is>
      </c>
      <c r="G585" t="inlineStr">
        <is>
          <t>yes</t>
        </is>
      </c>
      <c r="H585" t="inlineStr">
        <is>
          <t>EUR</t>
        </is>
      </c>
      <c r="I585" t="n">
        <v>272</v>
      </c>
      <c r="J585" t="n">
        <v>0</v>
      </c>
      <c r="K585" t="n">
        <v>49.04</v>
      </c>
      <c r="L585" t="n">
        <v>272</v>
      </c>
      <c r="M585" t="inlineStr">
        <is>
          <t>LILGIRL</t>
        </is>
      </c>
      <c r="N585" t="n">
        <v>28</v>
      </c>
      <c r="O585" t="inlineStr">
        <is>
          <t>Ups Standard Shipping</t>
        </is>
      </c>
      <c r="P585" t="inlineStr">
        <is>
          <t>2024-10-08 13:52:33 +0200</t>
        </is>
      </c>
      <c r="Q585" t="n">
        <v>1</v>
      </c>
      <c r="R585" t="inlineStr">
        <is>
          <t>Engraving</t>
        </is>
      </c>
      <c r="S585" t="n">
        <v>10</v>
      </c>
      <c r="U585" t="inlineStr">
        <is>
          <t>015790001502</t>
        </is>
      </c>
      <c r="V585" t="b">
        <v>0</v>
      </c>
      <c r="W585" t="b">
        <v>1</v>
      </c>
      <c r="X585" t="inlineStr">
        <is>
          <t>fulfilled</t>
        </is>
      </c>
      <c r="Y585" t="inlineStr">
        <is>
          <t>Barbara Rossi</t>
        </is>
      </c>
      <c r="Z585" t="inlineStr">
        <is>
          <t>Via Tommaso Pini 43</t>
        </is>
      </c>
      <c r="AA585" t="inlineStr">
        <is>
          <t>Via Tommaso Pini 43</t>
        </is>
      </c>
      <c r="AD585" t="inlineStr">
        <is>
          <t>Prato</t>
        </is>
      </c>
      <c r="AE585" t="inlineStr">
        <is>
          <t>'59100</t>
        </is>
      </c>
      <c r="AF585" t="inlineStr">
        <is>
          <t>PO</t>
        </is>
      </c>
      <c r="AG585" t="inlineStr">
        <is>
          <t>IT</t>
        </is>
      </c>
      <c r="AI585" t="inlineStr">
        <is>
          <t>Denise Chiavacci</t>
        </is>
      </c>
      <c r="AJ585" t="inlineStr">
        <is>
          <t>Via Venezia 69</t>
        </is>
      </c>
      <c r="AK585" t="inlineStr">
        <is>
          <t>Via Venezia 69</t>
        </is>
      </c>
      <c r="AN585" t="inlineStr">
        <is>
          <t>La Spezia</t>
        </is>
      </c>
      <c r="AO585" t="inlineStr">
        <is>
          <t>'19122</t>
        </is>
      </c>
      <c r="AP585" t="inlineStr">
        <is>
          <t>SP</t>
        </is>
      </c>
      <c r="AQ585" t="inlineStr">
        <is>
          <t>IT</t>
        </is>
      </c>
      <c r="AR585" t="inlineStr">
        <is>
          <t>+393319427271</t>
        </is>
      </c>
      <c r="AT585" t="inlineStr">
        <is>
          <t>lang: it
Invoice Language: it
Do you need our ring sizer?: No
Popup Customer Country: IT</t>
        </is>
      </c>
      <c r="AV585" t="inlineStr">
        <is>
          <t>PayPal Express Checkout</t>
        </is>
      </c>
      <c r="AW585" t="inlineStr">
        <is>
          <t>r6VtmQ3Le1CWj3xDVb0k0pvau</t>
        </is>
      </c>
      <c r="AX585" t="n">
        <v>0</v>
      </c>
      <c r="AY585" t="inlineStr">
        <is>
          <t>LIL Milan</t>
        </is>
      </c>
      <c r="AZ585" t="n">
        <v>0</v>
      </c>
      <c r="BB585" t="inlineStr">
        <is>
          <t>Firgun House</t>
        </is>
      </c>
      <c r="BD585" t="n">
        <v>6340238967133</v>
      </c>
      <c r="BF585" t="inlineStr">
        <is>
          <t>Low</t>
        </is>
      </c>
      <c r="BG585" t="inlineStr">
        <is>
          <t>web</t>
        </is>
      </c>
      <c r="BH585" t="n">
        <v>0</v>
      </c>
      <c r="BI585" t="inlineStr">
        <is>
          <t>IT IVA 22%</t>
        </is>
      </c>
      <c r="BJ585" t="n">
        <v>49.04</v>
      </c>
      <c r="BV585" t="inlineStr">
        <is>
          <t>Prato</t>
        </is>
      </c>
      <c r="BW585" t="inlineStr">
        <is>
          <t>La Spezia</t>
        </is>
      </c>
      <c r="BX585" t="inlineStr">
        <is>
          <t>r6VtmQ3Le1CWj3xDVb0k0pvau</t>
        </is>
      </c>
      <c r="CA585" t="inlineStr">
        <is>
          <t>r6VtmQ3Le1CWj3xDVb0k0pvau</t>
        </is>
      </c>
      <c r="CB585" t="inlineStr">
        <is>
          <t>Ordini LIL</t>
        </is>
      </c>
    </row>
    <row r="586">
      <c r="A586" t="inlineStr">
        <is>
          <t>#42231</t>
        </is>
      </c>
      <c r="B586" t="inlineStr">
        <is>
          <t>barbi.rossi4@gmail.com</t>
        </is>
      </c>
      <c r="C586" t="inlineStr">
        <is>
          <t>paid</t>
        </is>
      </c>
      <c r="D586" t="inlineStr">
        <is>
          <t>2024-10-08 13:52:33 +0200</t>
        </is>
      </c>
      <c r="E586" t="inlineStr">
        <is>
          <t>fulfilled</t>
        </is>
      </c>
      <c r="F586" t="inlineStr">
        <is>
          <t>2024-10-24 10:05:26 +0200</t>
        </is>
      </c>
      <c r="G586" t="inlineStr">
        <is>
          <t>yes</t>
        </is>
      </c>
      <c r="H586" t="inlineStr">
        <is>
          <t>EUR</t>
        </is>
      </c>
      <c r="I586" t="n">
        <v>272</v>
      </c>
      <c r="J586" t="n">
        <v>0</v>
      </c>
      <c r="K586" t="n">
        <v>49.04</v>
      </c>
      <c r="M586" t="inlineStr">
        <is>
          <t>LILGIRL</t>
        </is>
      </c>
      <c r="N586" t="n">
        <v>28</v>
      </c>
      <c r="O586" t="inlineStr">
        <is>
          <t>Ups Standard Shipping</t>
        </is>
      </c>
      <c r="P586" t="inlineStr">
        <is>
          <t>2024-10-08 13:52:33 +0200</t>
        </is>
      </c>
      <c r="Q586" t="n">
        <v>1</v>
      </c>
      <c r="R586" t="inlineStr">
        <is>
          <t>Sweet Spot - Yellow / matte / White</t>
        </is>
      </c>
      <c r="S586" t="n">
        <v>280</v>
      </c>
      <c r="U586" t="inlineStr">
        <is>
          <t>015790000015</t>
        </is>
      </c>
      <c r="V586" t="b">
        <v>1</v>
      </c>
      <c r="W586" t="b">
        <v>1</v>
      </c>
      <c r="X586" t="inlineStr">
        <is>
          <t>fulfilled</t>
        </is>
      </c>
      <c r="Y586" t="inlineStr">
        <is>
          <t>Barbara Rossi</t>
        </is>
      </c>
      <c r="Z586" t="inlineStr">
        <is>
          <t>Via Tommaso Pini 43</t>
        </is>
      </c>
      <c r="AA586" t="inlineStr">
        <is>
          <t>Via Tommaso Pini 43</t>
        </is>
      </c>
      <c r="AD586" t="inlineStr">
        <is>
          <t>Prato</t>
        </is>
      </c>
      <c r="AE586" t="inlineStr">
        <is>
          <t>'59100</t>
        </is>
      </c>
      <c r="AF586" t="inlineStr">
        <is>
          <t>PO</t>
        </is>
      </c>
      <c r="AG586" t="inlineStr">
        <is>
          <t>IT</t>
        </is>
      </c>
      <c r="AI586" t="inlineStr">
        <is>
          <t>Denise Chiavacci</t>
        </is>
      </c>
      <c r="AJ586" t="inlineStr">
        <is>
          <t>Via Venezia 69</t>
        </is>
      </c>
      <c r="AK586" t="inlineStr">
        <is>
          <t>Via Venezia 69</t>
        </is>
      </c>
      <c r="AN586" t="inlineStr">
        <is>
          <t>La Spezia</t>
        </is>
      </c>
      <c r="AO586" t="inlineStr">
        <is>
          <t>'19122</t>
        </is>
      </c>
      <c r="AP586" t="inlineStr">
        <is>
          <t>SP</t>
        </is>
      </c>
      <c r="AQ586" t="inlineStr">
        <is>
          <t>IT</t>
        </is>
      </c>
      <c r="AR586" t="inlineStr">
        <is>
          <t>+393319427271</t>
        </is>
      </c>
      <c r="AT586" t="inlineStr">
        <is>
          <t>lang: it
Invoice Language: it
Do you need our ring sizer?: No
Popup Customer Country: IT</t>
        </is>
      </c>
      <c r="AV586" t="inlineStr">
        <is>
          <t>PayPal Express Checkout</t>
        </is>
      </c>
      <c r="AW586" t="inlineStr">
        <is>
          <t>r6VtmQ3Le1CWj3xDVb0k0pvau</t>
        </is>
      </c>
      <c r="AX586" t="n">
        <v>0</v>
      </c>
      <c r="AY586" t="inlineStr">
        <is>
          <t>LIL Milan</t>
        </is>
      </c>
      <c r="AZ586" t="n">
        <v>0</v>
      </c>
      <c r="BB586" t="inlineStr">
        <is>
          <t>Firgun House</t>
        </is>
      </c>
      <c r="BD586" t="n">
        <v>6340238967133</v>
      </c>
      <c r="BF586" t="inlineStr">
        <is>
          <t>Low</t>
        </is>
      </c>
      <c r="BG586" t="inlineStr">
        <is>
          <t>web</t>
        </is>
      </c>
      <c r="BH586" t="n">
        <v>0</v>
      </c>
      <c r="BI586" t="inlineStr">
        <is>
          <t>IT IVA 22%</t>
        </is>
      </c>
      <c r="BJ586" t="n">
        <v>49.04</v>
      </c>
      <c r="BV586" t="inlineStr">
        <is>
          <t>Prato</t>
        </is>
      </c>
      <c r="BW586" t="inlineStr">
        <is>
          <t>La Spezia</t>
        </is>
      </c>
      <c r="BX586" t="inlineStr">
        <is>
          <t>r6VtmQ3Le1CWj3xDVb0k0pvau</t>
        </is>
      </c>
      <c r="CA586" t="inlineStr">
        <is>
          <t>r6VtmQ3Le1CWj3xDVb0k0pvau</t>
        </is>
      </c>
      <c r="CB586" t="inlineStr">
        <is>
          <t>Ordini LIL</t>
        </is>
      </c>
    </row>
    <row r="587">
      <c r="A587" t="inlineStr">
        <is>
          <t>#42231</t>
        </is>
      </c>
      <c r="B587" t="inlineStr">
        <is>
          <t>barbi.rossi4@gmail.com</t>
        </is>
      </c>
      <c r="C587" t="inlineStr">
        <is>
          <t>paid</t>
        </is>
      </c>
      <c r="D587" t="inlineStr">
        <is>
          <t>2024-10-08 13:52:33 +0200</t>
        </is>
      </c>
      <c r="E587" t="inlineStr">
        <is>
          <t>fulfilled</t>
        </is>
      </c>
      <c r="F587" t="inlineStr">
        <is>
          <t>2024-10-24 10:05:26 +0200</t>
        </is>
      </c>
      <c r="G587" t="inlineStr">
        <is>
          <t>yes</t>
        </is>
      </c>
      <c r="H587" t="inlineStr">
        <is>
          <t>EUR</t>
        </is>
      </c>
      <c r="I587" t="n">
        <v>272</v>
      </c>
      <c r="J587" t="n">
        <v>0</v>
      </c>
      <c r="K587" t="n">
        <v>49.04</v>
      </c>
      <c r="M587" t="inlineStr">
        <is>
          <t>LILGIRL</t>
        </is>
      </c>
      <c r="N587" t="n">
        <v>28</v>
      </c>
      <c r="O587" t="inlineStr">
        <is>
          <t>Ups Standard Shipping</t>
        </is>
      </c>
      <c r="P587" t="inlineStr">
        <is>
          <t>2024-10-08 13:52:33 +0200</t>
        </is>
      </c>
      <c r="Q587" t="n">
        <v>1</v>
      </c>
      <c r="R587" t="inlineStr">
        <is>
          <t>Luxury Pack + LIL Bag</t>
        </is>
      </c>
      <c r="S587" t="n">
        <v>10</v>
      </c>
      <c r="U587" t="inlineStr">
        <is>
          <t>015790000687</t>
        </is>
      </c>
      <c r="V587" t="b">
        <v>1</v>
      </c>
      <c r="W587" t="b">
        <v>1</v>
      </c>
      <c r="X587" t="inlineStr">
        <is>
          <t>fulfilled</t>
        </is>
      </c>
      <c r="Y587" t="inlineStr">
        <is>
          <t>Barbara Rossi</t>
        </is>
      </c>
      <c r="Z587" t="inlineStr">
        <is>
          <t>Via Tommaso Pini 43</t>
        </is>
      </c>
      <c r="AA587" t="inlineStr">
        <is>
          <t>Via Tommaso Pini 43</t>
        </is>
      </c>
      <c r="AD587" t="inlineStr">
        <is>
          <t>Prato</t>
        </is>
      </c>
      <c r="AE587" t="inlineStr">
        <is>
          <t>'59100</t>
        </is>
      </c>
      <c r="AF587" t="inlineStr">
        <is>
          <t>PO</t>
        </is>
      </c>
      <c r="AG587" t="inlineStr">
        <is>
          <t>IT</t>
        </is>
      </c>
      <c r="AI587" t="inlineStr">
        <is>
          <t>Denise Chiavacci</t>
        </is>
      </c>
      <c r="AJ587" t="inlineStr">
        <is>
          <t>Via Venezia 69</t>
        </is>
      </c>
      <c r="AK587" t="inlineStr">
        <is>
          <t>Via Venezia 69</t>
        </is>
      </c>
      <c r="AN587" t="inlineStr">
        <is>
          <t>La Spezia</t>
        </is>
      </c>
      <c r="AO587" t="inlineStr">
        <is>
          <t>'19122</t>
        </is>
      </c>
      <c r="AP587" t="inlineStr">
        <is>
          <t>SP</t>
        </is>
      </c>
      <c r="AQ587" t="inlineStr">
        <is>
          <t>IT</t>
        </is>
      </c>
      <c r="AR587" t="inlineStr">
        <is>
          <t>+393319427271</t>
        </is>
      </c>
      <c r="AT587" t="inlineStr">
        <is>
          <t>lang: it
Invoice Language: it
Do you need our ring sizer?: No
Popup Customer Country: IT</t>
        </is>
      </c>
      <c r="AV587" t="inlineStr">
        <is>
          <t>PayPal Express Checkout</t>
        </is>
      </c>
      <c r="AW587" t="inlineStr">
        <is>
          <t>r6VtmQ3Le1CWj3xDVb0k0pvau</t>
        </is>
      </c>
      <c r="AX587" t="n">
        <v>0</v>
      </c>
      <c r="AY587" t="inlineStr">
        <is>
          <t>LIL Milan</t>
        </is>
      </c>
      <c r="AZ587" t="n">
        <v>0</v>
      </c>
      <c r="BB587" t="inlineStr">
        <is>
          <t>Firgun House</t>
        </is>
      </c>
      <c r="BD587" t="n">
        <v>6340238967133</v>
      </c>
      <c r="BF587" t="inlineStr">
        <is>
          <t>Low</t>
        </is>
      </c>
      <c r="BG587" t="inlineStr">
        <is>
          <t>web</t>
        </is>
      </c>
      <c r="BH587" t="n">
        <v>0</v>
      </c>
      <c r="BI587" t="inlineStr">
        <is>
          <t>IT IVA 22%</t>
        </is>
      </c>
      <c r="BJ587" t="n">
        <v>49.04</v>
      </c>
      <c r="BV587" t="inlineStr">
        <is>
          <t>Prato</t>
        </is>
      </c>
      <c r="BW587" t="inlineStr">
        <is>
          <t>La Spezia</t>
        </is>
      </c>
      <c r="BX587" t="inlineStr">
        <is>
          <t>r6VtmQ3Le1CWj3xDVb0k0pvau</t>
        </is>
      </c>
      <c r="CA587" t="inlineStr">
        <is>
          <t>r6VtmQ3Le1CWj3xDVb0k0pvau</t>
        </is>
      </c>
      <c r="CB587" t="inlineStr">
        <is>
          <t>Ordini LIL</t>
        </is>
      </c>
    </row>
    <row r="588">
      <c r="A588" t="inlineStr">
        <is>
          <t>#42207</t>
        </is>
      </c>
      <c r="B588" t="inlineStr">
        <is>
          <t>nikmaz.nm@gmail.com</t>
        </is>
      </c>
      <c r="C588" t="inlineStr">
        <is>
          <t>paid</t>
        </is>
      </c>
      <c r="D588" t="inlineStr">
        <is>
          <t>2024-10-07 07:40:51 +0200</t>
        </is>
      </c>
      <c r="E588" t="inlineStr">
        <is>
          <t>fulfilled</t>
        </is>
      </c>
      <c r="F588" t="inlineStr">
        <is>
          <t>2024-10-07 10:01:21 +0200</t>
        </is>
      </c>
      <c r="G588" t="inlineStr">
        <is>
          <t>no</t>
        </is>
      </c>
      <c r="H588" t="inlineStr">
        <is>
          <t>EUR</t>
        </is>
      </c>
      <c r="I588" t="n">
        <v>280</v>
      </c>
      <c r="J588" t="n">
        <v>20</v>
      </c>
      <c r="K588" t="n">
        <v>54.1</v>
      </c>
      <c r="L588" t="n">
        <v>300</v>
      </c>
      <c r="N588" t="n">
        <v>0</v>
      </c>
      <c r="O588" t="inlineStr">
        <is>
          <t>UPS Express Shipping</t>
        </is>
      </c>
      <c r="P588" t="inlineStr">
        <is>
          <t>2024-10-07 07:40:51 +0200</t>
        </is>
      </c>
      <c r="Q588" t="n">
        <v>1</v>
      </c>
      <c r="R588" t="inlineStr">
        <is>
          <t>Libido Necklace - Yellow / 42cm</t>
        </is>
      </c>
      <c r="S588" t="n">
        <v>280</v>
      </c>
      <c r="U588" t="inlineStr">
        <is>
          <t>015790000671</t>
        </is>
      </c>
      <c r="V588" t="b">
        <v>1</v>
      </c>
      <c r="W588" t="b">
        <v>1</v>
      </c>
      <c r="X588" t="inlineStr">
        <is>
          <t>fulfilled</t>
        </is>
      </c>
      <c r="Y588" t="inlineStr">
        <is>
          <t>Niccolò Mazzanti</t>
        </is>
      </c>
      <c r="Z588" t="inlineStr">
        <is>
          <t>Via Boschetto 13</t>
        </is>
      </c>
      <c r="AA588" t="inlineStr">
        <is>
          <t>Via Boschetto 13</t>
        </is>
      </c>
      <c r="AD588" t="inlineStr">
        <is>
          <t>Fossò</t>
        </is>
      </c>
      <c r="AE588" t="inlineStr">
        <is>
          <t>'30030</t>
        </is>
      </c>
      <c r="AF588" t="inlineStr">
        <is>
          <t>VE</t>
        </is>
      </c>
      <c r="AG588" t="inlineStr">
        <is>
          <t>IT</t>
        </is>
      </c>
      <c r="AH588" t="inlineStr">
        <is>
          <t>3519844109</t>
        </is>
      </c>
      <c r="AI588" t="inlineStr">
        <is>
          <t>Niccolò Mazzanti</t>
        </is>
      </c>
      <c r="AJ588" t="inlineStr">
        <is>
          <t>Via Boschetto 13</t>
        </is>
      </c>
      <c r="AK588" t="inlineStr">
        <is>
          <t>Via Boschetto 13</t>
        </is>
      </c>
      <c r="AN588" t="inlineStr">
        <is>
          <t>Fossò</t>
        </is>
      </c>
      <c r="AO588" t="inlineStr">
        <is>
          <t>'30030</t>
        </is>
      </c>
      <c r="AP588" t="inlineStr">
        <is>
          <t>VE</t>
        </is>
      </c>
      <c r="AQ588" t="inlineStr">
        <is>
          <t>IT</t>
        </is>
      </c>
      <c r="AR588" t="inlineStr">
        <is>
          <t>3519844109</t>
        </is>
      </c>
      <c r="AT588" t="inlineStr">
        <is>
          <t>lang: it
Invoice Language: it
Do you need our ring sizer?: No
Popup Customer Country: IT</t>
        </is>
      </c>
      <c r="AV588" t="inlineStr">
        <is>
          <t>PayPal Express Checkout</t>
        </is>
      </c>
      <c r="AW588" t="inlineStr">
        <is>
          <t>rZNuNfXTOXeLhMJuittQ5ueX5</t>
        </is>
      </c>
      <c r="AX588" t="n">
        <v>0</v>
      </c>
      <c r="AY588" t="inlineStr">
        <is>
          <t>LIL Milan</t>
        </is>
      </c>
      <c r="AZ588" t="n">
        <v>0</v>
      </c>
      <c r="BB588" t="inlineStr">
        <is>
          <t>Firgun House</t>
        </is>
      </c>
      <c r="BD588" t="n">
        <v>6338063139165</v>
      </c>
      <c r="BF588" t="inlineStr">
        <is>
          <t>Low</t>
        </is>
      </c>
      <c r="BG588" t="inlineStr">
        <is>
          <t>web</t>
        </is>
      </c>
      <c r="BH588" t="n">
        <v>0</v>
      </c>
      <c r="BI588" t="inlineStr">
        <is>
          <t>IT IVA 22%</t>
        </is>
      </c>
      <c r="BJ588" t="n">
        <v>54.1</v>
      </c>
      <c r="BV588" t="inlineStr">
        <is>
          <t>Venice</t>
        </is>
      </c>
      <c r="BW588" t="inlineStr">
        <is>
          <t>Venice</t>
        </is>
      </c>
      <c r="BX588" t="inlineStr">
        <is>
          <t>rZNuNfXTOXeLhMJuittQ5ueX5</t>
        </is>
      </c>
      <c r="CA588" t="inlineStr">
        <is>
          <t>rZNuNfXTOXeLhMJuittQ5ueX5</t>
        </is>
      </c>
      <c r="CB588" t="inlineStr">
        <is>
          <t>Ordini LIL</t>
        </is>
      </c>
    </row>
    <row r="589">
      <c r="A589" t="inlineStr">
        <is>
          <t>#42208</t>
        </is>
      </c>
      <c r="B589" t="inlineStr">
        <is>
          <t>alessandro.elps@gmail.com</t>
        </is>
      </c>
      <c r="C589" t="inlineStr">
        <is>
          <t>paid</t>
        </is>
      </c>
      <c r="D589" t="inlineStr">
        <is>
          <t>2024-10-07 08:23:13 +0200</t>
        </is>
      </c>
      <c r="E589" t="inlineStr">
        <is>
          <t>fulfilled</t>
        </is>
      </c>
      <c r="F589" t="inlineStr">
        <is>
          <t>2024-10-07 10:05:22 +0200</t>
        </is>
      </c>
      <c r="G589" t="inlineStr">
        <is>
          <t>yes</t>
        </is>
      </c>
      <c r="H589" t="inlineStr">
        <is>
          <t>EUR</t>
        </is>
      </c>
      <c r="I589" t="n">
        <v>379</v>
      </c>
      <c r="J589" t="n">
        <v>0</v>
      </c>
      <c r="K589" t="n">
        <v>68.34999999999999</v>
      </c>
      <c r="L589" t="n">
        <v>379</v>
      </c>
      <c r="M589" t="inlineStr">
        <is>
          <t>MOLOTOF15%</t>
        </is>
      </c>
      <c r="N589" t="n">
        <v>66</v>
      </c>
      <c r="O589" t="inlineStr">
        <is>
          <t>Ups Standard Shipping</t>
        </is>
      </c>
      <c r="P589" t="inlineStr">
        <is>
          <t>2024-10-07 08:23:12 +0200</t>
        </is>
      </c>
      <c r="Q589" t="n">
        <v>1</v>
      </c>
      <c r="R589" t="inlineStr">
        <is>
          <t>Colpo di fulmine - Yellow / Single</t>
        </is>
      </c>
      <c r="S589" t="n">
        <v>200</v>
      </c>
      <c r="U589" t="inlineStr">
        <is>
          <t>015790001028</t>
        </is>
      </c>
      <c r="V589" t="b">
        <v>1</v>
      </c>
      <c r="W589" t="b">
        <v>1</v>
      </c>
      <c r="X589" t="inlineStr">
        <is>
          <t>fulfilled</t>
        </is>
      </c>
      <c r="Y589" t="inlineStr">
        <is>
          <t>Alessandro Alù</t>
        </is>
      </c>
      <c r="Z589" t="inlineStr">
        <is>
          <t>Via Emilia 39</t>
        </is>
      </c>
      <c r="AA589" t="inlineStr">
        <is>
          <t>Via Emilia 39</t>
        </is>
      </c>
      <c r="AD589" t="inlineStr">
        <is>
          <t>Voghera</t>
        </is>
      </c>
      <c r="AE589" t="inlineStr">
        <is>
          <t>'27058</t>
        </is>
      </c>
      <c r="AF589" t="inlineStr">
        <is>
          <t>PV</t>
        </is>
      </c>
      <c r="AG589" t="inlineStr">
        <is>
          <t>IT</t>
        </is>
      </c>
      <c r="AI589" t="inlineStr">
        <is>
          <t>Alessandro Alù</t>
        </is>
      </c>
      <c r="AJ589" t="inlineStr">
        <is>
          <t>Via San Francesco D'Assisi 52</t>
        </is>
      </c>
      <c r="AK589" t="inlineStr">
        <is>
          <t>Via San Francesco D'Assisi 52</t>
        </is>
      </c>
      <c r="AN589" t="inlineStr">
        <is>
          <t>Voghera</t>
        </is>
      </c>
      <c r="AO589" t="inlineStr">
        <is>
          <t>'27058</t>
        </is>
      </c>
      <c r="AP589" t="inlineStr">
        <is>
          <t>PV</t>
        </is>
      </c>
      <c r="AQ589" t="inlineStr">
        <is>
          <t>IT</t>
        </is>
      </c>
      <c r="AR589" t="inlineStr">
        <is>
          <t>3496289885</t>
        </is>
      </c>
      <c r="AT589" t="inlineStr">
        <is>
          <t>lang: it
Invoice Language: it
Do you need our ring sizer?: No
Popup Customer Country: IT</t>
        </is>
      </c>
      <c r="AV589" t="inlineStr">
        <is>
          <t>PayPal Express Checkout</t>
        </is>
      </c>
      <c r="AW589" t="inlineStr">
        <is>
          <t>roHWCwJjpMLWUc3PlzC1TTEXN</t>
        </is>
      </c>
      <c r="AX589" t="n">
        <v>0</v>
      </c>
      <c r="AY589" t="inlineStr">
        <is>
          <t>LIL Milan</t>
        </is>
      </c>
      <c r="AZ589" t="n">
        <v>0</v>
      </c>
      <c r="BB589" t="inlineStr">
        <is>
          <t>Firgun House</t>
        </is>
      </c>
      <c r="BD589" t="n">
        <v>6338092106077</v>
      </c>
      <c r="BF589" t="inlineStr">
        <is>
          <t>Low</t>
        </is>
      </c>
      <c r="BG589" t="inlineStr">
        <is>
          <t>web</t>
        </is>
      </c>
      <c r="BH589" t="n">
        <v>0</v>
      </c>
      <c r="BI589" t="inlineStr">
        <is>
          <t>IT IVA 22%</t>
        </is>
      </c>
      <c r="BJ589" t="n">
        <v>68.34999999999999</v>
      </c>
      <c r="BV589" t="inlineStr">
        <is>
          <t>Pavia</t>
        </is>
      </c>
      <c r="BW589" t="inlineStr">
        <is>
          <t>Pavia</t>
        </is>
      </c>
      <c r="BX589" t="inlineStr">
        <is>
          <t>roHWCwJjpMLWUc3PlzC1TTEXN</t>
        </is>
      </c>
      <c r="CA589" t="inlineStr">
        <is>
          <t>roHWCwJjpMLWUc3PlzC1TTEXN</t>
        </is>
      </c>
      <c r="CB589" t="inlineStr">
        <is>
          <t>Ordini LIL</t>
        </is>
      </c>
    </row>
    <row r="590">
      <c r="A590" t="inlineStr">
        <is>
          <t>#42208</t>
        </is>
      </c>
      <c r="B590" t="inlineStr">
        <is>
          <t>alessandro.elps@gmail.com</t>
        </is>
      </c>
      <c r="C590" t="inlineStr">
        <is>
          <t>paid</t>
        </is>
      </c>
      <c r="D590" t="inlineStr">
        <is>
          <t>2024-10-07 08:23:13 +0200</t>
        </is>
      </c>
      <c r="E590" t="inlineStr">
        <is>
          <t>fulfilled</t>
        </is>
      </c>
      <c r="F590" t="inlineStr">
        <is>
          <t>2024-10-07 10:05:22 +0200</t>
        </is>
      </c>
      <c r="G590" t="inlineStr">
        <is>
          <t>yes</t>
        </is>
      </c>
      <c r="H590" t="inlineStr">
        <is>
          <t>EUR</t>
        </is>
      </c>
      <c r="I590" t="n">
        <v>379</v>
      </c>
      <c r="J590" t="n">
        <v>0</v>
      </c>
      <c r="K590" t="n">
        <v>68.34999999999999</v>
      </c>
      <c r="M590" t="inlineStr">
        <is>
          <t>MOLOTOF15%</t>
        </is>
      </c>
      <c r="N590" t="n">
        <v>66</v>
      </c>
      <c r="O590" t="inlineStr">
        <is>
          <t>Ups Standard Shipping</t>
        </is>
      </c>
      <c r="P590" t="inlineStr">
        <is>
          <t>2024-10-07 08:23:12 +0200</t>
        </is>
      </c>
      <c r="Q590" t="n">
        <v>1</v>
      </c>
      <c r="R590" t="inlineStr">
        <is>
          <t>Luxury Pack</t>
        </is>
      </c>
      <c r="S590" t="n">
        <v>5</v>
      </c>
      <c r="U590" t="inlineStr">
        <is>
          <t>015790000687</t>
        </is>
      </c>
      <c r="V590" t="b">
        <v>1</v>
      </c>
      <c r="W590" t="b">
        <v>1</v>
      </c>
      <c r="X590" t="inlineStr">
        <is>
          <t>fulfilled</t>
        </is>
      </c>
      <c r="Y590" t="inlineStr">
        <is>
          <t>Alessandro Alù</t>
        </is>
      </c>
      <c r="Z590" t="inlineStr">
        <is>
          <t>Via Emilia 39</t>
        </is>
      </c>
      <c r="AA590" t="inlineStr">
        <is>
          <t>Via Emilia 39</t>
        </is>
      </c>
      <c r="AD590" t="inlineStr">
        <is>
          <t>Voghera</t>
        </is>
      </c>
      <c r="AE590" t="inlineStr">
        <is>
          <t>'27058</t>
        </is>
      </c>
      <c r="AF590" t="inlineStr">
        <is>
          <t>PV</t>
        </is>
      </c>
      <c r="AG590" t="inlineStr">
        <is>
          <t>IT</t>
        </is>
      </c>
      <c r="AI590" t="inlineStr">
        <is>
          <t>Alessandro Alù</t>
        </is>
      </c>
      <c r="AJ590" t="inlineStr">
        <is>
          <t>Via San Francesco D'Assisi 52</t>
        </is>
      </c>
      <c r="AK590" t="inlineStr">
        <is>
          <t>Via San Francesco D'Assisi 52</t>
        </is>
      </c>
      <c r="AN590" t="inlineStr">
        <is>
          <t>Voghera</t>
        </is>
      </c>
      <c r="AO590" t="inlineStr">
        <is>
          <t>'27058</t>
        </is>
      </c>
      <c r="AP590" t="inlineStr">
        <is>
          <t>PV</t>
        </is>
      </c>
      <c r="AQ590" t="inlineStr">
        <is>
          <t>IT</t>
        </is>
      </c>
      <c r="AR590" t="inlineStr">
        <is>
          <t>3496289885</t>
        </is>
      </c>
      <c r="AT590" t="inlineStr">
        <is>
          <t>lang: it
Invoice Language: it
Do you need our ring sizer?: No
Popup Customer Country: IT</t>
        </is>
      </c>
      <c r="AV590" t="inlineStr">
        <is>
          <t>PayPal Express Checkout</t>
        </is>
      </c>
      <c r="AW590" t="inlineStr">
        <is>
          <t>roHWCwJjpMLWUc3PlzC1TTEXN</t>
        </is>
      </c>
      <c r="AX590" t="n">
        <v>0</v>
      </c>
      <c r="AY590" t="inlineStr">
        <is>
          <t>LIL Milan</t>
        </is>
      </c>
      <c r="AZ590" t="n">
        <v>0</v>
      </c>
      <c r="BB590" t="inlineStr">
        <is>
          <t>Firgun House</t>
        </is>
      </c>
      <c r="BD590" t="n">
        <v>6338092106077</v>
      </c>
      <c r="BF590" t="inlineStr">
        <is>
          <t>Low</t>
        </is>
      </c>
      <c r="BG590" t="inlineStr">
        <is>
          <t>web</t>
        </is>
      </c>
      <c r="BH590" t="n">
        <v>0</v>
      </c>
      <c r="BI590" t="inlineStr">
        <is>
          <t>IT IVA 22%</t>
        </is>
      </c>
      <c r="BJ590" t="n">
        <v>68.34999999999999</v>
      </c>
      <c r="BV590" t="inlineStr">
        <is>
          <t>Pavia</t>
        </is>
      </c>
      <c r="BW590" t="inlineStr">
        <is>
          <t>Pavia</t>
        </is>
      </c>
      <c r="BX590" t="inlineStr">
        <is>
          <t>roHWCwJjpMLWUc3PlzC1TTEXN</t>
        </is>
      </c>
      <c r="CA590" t="inlineStr">
        <is>
          <t>roHWCwJjpMLWUc3PlzC1TTEXN</t>
        </is>
      </c>
      <c r="CB590" t="inlineStr">
        <is>
          <t>Ordini LIL</t>
        </is>
      </c>
    </row>
    <row r="591">
      <c r="A591" t="inlineStr">
        <is>
          <t>#42208</t>
        </is>
      </c>
      <c r="B591" t="inlineStr">
        <is>
          <t>alessandro.elps@gmail.com</t>
        </is>
      </c>
      <c r="C591" t="inlineStr">
        <is>
          <t>paid</t>
        </is>
      </c>
      <c r="D591" t="inlineStr">
        <is>
          <t>2024-10-07 08:23:13 +0200</t>
        </is>
      </c>
      <c r="E591" t="inlineStr">
        <is>
          <t>fulfilled</t>
        </is>
      </c>
      <c r="F591" t="inlineStr">
        <is>
          <t>2024-10-07 10:05:22 +0200</t>
        </is>
      </c>
      <c r="G591" t="inlineStr">
        <is>
          <t>yes</t>
        </is>
      </c>
      <c r="H591" t="inlineStr">
        <is>
          <t>EUR</t>
        </is>
      </c>
      <c r="I591" t="n">
        <v>379</v>
      </c>
      <c r="J591" t="n">
        <v>0</v>
      </c>
      <c r="K591" t="n">
        <v>68.34999999999999</v>
      </c>
      <c r="M591" t="inlineStr">
        <is>
          <t>MOLOTOF15%</t>
        </is>
      </c>
      <c r="N591" t="n">
        <v>66</v>
      </c>
      <c r="O591" t="inlineStr">
        <is>
          <t>Ups Standard Shipping</t>
        </is>
      </c>
      <c r="P591" t="inlineStr">
        <is>
          <t>2024-10-07 08:23:12 +0200</t>
        </is>
      </c>
      <c r="Q591" t="n">
        <v>1</v>
      </c>
      <c r="R591" t="inlineStr">
        <is>
          <t>Portami a Ballare Necklace - Yellow / onesize</t>
        </is>
      </c>
      <c r="S591" t="n">
        <v>240</v>
      </c>
      <c r="U591" t="inlineStr">
        <is>
          <t>015790001250</t>
        </is>
      </c>
      <c r="V591" t="b">
        <v>1</v>
      </c>
      <c r="W591" t="b">
        <v>1</v>
      </c>
      <c r="X591" t="inlineStr">
        <is>
          <t>fulfilled</t>
        </is>
      </c>
      <c r="Y591" t="inlineStr">
        <is>
          <t>Alessandro Alù</t>
        </is>
      </c>
      <c r="Z591" t="inlineStr">
        <is>
          <t>Via Emilia 39</t>
        </is>
      </c>
      <c r="AA591" t="inlineStr">
        <is>
          <t>Via Emilia 39</t>
        </is>
      </c>
      <c r="AD591" t="inlineStr">
        <is>
          <t>Voghera</t>
        </is>
      </c>
      <c r="AE591" t="inlineStr">
        <is>
          <t>'27058</t>
        </is>
      </c>
      <c r="AF591" t="inlineStr">
        <is>
          <t>PV</t>
        </is>
      </c>
      <c r="AG591" t="inlineStr">
        <is>
          <t>IT</t>
        </is>
      </c>
      <c r="AI591" t="inlineStr">
        <is>
          <t>Alessandro Alù</t>
        </is>
      </c>
      <c r="AJ591" t="inlineStr">
        <is>
          <t>Via San Francesco D'Assisi 52</t>
        </is>
      </c>
      <c r="AK591" t="inlineStr">
        <is>
          <t>Via San Francesco D'Assisi 52</t>
        </is>
      </c>
      <c r="AN591" t="inlineStr">
        <is>
          <t>Voghera</t>
        </is>
      </c>
      <c r="AO591" t="inlineStr">
        <is>
          <t>'27058</t>
        </is>
      </c>
      <c r="AP591" t="inlineStr">
        <is>
          <t>PV</t>
        </is>
      </c>
      <c r="AQ591" t="inlineStr">
        <is>
          <t>IT</t>
        </is>
      </c>
      <c r="AR591" t="inlineStr">
        <is>
          <t>3496289885</t>
        </is>
      </c>
      <c r="AT591" t="inlineStr">
        <is>
          <t>lang: it
Invoice Language: it
Do you need our ring sizer?: No
Popup Customer Country: IT</t>
        </is>
      </c>
      <c r="AV591" t="inlineStr">
        <is>
          <t>PayPal Express Checkout</t>
        </is>
      </c>
      <c r="AW591" t="inlineStr">
        <is>
          <t>roHWCwJjpMLWUc3PlzC1TTEXN</t>
        </is>
      </c>
      <c r="AX591" t="n">
        <v>0</v>
      </c>
      <c r="AY591" t="inlineStr">
        <is>
          <t>LIL Milan</t>
        </is>
      </c>
      <c r="AZ591" t="n">
        <v>0</v>
      </c>
      <c r="BB591" t="inlineStr">
        <is>
          <t>Firgun House</t>
        </is>
      </c>
      <c r="BD591" t="n">
        <v>6338092106077</v>
      </c>
      <c r="BF591" t="inlineStr">
        <is>
          <t>Low</t>
        </is>
      </c>
      <c r="BG591" t="inlineStr">
        <is>
          <t>web</t>
        </is>
      </c>
      <c r="BH591" t="n">
        <v>0</v>
      </c>
      <c r="BI591" t="inlineStr">
        <is>
          <t>IT IVA 22%</t>
        </is>
      </c>
      <c r="BJ591" t="n">
        <v>68.34999999999999</v>
      </c>
      <c r="BV591" t="inlineStr">
        <is>
          <t>Pavia</t>
        </is>
      </c>
      <c r="BW591" t="inlineStr">
        <is>
          <t>Pavia</t>
        </is>
      </c>
      <c r="BX591" t="inlineStr">
        <is>
          <t>roHWCwJjpMLWUc3PlzC1TTEXN</t>
        </is>
      </c>
      <c r="CA591" t="inlineStr">
        <is>
          <t>roHWCwJjpMLWUc3PlzC1TTEXN</t>
        </is>
      </c>
      <c r="CB591" t="inlineStr">
        <is>
          <t>Ordini LIL</t>
        </is>
      </c>
    </row>
    <row r="592">
      <c r="A592" t="inlineStr">
        <is>
          <t>#42209</t>
        </is>
      </c>
      <c r="B592" t="inlineStr">
        <is>
          <t>francesca.folkmer@gmail.com</t>
        </is>
      </c>
      <c r="C592" t="inlineStr">
        <is>
          <t>paid</t>
        </is>
      </c>
      <c r="D592" t="inlineStr">
        <is>
          <t>2024-10-07 09:17:24 +0200</t>
        </is>
      </c>
      <c r="E592" t="inlineStr">
        <is>
          <t>fulfilled</t>
        </is>
      </c>
      <c r="F592" t="inlineStr">
        <is>
          <t>2024-10-12 11:43:00 +0200</t>
        </is>
      </c>
      <c r="G592" t="inlineStr">
        <is>
          <t>no</t>
        </is>
      </c>
      <c r="H592" t="inlineStr">
        <is>
          <t>EUR</t>
        </is>
      </c>
      <c r="I592" t="n">
        <v>100</v>
      </c>
      <c r="J592" t="n">
        <v>0</v>
      </c>
      <c r="K592" t="n">
        <v>18.03</v>
      </c>
      <c r="L592" t="n">
        <v>100</v>
      </c>
      <c r="N592" t="n">
        <v>0</v>
      </c>
      <c r="O592" t="inlineStr">
        <is>
          <t>Firgun House</t>
        </is>
      </c>
      <c r="P592" t="inlineStr">
        <is>
          <t>2024-10-07 09:17:24 +0200</t>
        </is>
      </c>
      <c r="Q592" t="n">
        <v>1</v>
      </c>
      <c r="R592" t="inlineStr">
        <is>
          <t>Pensavo fosse amore - Yellow / G</t>
        </is>
      </c>
      <c r="S592" t="n">
        <v>100</v>
      </c>
      <c r="U592" t="inlineStr">
        <is>
          <t>015790001005</t>
        </is>
      </c>
      <c r="V592" t="b">
        <v>1</v>
      </c>
      <c r="W592" t="b">
        <v>1</v>
      </c>
      <c r="X592" t="inlineStr">
        <is>
          <t>fulfilled</t>
        </is>
      </c>
      <c r="Y592" t="inlineStr">
        <is>
          <t>Francesca Folkmer</t>
        </is>
      </c>
      <c r="Z592" t="inlineStr">
        <is>
          <t>Via Savona 26</t>
        </is>
      </c>
      <c r="AA592" t="inlineStr">
        <is>
          <t>Via Savona 26</t>
        </is>
      </c>
      <c r="AD592" t="inlineStr">
        <is>
          <t>Milano</t>
        </is>
      </c>
      <c r="AE592" t="inlineStr">
        <is>
          <t>'20144</t>
        </is>
      </c>
      <c r="AF592" t="inlineStr">
        <is>
          <t>MI</t>
        </is>
      </c>
      <c r="AG592" t="inlineStr">
        <is>
          <t>IT</t>
        </is>
      </c>
      <c r="AQ592" t="inlineStr">
        <is>
          <t>IT</t>
        </is>
      </c>
      <c r="AT592" t="inlineStr">
        <is>
          <t>lang: it
Invoice Language: it
Do you need our ring sizer?: No
Popup Customer Country: IT</t>
        </is>
      </c>
      <c r="AV592" t="inlineStr">
        <is>
          <t>PayPal Express Checkout</t>
        </is>
      </c>
      <c r="AW592" t="inlineStr">
        <is>
          <t>rhNhOGVP5vxNuCmoVRmaS88z7</t>
        </is>
      </c>
      <c r="AX592" t="n">
        <v>0</v>
      </c>
      <c r="AY592" t="inlineStr">
        <is>
          <t>LIL Milan</t>
        </is>
      </c>
      <c r="AZ592" t="n">
        <v>0</v>
      </c>
      <c r="BB592" t="inlineStr">
        <is>
          <t>Firgun House</t>
        </is>
      </c>
      <c r="BD592" t="n">
        <v>6338182873437</v>
      </c>
      <c r="BE592" t="inlineStr">
        <is>
          <t>acquisto-rinascente-milano</t>
        </is>
      </c>
      <c r="BF592" t="inlineStr">
        <is>
          <t>Low</t>
        </is>
      </c>
      <c r="BG592" t="inlineStr">
        <is>
          <t>web</t>
        </is>
      </c>
      <c r="BH592" t="n">
        <v>0</v>
      </c>
      <c r="BI592" t="inlineStr">
        <is>
          <t>IT IVA 22%</t>
        </is>
      </c>
      <c r="BJ592" t="n">
        <v>18.03</v>
      </c>
      <c r="BV592" t="inlineStr">
        <is>
          <t>Milan</t>
        </is>
      </c>
      <c r="BX592" t="inlineStr">
        <is>
          <t>rhNhOGVP5vxNuCmoVRmaS88z7</t>
        </is>
      </c>
      <c r="CA592" t="inlineStr">
        <is>
          <t>rhNhOGVP5vxNuCmoVRmaS88z7</t>
        </is>
      </c>
      <c r="CB592" t="inlineStr">
        <is>
          <t>Ordini LIL</t>
        </is>
      </c>
    </row>
    <row r="593">
      <c r="A593" t="inlineStr">
        <is>
          <t>#42210</t>
        </is>
      </c>
      <c r="B593" t="inlineStr">
        <is>
          <t>ggaiara@gmail.com</t>
        </is>
      </c>
      <c r="C593" t="inlineStr">
        <is>
          <t>paid</t>
        </is>
      </c>
      <c r="D593" t="inlineStr">
        <is>
          <t>2024-10-07 09:27:22 +0200</t>
        </is>
      </c>
      <c r="E593" t="inlineStr">
        <is>
          <t>fulfilled</t>
        </is>
      </c>
      <c r="F593" t="inlineStr">
        <is>
          <t>2024-10-10 15:48:29 +0200</t>
        </is>
      </c>
      <c r="G593" t="inlineStr">
        <is>
          <t>yes</t>
        </is>
      </c>
      <c r="H593" t="inlineStr">
        <is>
          <t>EUR</t>
        </is>
      </c>
      <c r="I593" t="n">
        <v>85</v>
      </c>
      <c r="J593" t="n">
        <v>0</v>
      </c>
      <c r="K593" t="n">
        <v>15.33</v>
      </c>
      <c r="L593" t="n">
        <v>85</v>
      </c>
      <c r="N593" t="n">
        <v>0</v>
      </c>
      <c r="O593" t="inlineStr">
        <is>
          <t>Firgun House</t>
        </is>
      </c>
      <c r="P593" t="inlineStr">
        <is>
          <t>2024-10-07 09:27:22 +0200</t>
        </is>
      </c>
      <c r="Q593" t="n">
        <v>1</v>
      </c>
      <c r="R593" t="inlineStr">
        <is>
          <t>Luxury Pack</t>
        </is>
      </c>
      <c r="S593" t="n">
        <v>5</v>
      </c>
      <c r="U593" t="inlineStr">
        <is>
          <t>015790000687</t>
        </is>
      </c>
      <c r="V593" t="b">
        <v>1</v>
      </c>
      <c r="W593" t="b">
        <v>1</v>
      </c>
      <c r="X593" t="inlineStr">
        <is>
          <t>fulfilled</t>
        </is>
      </c>
      <c r="Y593" t="inlineStr">
        <is>
          <t>Giorgia Gaiara</t>
        </is>
      </c>
      <c r="Z593" t="inlineStr">
        <is>
          <t>Via Privata delle Querce 14</t>
        </is>
      </c>
      <c r="AA593" t="inlineStr">
        <is>
          <t>Via Privata delle Querce 14</t>
        </is>
      </c>
      <c r="AD593" t="inlineStr">
        <is>
          <t>Abbiategrasso</t>
        </is>
      </c>
      <c r="AE593" t="inlineStr">
        <is>
          <t>'20081</t>
        </is>
      </c>
      <c r="AF593" t="inlineStr">
        <is>
          <t>MI</t>
        </is>
      </c>
      <c r="AG593" t="inlineStr">
        <is>
          <t>IT</t>
        </is>
      </c>
      <c r="AQ593" t="inlineStr">
        <is>
          <t>IT</t>
        </is>
      </c>
      <c r="AT593" t="inlineStr">
        <is>
          <t>lang: it
Invoice Language: it
Do you need our ring sizer?: No
Popup Customer Country: IT</t>
        </is>
      </c>
      <c r="AV593" t="inlineStr">
        <is>
          <t>PayPal Express Checkout</t>
        </is>
      </c>
      <c r="AW593" t="inlineStr">
        <is>
          <t>rzmQJa22IsvB1CapR0iECI1Tl</t>
        </is>
      </c>
      <c r="AX593" t="n">
        <v>0</v>
      </c>
      <c r="AY593" t="inlineStr">
        <is>
          <t>LIL Milan</t>
        </is>
      </c>
      <c r="AZ593" t="n">
        <v>0</v>
      </c>
      <c r="BB593" t="inlineStr">
        <is>
          <t>Firgun House</t>
        </is>
      </c>
      <c r="BD593" t="n">
        <v>6338203255133</v>
      </c>
      <c r="BF593" t="inlineStr">
        <is>
          <t>Low</t>
        </is>
      </c>
      <c r="BG593" t="inlineStr">
        <is>
          <t>web</t>
        </is>
      </c>
      <c r="BH593" t="n">
        <v>0</v>
      </c>
      <c r="BI593" t="inlineStr">
        <is>
          <t>IT IVA 22%</t>
        </is>
      </c>
      <c r="BJ593" t="n">
        <v>15.33</v>
      </c>
      <c r="BV593" t="inlineStr">
        <is>
          <t>Milan</t>
        </is>
      </c>
      <c r="BX593" t="inlineStr">
        <is>
          <t>rzmQJa22IsvB1CapR0iECI1Tl</t>
        </is>
      </c>
      <c r="CA593" t="inlineStr">
        <is>
          <t>rzmQJa22IsvB1CapR0iECI1Tl</t>
        </is>
      </c>
      <c r="CB593" t="inlineStr">
        <is>
          <t>Ordini LIL</t>
        </is>
      </c>
    </row>
    <row r="594">
      <c r="A594" t="inlineStr">
        <is>
          <t>#42210</t>
        </is>
      </c>
      <c r="B594" t="inlineStr">
        <is>
          <t>ggaiara@gmail.com</t>
        </is>
      </c>
      <c r="C594" t="inlineStr">
        <is>
          <t>paid</t>
        </is>
      </c>
      <c r="D594" t="inlineStr">
        <is>
          <t>2024-10-07 09:27:22 +0200</t>
        </is>
      </c>
      <c r="E594" t="inlineStr">
        <is>
          <t>fulfilled</t>
        </is>
      </c>
      <c r="F594" t="inlineStr">
        <is>
          <t>2024-10-10 15:48:29 +0200</t>
        </is>
      </c>
      <c r="G594" t="inlineStr">
        <is>
          <t>yes</t>
        </is>
      </c>
      <c r="H594" t="inlineStr">
        <is>
          <t>EUR</t>
        </is>
      </c>
      <c r="I594" t="n">
        <v>85</v>
      </c>
      <c r="J594" t="n">
        <v>0</v>
      </c>
      <c r="K594" t="n">
        <v>15.33</v>
      </c>
      <c r="N594" t="n">
        <v>0</v>
      </c>
      <c r="O594" t="inlineStr">
        <is>
          <t>Firgun House</t>
        </is>
      </c>
      <c r="P594" t="inlineStr">
        <is>
          <t>2024-10-07 09:27:22 +0200</t>
        </is>
      </c>
      <c r="Q594" t="n">
        <v>1</v>
      </c>
      <c r="R594" t="inlineStr">
        <is>
          <t>Lightly Ring - Yellow / 14</t>
        </is>
      </c>
      <c r="S594" t="n">
        <v>80</v>
      </c>
      <c r="U594" t="inlineStr">
        <is>
          <t>015790000377</t>
        </is>
      </c>
      <c r="V594" t="b">
        <v>1</v>
      </c>
      <c r="W594" t="b">
        <v>1</v>
      </c>
      <c r="X594" t="inlineStr">
        <is>
          <t>fulfilled</t>
        </is>
      </c>
      <c r="Y594" t="inlineStr">
        <is>
          <t>Giorgia Gaiara</t>
        </is>
      </c>
      <c r="Z594" t="inlineStr">
        <is>
          <t>Via Privata delle Querce 14</t>
        </is>
      </c>
      <c r="AA594" t="inlineStr">
        <is>
          <t>Via Privata delle Querce 14</t>
        </is>
      </c>
      <c r="AD594" t="inlineStr">
        <is>
          <t>Abbiategrasso</t>
        </is>
      </c>
      <c r="AE594" t="inlineStr">
        <is>
          <t>'20081</t>
        </is>
      </c>
      <c r="AF594" t="inlineStr">
        <is>
          <t>MI</t>
        </is>
      </c>
      <c r="AG594" t="inlineStr">
        <is>
          <t>IT</t>
        </is>
      </c>
      <c r="AQ594" t="inlineStr">
        <is>
          <t>IT</t>
        </is>
      </c>
      <c r="AT594" t="inlineStr">
        <is>
          <t>lang: it
Invoice Language: it
Do you need our ring sizer?: No
Popup Customer Country: IT</t>
        </is>
      </c>
      <c r="AV594" t="inlineStr">
        <is>
          <t>PayPal Express Checkout</t>
        </is>
      </c>
      <c r="AW594" t="inlineStr">
        <is>
          <t>rzmQJa22IsvB1CapR0iECI1Tl</t>
        </is>
      </c>
      <c r="AX594" t="n">
        <v>0</v>
      </c>
      <c r="AY594" t="inlineStr">
        <is>
          <t>LIL Milan</t>
        </is>
      </c>
      <c r="AZ594" t="n">
        <v>0</v>
      </c>
      <c r="BB594" t="inlineStr">
        <is>
          <t>Firgun House</t>
        </is>
      </c>
      <c r="BD594" t="n">
        <v>6338203255133</v>
      </c>
      <c r="BF594" t="inlineStr">
        <is>
          <t>Low</t>
        </is>
      </c>
      <c r="BG594" t="inlineStr">
        <is>
          <t>web</t>
        </is>
      </c>
      <c r="BH594" t="n">
        <v>0</v>
      </c>
      <c r="BI594" t="inlineStr">
        <is>
          <t>IT IVA 22%</t>
        </is>
      </c>
      <c r="BJ594" t="n">
        <v>15.33</v>
      </c>
      <c r="BV594" t="inlineStr">
        <is>
          <t>Milan</t>
        </is>
      </c>
      <c r="BX594" t="inlineStr">
        <is>
          <t>rzmQJa22IsvB1CapR0iECI1Tl</t>
        </is>
      </c>
      <c r="CA594" t="inlineStr">
        <is>
          <t>rzmQJa22IsvB1CapR0iECI1Tl</t>
        </is>
      </c>
      <c r="CB594" t="inlineStr">
        <is>
          <t>Ordini LIL</t>
        </is>
      </c>
    </row>
    <row r="595">
      <c r="A595" t="inlineStr">
        <is>
          <t>#42212</t>
        </is>
      </c>
      <c r="B595" t="inlineStr">
        <is>
          <t>valeria.pati1@gmail.com</t>
        </is>
      </c>
      <c r="C595" t="inlineStr">
        <is>
          <t>paid</t>
        </is>
      </c>
      <c r="D595" t="inlineStr">
        <is>
          <t>2024-10-07 11:26:51 +0200</t>
        </is>
      </c>
      <c r="E595" t="inlineStr">
        <is>
          <t>fulfilled</t>
        </is>
      </c>
      <c r="F595" t="inlineStr">
        <is>
          <t>2024-10-08 09:10:35 +0200</t>
        </is>
      </c>
      <c r="G595" t="inlineStr">
        <is>
          <t>no</t>
        </is>
      </c>
      <c r="H595" t="inlineStr">
        <is>
          <t>EUR</t>
        </is>
      </c>
      <c r="I595" t="n">
        <v>85</v>
      </c>
      <c r="J595" t="n">
        <v>10</v>
      </c>
      <c r="K595" t="n">
        <v>17.13</v>
      </c>
      <c r="L595" t="n">
        <v>95</v>
      </c>
      <c r="N595" t="n">
        <v>0</v>
      </c>
      <c r="O595" t="inlineStr">
        <is>
          <t>Ups Standard Shipping</t>
        </is>
      </c>
      <c r="P595" t="inlineStr">
        <is>
          <t>2024-10-07 11:26:51 +0200</t>
        </is>
      </c>
      <c r="Q595" t="n">
        <v>1</v>
      </c>
      <c r="R595" t="inlineStr">
        <is>
          <t>Luxury Pack</t>
        </is>
      </c>
      <c r="S595" t="n">
        <v>5</v>
      </c>
      <c r="U595" t="inlineStr">
        <is>
          <t>015790000687</t>
        </is>
      </c>
      <c r="V595" t="b">
        <v>1</v>
      </c>
      <c r="W595" t="b">
        <v>1</v>
      </c>
      <c r="X595" t="inlineStr">
        <is>
          <t>fulfilled</t>
        </is>
      </c>
      <c r="Y595" t="inlineStr">
        <is>
          <t>Valeria Pati</t>
        </is>
      </c>
      <c r="Z595" t="inlineStr">
        <is>
          <t>Via Maria Montessori 26</t>
        </is>
      </c>
      <c r="AA595" t="inlineStr">
        <is>
          <t>Via Maria Montessori 26</t>
        </is>
      </c>
      <c r="AD595" t="inlineStr">
        <is>
          <t>Squinzano</t>
        </is>
      </c>
      <c r="AE595" t="inlineStr">
        <is>
          <t>'73018</t>
        </is>
      </c>
      <c r="AF595" t="inlineStr">
        <is>
          <t>LE</t>
        </is>
      </c>
      <c r="AG595" t="inlineStr">
        <is>
          <t>IT</t>
        </is>
      </c>
      <c r="AH595" t="inlineStr">
        <is>
          <t>3338458196</t>
        </is>
      </c>
      <c r="AI595" t="inlineStr">
        <is>
          <t>Valentina Piccinno</t>
        </is>
      </c>
      <c r="AJ595" t="inlineStr">
        <is>
          <t>Via Fossolo, 30</t>
        </is>
      </c>
      <c r="AK595" t="inlineStr">
        <is>
          <t>Via Fossolo, 30</t>
        </is>
      </c>
      <c r="AN595" t="inlineStr">
        <is>
          <t>Bologna</t>
        </is>
      </c>
      <c r="AO595" t="inlineStr">
        <is>
          <t>'40138</t>
        </is>
      </c>
      <c r="AP595" t="inlineStr">
        <is>
          <t>BO</t>
        </is>
      </c>
      <c r="AQ595" t="inlineStr">
        <is>
          <t>IT</t>
        </is>
      </c>
      <c r="AR595" t="inlineStr">
        <is>
          <t>+393333050220</t>
        </is>
      </c>
      <c r="AT595" t="inlineStr">
        <is>
          <t>lang: it
Invoice Language: it
Do you need our ring sizer?: Yes
Popup Customer Country: IT</t>
        </is>
      </c>
      <c r="AV595" t="inlineStr">
        <is>
          <t>PayPal Express Checkout</t>
        </is>
      </c>
      <c r="AW595" t="inlineStr">
        <is>
          <t>rWdxAiKJFftsBdrjC8lWYq3r2</t>
        </is>
      </c>
      <c r="AX595" t="n">
        <v>0</v>
      </c>
      <c r="AY595" t="inlineStr">
        <is>
          <t>LIL Milan</t>
        </is>
      </c>
      <c r="AZ595" t="n">
        <v>0</v>
      </c>
      <c r="BB595" t="inlineStr">
        <is>
          <t>Firgun House</t>
        </is>
      </c>
      <c r="BD595" t="n">
        <v>6338417557853</v>
      </c>
      <c r="BF595" t="inlineStr">
        <is>
          <t>Low</t>
        </is>
      </c>
      <c r="BG595" t="inlineStr">
        <is>
          <t>web</t>
        </is>
      </c>
      <c r="BH595" t="n">
        <v>0</v>
      </c>
      <c r="BI595" t="inlineStr">
        <is>
          <t>IT IVA 22%</t>
        </is>
      </c>
      <c r="BJ595" t="n">
        <v>17.13</v>
      </c>
      <c r="BV595" t="inlineStr">
        <is>
          <t>Lecce</t>
        </is>
      </c>
      <c r="BW595" t="inlineStr">
        <is>
          <t>Bologna</t>
        </is>
      </c>
      <c r="BX595" t="inlineStr">
        <is>
          <t>rWdxAiKJFftsBdrjC8lWYq3r2</t>
        </is>
      </c>
      <c r="CA595" t="inlineStr">
        <is>
          <t>rWdxAiKJFftsBdrjC8lWYq3r2</t>
        </is>
      </c>
      <c r="CB595" t="inlineStr">
        <is>
          <t>Ordini LIL</t>
        </is>
      </c>
    </row>
    <row r="596">
      <c r="A596" t="inlineStr">
        <is>
          <t>#42212</t>
        </is>
      </c>
      <c r="B596" t="inlineStr">
        <is>
          <t>valeria.pati1@gmail.com</t>
        </is>
      </c>
      <c r="C596" t="inlineStr">
        <is>
          <t>paid</t>
        </is>
      </c>
      <c r="D596" t="inlineStr">
        <is>
          <t>2024-10-07 11:26:51 +0200</t>
        </is>
      </c>
      <c r="E596" t="inlineStr">
        <is>
          <t>fulfilled</t>
        </is>
      </c>
      <c r="F596" t="inlineStr">
        <is>
          <t>2024-10-08 09:10:35 +0200</t>
        </is>
      </c>
      <c r="G596" t="inlineStr">
        <is>
          <t>no</t>
        </is>
      </c>
      <c r="H596" t="inlineStr">
        <is>
          <t>EUR</t>
        </is>
      </c>
      <c r="I596" t="n">
        <v>85</v>
      </c>
      <c r="J596" t="n">
        <v>10</v>
      </c>
      <c r="K596" t="n">
        <v>17.13</v>
      </c>
      <c r="N596" t="n">
        <v>0</v>
      </c>
      <c r="O596" t="inlineStr">
        <is>
          <t>Ups Standard Shipping</t>
        </is>
      </c>
      <c r="P596" t="inlineStr">
        <is>
          <t>2024-10-07 11:26:51 +0200</t>
        </is>
      </c>
      <c r="Q596" t="n">
        <v>1</v>
      </c>
      <c r="R596" t="inlineStr">
        <is>
          <t>Lightly Ring - White / 17</t>
        </is>
      </c>
      <c r="S596" t="n">
        <v>80</v>
      </c>
      <c r="U596" t="inlineStr">
        <is>
          <t>015790000391</t>
        </is>
      </c>
      <c r="V596" t="b">
        <v>1</v>
      </c>
      <c r="W596" t="b">
        <v>1</v>
      </c>
      <c r="X596" t="inlineStr">
        <is>
          <t>fulfilled</t>
        </is>
      </c>
      <c r="Y596" t="inlineStr">
        <is>
          <t>Valeria Pati</t>
        </is>
      </c>
      <c r="Z596" t="inlineStr">
        <is>
          <t>Via Maria Montessori 26</t>
        </is>
      </c>
      <c r="AA596" t="inlineStr">
        <is>
          <t>Via Maria Montessori 26</t>
        </is>
      </c>
      <c r="AD596" t="inlineStr">
        <is>
          <t>Squinzano</t>
        </is>
      </c>
      <c r="AE596" t="inlineStr">
        <is>
          <t>'73018</t>
        </is>
      </c>
      <c r="AF596" t="inlineStr">
        <is>
          <t>LE</t>
        </is>
      </c>
      <c r="AG596" t="inlineStr">
        <is>
          <t>IT</t>
        </is>
      </c>
      <c r="AH596" t="inlineStr">
        <is>
          <t>3338458196</t>
        </is>
      </c>
      <c r="AI596" t="inlineStr">
        <is>
          <t>Valentina Piccinno</t>
        </is>
      </c>
      <c r="AJ596" t="inlineStr">
        <is>
          <t>Via Fossolo, 30</t>
        </is>
      </c>
      <c r="AK596" t="inlineStr">
        <is>
          <t>Via Fossolo, 30</t>
        </is>
      </c>
      <c r="AN596" t="inlineStr">
        <is>
          <t>Bologna</t>
        </is>
      </c>
      <c r="AO596" t="inlineStr">
        <is>
          <t>'40138</t>
        </is>
      </c>
      <c r="AP596" t="inlineStr">
        <is>
          <t>BO</t>
        </is>
      </c>
      <c r="AQ596" t="inlineStr">
        <is>
          <t>IT</t>
        </is>
      </c>
      <c r="AR596" t="inlineStr">
        <is>
          <t>+393333050220</t>
        </is>
      </c>
      <c r="AT596" t="inlineStr">
        <is>
          <t>lang: it
Invoice Language: it
Do you need our ring sizer?: Yes
Popup Customer Country: IT</t>
        </is>
      </c>
      <c r="AV596" t="inlineStr">
        <is>
          <t>PayPal Express Checkout</t>
        </is>
      </c>
      <c r="AW596" t="inlineStr">
        <is>
          <t>rWdxAiKJFftsBdrjC8lWYq3r2</t>
        </is>
      </c>
      <c r="AX596" t="n">
        <v>0</v>
      </c>
      <c r="AY596" t="inlineStr">
        <is>
          <t>LIL Milan</t>
        </is>
      </c>
      <c r="AZ596" t="n">
        <v>0</v>
      </c>
      <c r="BB596" t="inlineStr">
        <is>
          <t>Firgun House</t>
        </is>
      </c>
      <c r="BD596" t="n">
        <v>6338417557853</v>
      </c>
      <c r="BF596" t="inlineStr">
        <is>
          <t>Low</t>
        </is>
      </c>
      <c r="BG596" t="inlineStr">
        <is>
          <t>web</t>
        </is>
      </c>
      <c r="BH596" t="n">
        <v>0</v>
      </c>
      <c r="BI596" t="inlineStr">
        <is>
          <t>IT IVA 22%</t>
        </is>
      </c>
      <c r="BJ596" t="n">
        <v>17.13</v>
      </c>
      <c r="BV596" t="inlineStr">
        <is>
          <t>Lecce</t>
        </is>
      </c>
      <c r="BW596" t="inlineStr">
        <is>
          <t>Bologna</t>
        </is>
      </c>
      <c r="BX596" t="inlineStr">
        <is>
          <t>rWdxAiKJFftsBdrjC8lWYq3r2</t>
        </is>
      </c>
      <c r="CA596" t="inlineStr">
        <is>
          <t>rWdxAiKJFftsBdrjC8lWYq3r2</t>
        </is>
      </c>
      <c r="CB596" t="inlineStr">
        <is>
          <t>Ordini LIL</t>
        </is>
      </c>
    </row>
    <row r="597">
      <c r="A597" t="inlineStr">
        <is>
          <t>#42215</t>
        </is>
      </c>
      <c r="B597" t="inlineStr">
        <is>
          <t>michele.fanin@live.it</t>
        </is>
      </c>
      <c r="C597" t="inlineStr">
        <is>
          <t>paid</t>
        </is>
      </c>
      <c r="D597" t="inlineStr">
        <is>
          <t>2024-10-07 14:43:58 +0200</t>
        </is>
      </c>
      <c r="E597" t="inlineStr">
        <is>
          <t>fulfilled</t>
        </is>
      </c>
      <c r="F597" t="inlineStr">
        <is>
          <t>2024-10-11 07:52:09 +0200</t>
        </is>
      </c>
      <c r="G597" t="inlineStr">
        <is>
          <t>yes</t>
        </is>
      </c>
      <c r="H597" t="inlineStr">
        <is>
          <t>EUR</t>
        </is>
      </c>
      <c r="I597" t="n">
        <v>140</v>
      </c>
      <c r="J597" t="n">
        <v>10</v>
      </c>
      <c r="K597" t="n">
        <v>27.05</v>
      </c>
      <c r="L597" t="n">
        <v>150</v>
      </c>
      <c r="N597" t="n">
        <v>0</v>
      </c>
      <c r="O597" t="inlineStr">
        <is>
          <t>Ups Standard Shipping</t>
        </is>
      </c>
      <c r="P597" t="inlineStr">
        <is>
          <t>2024-10-07 14:43:57 +0200</t>
        </is>
      </c>
      <c r="Q597" t="n">
        <v>1</v>
      </c>
      <c r="R597" t="inlineStr">
        <is>
          <t>Pensavo fosse amore - Yellow / 2</t>
        </is>
      </c>
      <c r="S597" t="n">
        <v>140</v>
      </c>
      <c r="U597" t="inlineStr">
        <is>
          <t>015790001163</t>
        </is>
      </c>
      <c r="V597" t="b">
        <v>1</v>
      </c>
      <c r="W597" t="b">
        <v>1</v>
      </c>
      <c r="X597" t="inlineStr">
        <is>
          <t>fulfilled</t>
        </is>
      </c>
      <c r="Y597" t="inlineStr">
        <is>
          <t>Michele Fanin</t>
        </is>
      </c>
      <c r="Z597" t="inlineStr">
        <is>
          <t>Via Marco Da Cles, 8/i</t>
        </is>
      </c>
      <c r="AA597" t="inlineStr">
        <is>
          <t>Via Marco Da Cles</t>
        </is>
      </c>
      <c r="AB597" t="inlineStr">
        <is>
          <t>8/i</t>
        </is>
      </c>
      <c r="AD597" t="inlineStr">
        <is>
          <t>Albignasego</t>
        </is>
      </c>
      <c r="AE597" t="inlineStr">
        <is>
          <t>'35020</t>
        </is>
      </c>
      <c r="AF597" t="inlineStr">
        <is>
          <t>PD</t>
        </is>
      </c>
      <c r="AG597" t="inlineStr">
        <is>
          <t>IT</t>
        </is>
      </c>
      <c r="AH597" t="inlineStr">
        <is>
          <t>+393400511142</t>
        </is>
      </c>
      <c r="AI597" t="inlineStr">
        <is>
          <t>Michele Fanin</t>
        </is>
      </c>
      <c r="AJ597" t="inlineStr">
        <is>
          <t>Via Marco Da Cles, 8/i</t>
        </is>
      </c>
      <c r="AK597" t="inlineStr">
        <is>
          <t>Via Marco Da Cles</t>
        </is>
      </c>
      <c r="AL597" t="inlineStr">
        <is>
          <t>8/i</t>
        </is>
      </c>
      <c r="AN597" t="inlineStr">
        <is>
          <t>Albignasego</t>
        </is>
      </c>
      <c r="AO597" t="inlineStr">
        <is>
          <t>'35020</t>
        </is>
      </c>
      <c r="AP597" t="inlineStr">
        <is>
          <t>PD</t>
        </is>
      </c>
      <c r="AQ597" t="inlineStr">
        <is>
          <t>IT</t>
        </is>
      </c>
      <c r="AR597" t="inlineStr">
        <is>
          <t>+393400511142</t>
        </is>
      </c>
      <c r="AT597" t="inlineStr">
        <is>
          <t>lang: it
Invoice Language: it
Do you need our ring sizer?: No
Popup Customer Country: IT</t>
        </is>
      </c>
      <c r="AV597" t="inlineStr">
        <is>
          <t>Shopify Payments</t>
        </is>
      </c>
      <c r="AW597" t="inlineStr">
        <is>
          <t>rgnGJ5P9jhragtZlidtR693KQ</t>
        </is>
      </c>
      <c r="AX597" t="n">
        <v>0</v>
      </c>
      <c r="AY597" t="inlineStr">
        <is>
          <t>LIL Milan</t>
        </is>
      </c>
      <c r="AZ597" t="n">
        <v>0</v>
      </c>
      <c r="BB597" t="inlineStr">
        <is>
          <t>Firgun House</t>
        </is>
      </c>
      <c r="BD597" t="n">
        <v>6338724102493</v>
      </c>
      <c r="BF597" t="inlineStr">
        <is>
          <t>Low</t>
        </is>
      </c>
      <c r="BG597" t="inlineStr">
        <is>
          <t>web</t>
        </is>
      </c>
      <c r="BH597" t="n">
        <v>0</v>
      </c>
      <c r="BI597" t="inlineStr">
        <is>
          <t>IT IVA 22%</t>
        </is>
      </c>
      <c r="BJ597" t="n">
        <v>27.05</v>
      </c>
      <c r="BV597" t="inlineStr">
        <is>
          <t>Padua</t>
        </is>
      </c>
      <c r="BW597" t="inlineStr">
        <is>
          <t>Padua</t>
        </is>
      </c>
      <c r="BX597" t="inlineStr">
        <is>
          <t>rgnGJ5P9jhragtZlidtR693KQ</t>
        </is>
      </c>
      <c r="CA597" t="inlineStr">
        <is>
          <t>rgnGJ5P9jhragtZlidtR693KQ</t>
        </is>
      </c>
      <c r="CB597" t="inlineStr">
        <is>
          <t>Ordini LIL</t>
        </is>
      </c>
    </row>
    <row r="598">
      <c r="A598" t="inlineStr">
        <is>
          <t>#42216</t>
        </is>
      </c>
      <c r="B598" t="inlineStr">
        <is>
          <t>camillaruffini97@gmail.com</t>
        </is>
      </c>
      <c r="C598" t="inlineStr">
        <is>
          <t>paid</t>
        </is>
      </c>
      <c r="D598" t="inlineStr">
        <is>
          <t>2024-10-07 15:41:20 +0200</t>
        </is>
      </c>
      <c r="E598" t="inlineStr">
        <is>
          <t>fulfilled</t>
        </is>
      </c>
      <c r="F598" t="inlineStr">
        <is>
          <t>2024-10-21 11:29:49 +0200</t>
        </is>
      </c>
      <c r="G598" t="inlineStr">
        <is>
          <t>yes</t>
        </is>
      </c>
      <c r="H598" t="inlineStr">
        <is>
          <t>EUR</t>
        </is>
      </c>
      <c r="I598" t="n">
        <v>576</v>
      </c>
      <c r="J598" t="n">
        <v>0</v>
      </c>
      <c r="K598" t="n">
        <v>103.86</v>
      </c>
      <c r="L598" t="n">
        <v>288</v>
      </c>
      <c r="M598" t="inlineStr">
        <is>
          <t>LILGIRL</t>
        </is>
      </c>
      <c r="N598" t="n">
        <v>32</v>
      </c>
      <c r="O598" t="inlineStr">
        <is>
          <t>Ups Standard Shipping</t>
        </is>
      </c>
      <c r="P598" t="inlineStr">
        <is>
          <t>2024-10-07 15:41:19 +0200</t>
        </is>
      </c>
      <c r="Q598" t="n">
        <v>0</v>
      </c>
      <c r="R598" t="inlineStr">
        <is>
          <t>Sunshine Ring - Yellow / 3 / White</t>
        </is>
      </c>
      <c r="S598" t="n">
        <v>320</v>
      </c>
      <c r="U598" t="inlineStr">
        <is>
          <t>015790000237</t>
        </is>
      </c>
      <c r="V598" t="b">
        <v>1</v>
      </c>
      <c r="W598" t="b">
        <v>1</v>
      </c>
      <c r="X598" t="inlineStr">
        <is>
          <t>fulfilled</t>
        </is>
      </c>
      <c r="Y598" t="inlineStr">
        <is>
          <t>Camilla Ruffini</t>
        </is>
      </c>
      <c r="Z598" t="inlineStr">
        <is>
          <t>Via Cairoli 2, CITOFONO MASSINI</t>
        </is>
      </c>
      <c r="AA598" t="inlineStr">
        <is>
          <t>Via Cairoli 2</t>
        </is>
      </c>
      <c r="AB598" t="inlineStr">
        <is>
          <t>CITOFONO MASSINI</t>
        </is>
      </c>
      <c r="AD598" t="inlineStr">
        <is>
          <t>Firenze</t>
        </is>
      </c>
      <c r="AE598" t="inlineStr">
        <is>
          <t>'50131</t>
        </is>
      </c>
      <c r="AF598" t="inlineStr">
        <is>
          <t>FI</t>
        </is>
      </c>
      <c r="AG598" t="inlineStr">
        <is>
          <t>IT</t>
        </is>
      </c>
      <c r="AI598" t="inlineStr">
        <is>
          <t>Camilla Ruffini</t>
        </is>
      </c>
      <c r="AJ598" t="inlineStr">
        <is>
          <t>Via Cairoli 2, CITOFONO MASSINI</t>
        </is>
      </c>
      <c r="AK598" t="inlineStr">
        <is>
          <t>Via Cairoli 2</t>
        </is>
      </c>
      <c r="AL598" t="inlineStr">
        <is>
          <t>CITOFONO MASSINI</t>
        </is>
      </c>
      <c r="AN598" t="inlineStr">
        <is>
          <t>Firenze</t>
        </is>
      </c>
      <c r="AO598" t="inlineStr">
        <is>
          <t>'50131</t>
        </is>
      </c>
      <c r="AP598" t="inlineStr">
        <is>
          <t>FI</t>
        </is>
      </c>
      <c r="AQ598" t="inlineStr">
        <is>
          <t>IT</t>
        </is>
      </c>
      <c r="AR598" t="inlineStr">
        <is>
          <t>3245840189</t>
        </is>
      </c>
      <c r="AT598" t="inlineStr">
        <is>
          <t>lang: en
Invoice Language: en
Do you need our ring sizer?: No
Popup Customer Country: IT</t>
        </is>
      </c>
      <c r="AV598" t="inlineStr">
        <is>
          <t>PayPal Express Checkout</t>
        </is>
      </c>
      <c r="AW598" t="inlineStr">
        <is>
          <t>rWFBQfVij2q4iKRGVe5a09dWQ</t>
        </is>
      </c>
      <c r="AX598" t="n">
        <v>0</v>
      </c>
      <c r="AY598" t="inlineStr">
        <is>
          <t>LIL Milan</t>
        </is>
      </c>
      <c r="AZ598" t="n">
        <v>288</v>
      </c>
      <c r="BB598" t="inlineStr">
        <is>
          <t>Firgun House</t>
        </is>
      </c>
      <c r="BD598" t="n">
        <v>6338882699613</v>
      </c>
      <c r="BF598" t="inlineStr">
        <is>
          <t>Low</t>
        </is>
      </c>
      <c r="BG598" t="inlineStr">
        <is>
          <t>web</t>
        </is>
      </c>
      <c r="BH598" t="n">
        <v>0</v>
      </c>
      <c r="BI598" t="inlineStr">
        <is>
          <t>IT IVA 22%</t>
        </is>
      </c>
      <c r="BJ598" t="n">
        <v>103.86</v>
      </c>
      <c r="BV598" t="inlineStr">
        <is>
          <t>Florence</t>
        </is>
      </c>
      <c r="BW598" t="inlineStr">
        <is>
          <t>Florence</t>
        </is>
      </c>
      <c r="BX598" t="inlineStr">
        <is>
          <t>rWFBQfVij2q4iKRGVe5a09dWQ</t>
        </is>
      </c>
      <c r="CA598" t="inlineStr">
        <is>
          <t>rWFBQfVij2q4iKRGVe5a09dWQ</t>
        </is>
      </c>
      <c r="CB598" t="inlineStr">
        <is>
          <t>Ordini LIL</t>
        </is>
      </c>
    </row>
    <row r="599">
      <c r="A599" t="inlineStr">
        <is>
          <t>#42216</t>
        </is>
      </c>
      <c r="B599" t="inlineStr">
        <is>
          <t>camillaruffini97@gmail.com</t>
        </is>
      </c>
      <c r="C599" t="inlineStr">
        <is>
          <t>paid</t>
        </is>
      </c>
      <c r="D599" t="inlineStr">
        <is>
          <t>2024-10-07 15:41:20 +0200</t>
        </is>
      </c>
      <c r="E599" t="inlineStr">
        <is>
          <t>fulfilled</t>
        </is>
      </c>
      <c r="F599" t="inlineStr">
        <is>
          <t>2024-10-21 11:29:49 +0200</t>
        </is>
      </c>
      <c r="G599" t="inlineStr">
        <is>
          <t>yes</t>
        </is>
      </c>
      <c r="H599" t="inlineStr">
        <is>
          <t>EUR</t>
        </is>
      </c>
      <c r="I599" t="n">
        <v>576</v>
      </c>
      <c r="J599" t="n">
        <v>0</v>
      </c>
      <c r="K599" t="n">
        <v>103.86</v>
      </c>
      <c r="M599" t="inlineStr">
        <is>
          <t>LILGIRL</t>
        </is>
      </c>
      <c r="N599" t="n">
        <v>32</v>
      </c>
      <c r="O599" t="inlineStr">
        <is>
          <t>Ups Standard Shipping</t>
        </is>
      </c>
      <c r="P599" t="inlineStr">
        <is>
          <t>2024-10-07 15:41:19 +0200</t>
        </is>
      </c>
      <c r="Q599" t="n">
        <v>1</v>
      </c>
      <c r="R599" t="inlineStr">
        <is>
          <t>Sunshine Ring - Yellow / 4 / White</t>
        </is>
      </c>
      <c r="S599" t="n">
        <v>320</v>
      </c>
      <c r="T599" t="n">
        <v>0</v>
      </c>
      <c r="U599" t="inlineStr">
        <is>
          <t>015790000238</t>
        </is>
      </c>
      <c r="V599" t="b">
        <v>1</v>
      </c>
      <c r="W599" t="b">
        <v>1</v>
      </c>
      <c r="X599" t="inlineStr">
        <is>
          <t>fulfilled</t>
        </is>
      </c>
      <c r="Y599" t="inlineStr">
        <is>
          <t>Camilla Ruffini</t>
        </is>
      </c>
      <c r="Z599" t="inlineStr">
        <is>
          <t>Via Cairoli 2, CITOFONO MASSINI</t>
        </is>
      </c>
      <c r="AA599" t="inlineStr">
        <is>
          <t>Via Cairoli 2</t>
        </is>
      </c>
      <c r="AB599" t="inlineStr">
        <is>
          <t>CITOFONO MASSINI</t>
        </is>
      </c>
      <c r="AD599" t="inlineStr">
        <is>
          <t>Firenze</t>
        </is>
      </c>
      <c r="AE599" t="inlineStr">
        <is>
          <t>'50131</t>
        </is>
      </c>
      <c r="AF599" t="inlineStr">
        <is>
          <t>FI</t>
        </is>
      </c>
      <c r="AG599" t="inlineStr">
        <is>
          <t>IT</t>
        </is>
      </c>
      <c r="AI599" t="inlineStr">
        <is>
          <t>Camilla Ruffini</t>
        </is>
      </c>
      <c r="AJ599" t="inlineStr">
        <is>
          <t>Via Cairoli 2, CITOFONO MASSINI</t>
        </is>
      </c>
      <c r="AK599" t="inlineStr">
        <is>
          <t>Via Cairoli 2</t>
        </is>
      </c>
      <c r="AL599" t="inlineStr">
        <is>
          <t>CITOFONO MASSINI</t>
        </is>
      </c>
      <c r="AN599" t="inlineStr">
        <is>
          <t>Firenze</t>
        </is>
      </c>
      <c r="AO599" t="inlineStr">
        <is>
          <t>'50131</t>
        </is>
      </c>
      <c r="AP599" t="inlineStr">
        <is>
          <t>FI</t>
        </is>
      </c>
      <c r="AQ599" t="inlineStr">
        <is>
          <t>IT</t>
        </is>
      </c>
      <c r="AR599" t="inlineStr">
        <is>
          <t>3245840189</t>
        </is>
      </c>
      <c r="AT599" t="inlineStr">
        <is>
          <t>lang: en
Invoice Language: en
Do you need our ring sizer?: No
Popup Customer Country: IT</t>
        </is>
      </c>
      <c r="AV599" t="inlineStr">
        <is>
          <t>PayPal Express Checkout</t>
        </is>
      </c>
      <c r="AW599" t="inlineStr">
        <is>
          <t>rWFBQfVij2q4iKRGVe5a09dWQ</t>
        </is>
      </c>
      <c r="AX599" t="n">
        <v>0</v>
      </c>
      <c r="AY599" t="inlineStr">
        <is>
          <t>LIL Milan</t>
        </is>
      </c>
      <c r="AZ599" t="n">
        <v>288</v>
      </c>
      <c r="BB599" t="inlineStr">
        <is>
          <t>Firgun House</t>
        </is>
      </c>
      <c r="BD599" t="n">
        <v>6338882699613</v>
      </c>
      <c r="BF599" t="inlineStr">
        <is>
          <t>Low</t>
        </is>
      </c>
      <c r="BG599" t="inlineStr">
        <is>
          <t>web</t>
        </is>
      </c>
      <c r="BH599" t="n">
        <v>32</v>
      </c>
      <c r="BI599" t="inlineStr">
        <is>
          <t>IT IVA 22%</t>
        </is>
      </c>
      <c r="BJ599" t="n">
        <v>103.86</v>
      </c>
      <c r="BV599" t="inlineStr">
        <is>
          <t>Florence</t>
        </is>
      </c>
      <c r="BW599" t="inlineStr">
        <is>
          <t>Florence</t>
        </is>
      </c>
      <c r="BX599" t="inlineStr">
        <is>
          <t>rWFBQfVij2q4iKRGVe5a09dWQ</t>
        </is>
      </c>
      <c r="CA599" t="inlineStr">
        <is>
          <t>rWFBQfVij2q4iKRGVe5a09dWQ</t>
        </is>
      </c>
      <c r="CB599" t="inlineStr">
        <is>
          <t>Ordini LIL</t>
        </is>
      </c>
    </row>
    <row r="600">
      <c r="A600" t="inlineStr">
        <is>
          <t>#42217</t>
        </is>
      </c>
      <c r="B600" t="inlineStr">
        <is>
          <t>nu.sabatino@gmail.com</t>
        </is>
      </c>
      <c r="C600" t="inlineStr">
        <is>
          <t>paid</t>
        </is>
      </c>
      <c r="D600" t="inlineStr">
        <is>
          <t>2024-10-07 17:07:02 +0200</t>
        </is>
      </c>
      <c r="E600" t="inlineStr">
        <is>
          <t>fulfilled</t>
        </is>
      </c>
      <c r="F600" t="inlineStr">
        <is>
          <t>2024-10-24 10:18:41 +0200</t>
        </is>
      </c>
      <c r="G600" t="inlineStr">
        <is>
          <t>yes</t>
        </is>
      </c>
      <c r="H600" t="inlineStr">
        <is>
          <t>EUR</t>
        </is>
      </c>
      <c r="I600" t="n">
        <v>161.5</v>
      </c>
      <c r="J600" t="n">
        <v>0</v>
      </c>
      <c r="K600" t="n">
        <v>29.12</v>
      </c>
      <c r="L600" t="n">
        <v>161.5</v>
      </c>
      <c r="M600" t="inlineStr">
        <is>
          <t>NUNZIA15</t>
        </is>
      </c>
      <c r="N600" t="n">
        <v>28.5</v>
      </c>
      <c r="O600" t="inlineStr">
        <is>
          <t>Ups Standard Shipping</t>
        </is>
      </c>
      <c r="P600" t="inlineStr">
        <is>
          <t>2024-10-07 17:07:02 +0200</t>
        </is>
      </c>
      <c r="Q600" t="n">
        <v>1</v>
      </c>
      <c r="R600" t="inlineStr">
        <is>
          <t>Baby - Yellow</t>
        </is>
      </c>
      <c r="S600" t="n">
        <v>180</v>
      </c>
      <c r="U600" t="inlineStr">
        <is>
          <t>015790001199</t>
        </is>
      </c>
      <c r="V600" t="b">
        <v>1</v>
      </c>
      <c r="W600" t="b">
        <v>1</v>
      </c>
      <c r="X600" t="inlineStr">
        <is>
          <t>fulfilled</t>
        </is>
      </c>
      <c r="Y600" t="inlineStr">
        <is>
          <t>Nunzia Sabatino</t>
        </is>
      </c>
      <c r="Z600" t="inlineStr">
        <is>
          <t>Via fontana, 55</t>
        </is>
      </c>
      <c r="AA600" t="inlineStr">
        <is>
          <t>Via fontana, 55</t>
        </is>
      </c>
      <c r="AD600" t="inlineStr">
        <is>
          <t>Montesarchio</t>
        </is>
      </c>
      <c r="AE600" t="inlineStr">
        <is>
          <t>'82016</t>
        </is>
      </c>
      <c r="AF600" t="inlineStr">
        <is>
          <t>BN</t>
        </is>
      </c>
      <c r="AG600" t="inlineStr">
        <is>
          <t>IT</t>
        </is>
      </c>
      <c r="AI600" t="inlineStr">
        <is>
          <t>Marta Cerminara</t>
        </is>
      </c>
      <c r="AJ600" t="inlineStr">
        <is>
          <t>Via Stamira 74, interno 8 (Moio)</t>
        </is>
      </c>
      <c r="AK600" t="inlineStr">
        <is>
          <t>Via Stamira 74</t>
        </is>
      </c>
      <c r="AL600" t="inlineStr">
        <is>
          <t>interno 8 (Moio)</t>
        </is>
      </c>
      <c r="AN600" t="inlineStr">
        <is>
          <t>Roma</t>
        </is>
      </c>
      <c r="AO600" t="inlineStr">
        <is>
          <t>'00162</t>
        </is>
      </c>
      <c r="AP600" t="inlineStr">
        <is>
          <t>RM</t>
        </is>
      </c>
      <c r="AQ600" t="inlineStr">
        <is>
          <t>IT</t>
        </is>
      </c>
      <c r="AR600" t="inlineStr">
        <is>
          <t>'+39 320 561 8259</t>
        </is>
      </c>
      <c r="AV600" t="inlineStr">
        <is>
          <t>Shopify Payments</t>
        </is>
      </c>
      <c r="AW600" t="inlineStr">
        <is>
          <t>rCyByArKXRxixcKBwrlyuCjP8</t>
        </is>
      </c>
      <c r="AX600" t="n">
        <v>0</v>
      </c>
      <c r="AY600" t="inlineStr">
        <is>
          <t>LIL Milan</t>
        </is>
      </c>
      <c r="AZ600" t="n">
        <v>0</v>
      </c>
      <c r="BA600" t="inlineStr">
        <is>
          <t>Irene Caccia</t>
        </is>
      </c>
      <c r="BB600" t="inlineStr">
        <is>
          <t>Firgun House</t>
        </is>
      </c>
      <c r="BD600" t="n">
        <v>6339093299549</v>
      </c>
      <c r="BF600" t="inlineStr">
        <is>
          <t>Low</t>
        </is>
      </c>
      <c r="BG600" t="inlineStr">
        <is>
          <t>shopify_draft_order</t>
        </is>
      </c>
      <c r="BH600" t="n">
        <v>0</v>
      </c>
      <c r="BI600" t="inlineStr">
        <is>
          <t>IT IVA 22%</t>
        </is>
      </c>
      <c r="BJ600" t="n">
        <v>29.12</v>
      </c>
      <c r="BV600" t="inlineStr">
        <is>
          <t>Benevento</t>
        </is>
      </c>
      <c r="BW600" t="inlineStr">
        <is>
          <t>Rome</t>
        </is>
      </c>
      <c r="BX600" t="inlineStr">
        <is>
          <t>rCyByArKXRxixcKBwrlyuCjP8</t>
        </is>
      </c>
      <c r="CA600" t="inlineStr">
        <is>
          <t>rCyByArKXRxixcKBwrlyuCjP8</t>
        </is>
      </c>
      <c r="CB600" t="inlineStr">
        <is>
          <t>Ordini LIL</t>
        </is>
      </c>
    </row>
    <row r="601">
      <c r="A601" t="inlineStr">
        <is>
          <t>#42217</t>
        </is>
      </c>
      <c r="B601" t="inlineStr">
        <is>
          <t>nu.sabatino@gmail.com</t>
        </is>
      </c>
      <c r="C601" t="inlineStr">
        <is>
          <t>paid</t>
        </is>
      </c>
      <c r="D601" t="inlineStr">
        <is>
          <t>2024-10-07 17:07:02 +0200</t>
        </is>
      </c>
      <c r="E601" t="inlineStr">
        <is>
          <t>fulfilled</t>
        </is>
      </c>
      <c r="F601" t="inlineStr">
        <is>
          <t>2024-10-24 10:18:41 +0200</t>
        </is>
      </c>
      <c r="G601" t="inlineStr">
        <is>
          <t>yes</t>
        </is>
      </c>
      <c r="H601" t="inlineStr">
        <is>
          <t>EUR</t>
        </is>
      </c>
      <c r="I601" t="n">
        <v>161.5</v>
      </c>
      <c r="J601" t="n">
        <v>0</v>
      </c>
      <c r="K601" t="n">
        <v>29.12</v>
      </c>
      <c r="M601" t="inlineStr">
        <is>
          <t>NUNZIA15</t>
        </is>
      </c>
      <c r="N601" t="n">
        <v>28.5</v>
      </c>
      <c r="O601" t="inlineStr">
        <is>
          <t>Ups Standard Shipping</t>
        </is>
      </c>
      <c r="P601" t="inlineStr">
        <is>
          <t>2024-10-07 17:07:02 +0200</t>
        </is>
      </c>
      <c r="Q601" t="n">
        <v>1</v>
      </c>
      <c r="R601" t="inlineStr">
        <is>
          <t>Engraving</t>
        </is>
      </c>
      <c r="S601" t="n">
        <v>10</v>
      </c>
      <c r="U601" t="inlineStr">
        <is>
          <t>015790001502</t>
        </is>
      </c>
      <c r="V601" t="b">
        <v>0</v>
      </c>
      <c r="W601" t="b">
        <v>1</v>
      </c>
      <c r="X601" t="inlineStr">
        <is>
          <t>fulfilled</t>
        </is>
      </c>
      <c r="Y601" t="inlineStr">
        <is>
          <t>Nunzia Sabatino</t>
        </is>
      </c>
      <c r="Z601" t="inlineStr">
        <is>
          <t>Via fontana, 55</t>
        </is>
      </c>
      <c r="AA601" t="inlineStr">
        <is>
          <t>Via fontana, 55</t>
        </is>
      </c>
      <c r="AD601" t="inlineStr">
        <is>
          <t>Montesarchio</t>
        </is>
      </c>
      <c r="AE601" t="inlineStr">
        <is>
          <t>'82016</t>
        </is>
      </c>
      <c r="AF601" t="inlineStr">
        <is>
          <t>BN</t>
        </is>
      </c>
      <c r="AG601" t="inlineStr">
        <is>
          <t>IT</t>
        </is>
      </c>
      <c r="AI601" t="inlineStr">
        <is>
          <t>Marta Cerminara</t>
        </is>
      </c>
      <c r="AJ601" t="inlineStr">
        <is>
          <t>Via Stamira 74, interno 8 (Moio)</t>
        </is>
      </c>
      <c r="AK601" t="inlineStr">
        <is>
          <t>Via Stamira 74</t>
        </is>
      </c>
      <c r="AL601" t="inlineStr">
        <is>
          <t>interno 8 (Moio)</t>
        </is>
      </c>
      <c r="AN601" t="inlineStr">
        <is>
          <t>Roma</t>
        </is>
      </c>
      <c r="AO601" t="inlineStr">
        <is>
          <t>'00162</t>
        </is>
      </c>
      <c r="AP601" t="inlineStr">
        <is>
          <t>RM</t>
        </is>
      </c>
      <c r="AQ601" t="inlineStr">
        <is>
          <t>IT</t>
        </is>
      </c>
      <c r="AR601" t="inlineStr">
        <is>
          <t>'+39 320 561 8259</t>
        </is>
      </c>
      <c r="AV601" t="inlineStr">
        <is>
          <t>Shopify Payments</t>
        </is>
      </c>
      <c r="AW601" t="inlineStr">
        <is>
          <t>rCyByArKXRxixcKBwrlyuCjP8</t>
        </is>
      </c>
      <c r="AX601" t="n">
        <v>0</v>
      </c>
      <c r="AY601" t="inlineStr">
        <is>
          <t>LIL Milan</t>
        </is>
      </c>
      <c r="AZ601" t="n">
        <v>0</v>
      </c>
      <c r="BA601" t="inlineStr">
        <is>
          <t>Irene Caccia</t>
        </is>
      </c>
      <c r="BB601" t="inlineStr">
        <is>
          <t>Firgun House</t>
        </is>
      </c>
      <c r="BD601" t="n">
        <v>6339093299549</v>
      </c>
      <c r="BF601" t="inlineStr">
        <is>
          <t>Low</t>
        </is>
      </c>
      <c r="BG601" t="inlineStr">
        <is>
          <t>shopify_draft_order</t>
        </is>
      </c>
      <c r="BH601" t="n">
        <v>0</v>
      </c>
      <c r="BI601" t="inlineStr">
        <is>
          <t>IT IVA 22%</t>
        </is>
      </c>
      <c r="BJ601" t="n">
        <v>29.12</v>
      </c>
      <c r="BV601" t="inlineStr">
        <is>
          <t>Benevento</t>
        </is>
      </c>
      <c r="BW601" t="inlineStr">
        <is>
          <t>Rome</t>
        </is>
      </c>
      <c r="BX601" t="inlineStr">
        <is>
          <t>rCyByArKXRxixcKBwrlyuCjP8</t>
        </is>
      </c>
      <c r="CA601" t="inlineStr">
        <is>
          <t>rCyByArKXRxixcKBwrlyuCjP8</t>
        </is>
      </c>
      <c r="CB601" t="inlineStr">
        <is>
          <t>Ordini LIL</t>
        </is>
      </c>
    </row>
    <row r="602">
      <c r="A602" t="inlineStr">
        <is>
          <t>#42218</t>
        </is>
      </c>
      <c r="B602" t="inlineStr">
        <is>
          <t>nicolapascal@hotmail.com</t>
        </is>
      </c>
      <c r="C602" t="inlineStr">
        <is>
          <t>paid</t>
        </is>
      </c>
      <c r="D602" t="inlineStr">
        <is>
          <t>2024-10-07 17:46:22 +0200</t>
        </is>
      </c>
      <c r="E602" t="inlineStr">
        <is>
          <t>fulfilled</t>
        </is>
      </c>
      <c r="F602" t="inlineStr">
        <is>
          <t>2024-10-30 15:41:24 +0100</t>
        </is>
      </c>
      <c r="G602" t="inlineStr">
        <is>
          <t>no</t>
        </is>
      </c>
      <c r="H602" t="inlineStr">
        <is>
          <t>EUR</t>
        </is>
      </c>
      <c r="I602" t="n">
        <v>410</v>
      </c>
      <c r="J602" t="n">
        <v>0</v>
      </c>
      <c r="K602" t="n">
        <v>73.92</v>
      </c>
      <c r="L602" t="n">
        <v>310</v>
      </c>
      <c r="N602" t="n">
        <v>0</v>
      </c>
      <c r="O602" t="inlineStr">
        <is>
          <t>Ups Standard Shipping</t>
        </is>
      </c>
      <c r="P602" t="inlineStr">
        <is>
          <t>2024-10-07 17:46:21 +0200</t>
        </is>
      </c>
      <c r="Q602" t="n">
        <v>1</v>
      </c>
      <c r="R602" t="inlineStr">
        <is>
          <t>Giotto Ring - Yellow / 17</t>
        </is>
      </c>
      <c r="S602" t="n">
        <v>100</v>
      </c>
      <c r="U602" t="inlineStr">
        <is>
          <t>015790000151</t>
        </is>
      </c>
      <c r="V602" t="b">
        <v>1</v>
      </c>
      <c r="W602" t="b">
        <v>1</v>
      </c>
      <c r="X602" t="inlineStr">
        <is>
          <t>fulfilled</t>
        </is>
      </c>
      <c r="Y602" t="inlineStr">
        <is>
          <t>NICOLA PASCAL</t>
        </is>
      </c>
      <c r="Z602" t="inlineStr">
        <is>
          <t>via grazioli 10, interno 16</t>
        </is>
      </c>
      <c r="AA602" t="inlineStr">
        <is>
          <t>via grazioli 10</t>
        </is>
      </c>
      <c r="AB602" t="inlineStr">
        <is>
          <t>interno 16</t>
        </is>
      </c>
      <c r="AD602" t="inlineStr">
        <is>
          <t>MANTOVA</t>
        </is>
      </c>
      <c r="AE602" t="inlineStr">
        <is>
          <t>'46100</t>
        </is>
      </c>
      <c r="AF602" t="inlineStr">
        <is>
          <t>MN</t>
        </is>
      </c>
      <c r="AG602" t="inlineStr">
        <is>
          <t>IT</t>
        </is>
      </c>
      <c r="AH602" t="inlineStr">
        <is>
          <t>3477974973</t>
        </is>
      </c>
      <c r="AI602" t="inlineStr">
        <is>
          <t>NICOLA PASCAL</t>
        </is>
      </c>
      <c r="AJ602" t="inlineStr">
        <is>
          <t>via grazioli 10, interno 16</t>
        </is>
      </c>
      <c r="AK602" t="inlineStr">
        <is>
          <t>via grazioli 10</t>
        </is>
      </c>
      <c r="AL602" t="inlineStr">
        <is>
          <t>interno 16</t>
        </is>
      </c>
      <c r="AN602" t="inlineStr">
        <is>
          <t>MANTOVA</t>
        </is>
      </c>
      <c r="AO602" t="inlineStr">
        <is>
          <t>'46100</t>
        </is>
      </c>
      <c r="AP602" t="inlineStr">
        <is>
          <t>MN</t>
        </is>
      </c>
      <c r="AQ602" t="inlineStr">
        <is>
          <t>IT</t>
        </is>
      </c>
      <c r="AR602" t="inlineStr">
        <is>
          <t>3477974973</t>
        </is>
      </c>
      <c r="AT602" t="inlineStr">
        <is>
          <t>lang: it
Invoice Language: it
Do you need our ring sizer?: No
Popup Customer Country: IT</t>
        </is>
      </c>
      <c r="AV602" t="inlineStr">
        <is>
          <t>Shopify Payments</t>
        </is>
      </c>
      <c r="AW602" t="inlineStr">
        <is>
          <t>rPN6NDjlF7dVfXDpoBo8emTA0</t>
        </is>
      </c>
      <c r="AX602" t="n">
        <v>0</v>
      </c>
      <c r="AY602" t="inlineStr">
        <is>
          <t>LIL Milan</t>
        </is>
      </c>
      <c r="AZ602" t="n">
        <v>100</v>
      </c>
      <c r="BB602" t="inlineStr">
        <is>
          <t>Firgun House</t>
        </is>
      </c>
      <c r="BD602" t="n">
        <v>6339147628893</v>
      </c>
      <c r="BF602" t="inlineStr">
        <is>
          <t>Low</t>
        </is>
      </c>
      <c r="BG602" t="inlineStr">
        <is>
          <t>web</t>
        </is>
      </c>
      <c r="BH602" t="n">
        <v>0</v>
      </c>
      <c r="BI602" t="inlineStr">
        <is>
          <t>IT IVA 22%</t>
        </is>
      </c>
      <c r="BJ602" t="n">
        <v>73.92</v>
      </c>
      <c r="BV602" t="inlineStr">
        <is>
          <t>Mantua</t>
        </is>
      </c>
      <c r="BW602" t="inlineStr">
        <is>
          <t>Mantua</t>
        </is>
      </c>
      <c r="BX602" t="inlineStr">
        <is>
          <t>rPN6NDjlF7dVfXDpoBo8emTA0</t>
        </is>
      </c>
      <c r="CA602" t="inlineStr">
        <is>
          <t>rmiMV7itjrIHtLWuZYpV5HwbN + rPN6NDjlF7dVfXDpoBo8emTA0</t>
        </is>
      </c>
      <c r="CB602" t="inlineStr">
        <is>
          <t>Ordini LIL</t>
        </is>
      </c>
    </row>
    <row r="603">
      <c r="A603" t="inlineStr">
        <is>
          <t>#42218</t>
        </is>
      </c>
      <c r="B603" t="inlineStr">
        <is>
          <t>nicolapascal@hotmail.com</t>
        </is>
      </c>
      <c r="C603" t="inlineStr">
        <is>
          <t>paid</t>
        </is>
      </c>
      <c r="D603" t="inlineStr">
        <is>
          <t>2024-10-07 17:46:22 +0200</t>
        </is>
      </c>
      <c r="E603" t="inlineStr">
        <is>
          <t>fulfilled</t>
        </is>
      </c>
      <c r="F603" t="inlineStr">
        <is>
          <t>2024-10-30 15:41:24 +0100</t>
        </is>
      </c>
      <c r="G603" t="inlineStr">
        <is>
          <t>no</t>
        </is>
      </c>
      <c r="H603" t="inlineStr">
        <is>
          <t>EUR</t>
        </is>
      </c>
      <c r="I603" t="n">
        <v>410</v>
      </c>
      <c r="J603" t="n">
        <v>0</v>
      </c>
      <c r="K603" t="n">
        <v>73.92</v>
      </c>
      <c r="N603" t="n">
        <v>0</v>
      </c>
      <c r="O603" t="inlineStr">
        <is>
          <t>Ups Standard Shipping</t>
        </is>
      </c>
      <c r="P603" t="inlineStr">
        <is>
          <t>2024-10-07 17:46:21 +0200</t>
        </is>
      </c>
      <c r="Q603" t="n">
        <v>1</v>
      </c>
      <c r="R603" t="inlineStr">
        <is>
          <t>Giotto Ring - Yellow / 15</t>
        </is>
      </c>
      <c r="S603" t="n">
        <v>100</v>
      </c>
      <c r="U603" t="inlineStr">
        <is>
          <t>015790000149</t>
        </is>
      </c>
      <c r="V603" t="b">
        <v>1</v>
      </c>
      <c r="W603" t="b">
        <v>1</v>
      </c>
      <c r="X603" t="inlineStr">
        <is>
          <t>fulfilled</t>
        </is>
      </c>
      <c r="Y603" t="inlineStr">
        <is>
          <t>NICOLA PASCAL</t>
        </is>
      </c>
      <c r="Z603" t="inlineStr">
        <is>
          <t>via grazioli 10, interno 16</t>
        </is>
      </c>
      <c r="AA603" t="inlineStr">
        <is>
          <t>via grazioli 10</t>
        </is>
      </c>
      <c r="AB603" t="inlineStr">
        <is>
          <t>interno 16</t>
        </is>
      </c>
      <c r="AD603" t="inlineStr">
        <is>
          <t>MANTOVA</t>
        </is>
      </c>
      <c r="AE603" t="inlineStr">
        <is>
          <t>'46100</t>
        </is>
      </c>
      <c r="AF603" t="inlineStr">
        <is>
          <t>MN</t>
        </is>
      </c>
      <c r="AG603" t="inlineStr">
        <is>
          <t>IT</t>
        </is>
      </c>
      <c r="AH603" t="inlineStr">
        <is>
          <t>3477974973</t>
        </is>
      </c>
      <c r="AI603" t="inlineStr">
        <is>
          <t>NICOLA PASCAL</t>
        </is>
      </c>
      <c r="AJ603" t="inlineStr">
        <is>
          <t>via grazioli 10, interno 16</t>
        </is>
      </c>
      <c r="AK603" t="inlineStr">
        <is>
          <t>via grazioli 10</t>
        </is>
      </c>
      <c r="AL603" t="inlineStr">
        <is>
          <t>interno 16</t>
        </is>
      </c>
      <c r="AN603" t="inlineStr">
        <is>
          <t>MANTOVA</t>
        </is>
      </c>
      <c r="AO603" t="inlineStr">
        <is>
          <t>'46100</t>
        </is>
      </c>
      <c r="AP603" t="inlineStr">
        <is>
          <t>MN</t>
        </is>
      </c>
      <c r="AQ603" t="inlineStr">
        <is>
          <t>IT</t>
        </is>
      </c>
      <c r="AR603" t="inlineStr">
        <is>
          <t>3477974973</t>
        </is>
      </c>
      <c r="AT603" t="inlineStr">
        <is>
          <t>lang: it
Invoice Language: it
Do you need our ring sizer?: No
Popup Customer Country: IT</t>
        </is>
      </c>
      <c r="AV603" t="inlineStr">
        <is>
          <t>Shopify Payments</t>
        </is>
      </c>
      <c r="AW603" t="inlineStr">
        <is>
          <t>rPN6NDjlF7dVfXDpoBo8emTA0</t>
        </is>
      </c>
      <c r="AX603" t="n">
        <v>0</v>
      </c>
      <c r="AY603" t="inlineStr">
        <is>
          <t>LIL Milan</t>
        </is>
      </c>
      <c r="AZ603" t="n">
        <v>100</v>
      </c>
      <c r="BB603" t="inlineStr">
        <is>
          <t>Firgun House</t>
        </is>
      </c>
      <c r="BD603" t="n">
        <v>6339147628893</v>
      </c>
      <c r="BF603" t="inlineStr">
        <is>
          <t>Low</t>
        </is>
      </c>
      <c r="BG603" t="inlineStr">
        <is>
          <t>web</t>
        </is>
      </c>
      <c r="BH603" t="n">
        <v>0</v>
      </c>
      <c r="BI603" t="inlineStr">
        <is>
          <t>IT IVA 22%</t>
        </is>
      </c>
      <c r="BJ603" t="n">
        <v>73.92</v>
      </c>
      <c r="BV603" t="inlineStr">
        <is>
          <t>Mantua</t>
        </is>
      </c>
      <c r="BW603" t="inlineStr">
        <is>
          <t>Mantua</t>
        </is>
      </c>
      <c r="BX603" t="inlineStr">
        <is>
          <t>rPN6NDjlF7dVfXDpoBo8emTA0</t>
        </is>
      </c>
      <c r="CA603" t="inlineStr">
        <is>
          <t>rmiMV7itjrIHtLWuZYpV5HwbN + rPN6NDjlF7dVfXDpoBo8emTA0</t>
        </is>
      </c>
      <c r="CB603" t="inlineStr">
        <is>
          <t>Ordini LIL</t>
        </is>
      </c>
    </row>
    <row r="604">
      <c r="A604" t="inlineStr">
        <is>
          <t>#42218</t>
        </is>
      </c>
      <c r="B604" t="inlineStr">
        <is>
          <t>nicolapascal@hotmail.com</t>
        </is>
      </c>
      <c r="C604" t="inlineStr">
        <is>
          <t>paid</t>
        </is>
      </c>
      <c r="D604" t="inlineStr">
        <is>
          <t>2024-10-07 17:46:22 +0200</t>
        </is>
      </c>
      <c r="E604" t="inlineStr">
        <is>
          <t>fulfilled</t>
        </is>
      </c>
      <c r="F604" t="inlineStr">
        <is>
          <t>2024-10-30 15:41:24 +0100</t>
        </is>
      </c>
      <c r="G604" t="inlineStr">
        <is>
          <t>no</t>
        </is>
      </c>
      <c r="H604" t="inlineStr">
        <is>
          <t>EUR</t>
        </is>
      </c>
      <c r="I604" t="n">
        <v>410</v>
      </c>
      <c r="J604" t="n">
        <v>0</v>
      </c>
      <c r="K604" t="n">
        <v>73.92</v>
      </c>
      <c r="N604" t="n">
        <v>0</v>
      </c>
      <c r="O604" t="inlineStr">
        <is>
          <t>Ups Standard Shipping</t>
        </is>
      </c>
      <c r="P604" t="inlineStr">
        <is>
          <t>2024-10-07 17:46:21 +0200</t>
        </is>
      </c>
      <c r="Q604" t="n">
        <v>1</v>
      </c>
      <c r="R604" t="inlineStr">
        <is>
          <t>Giotto Ring - Yellow / 14</t>
        </is>
      </c>
      <c r="S604" t="n">
        <v>100</v>
      </c>
      <c r="U604" t="inlineStr">
        <is>
          <t>015790000148</t>
        </is>
      </c>
      <c r="V604" t="b">
        <v>1</v>
      </c>
      <c r="W604" t="b">
        <v>1</v>
      </c>
      <c r="X604" t="inlineStr">
        <is>
          <t>fulfilled</t>
        </is>
      </c>
      <c r="Y604" t="inlineStr">
        <is>
          <t>NICOLA PASCAL</t>
        </is>
      </c>
      <c r="Z604" t="inlineStr">
        <is>
          <t>via grazioli 10, interno 16</t>
        </is>
      </c>
      <c r="AA604" t="inlineStr">
        <is>
          <t>via grazioli 10</t>
        </is>
      </c>
      <c r="AB604" t="inlineStr">
        <is>
          <t>interno 16</t>
        </is>
      </c>
      <c r="AD604" t="inlineStr">
        <is>
          <t>MANTOVA</t>
        </is>
      </c>
      <c r="AE604" t="inlineStr">
        <is>
          <t>'46100</t>
        </is>
      </c>
      <c r="AF604" t="inlineStr">
        <is>
          <t>MN</t>
        </is>
      </c>
      <c r="AG604" t="inlineStr">
        <is>
          <t>IT</t>
        </is>
      </c>
      <c r="AH604" t="inlineStr">
        <is>
          <t>3477974973</t>
        </is>
      </c>
      <c r="AI604" t="inlineStr">
        <is>
          <t>NICOLA PASCAL</t>
        </is>
      </c>
      <c r="AJ604" t="inlineStr">
        <is>
          <t>via grazioli 10, interno 16</t>
        </is>
      </c>
      <c r="AK604" t="inlineStr">
        <is>
          <t>via grazioli 10</t>
        </is>
      </c>
      <c r="AL604" t="inlineStr">
        <is>
          <t>interno 16</t>
        </is>
      </c>
      <c r="AN604" t="inlineStr">
        <is>
          <t>MANTOVA</t>
        </is>
      </c>
      <c r="AO604" t="inlineStr">
        <is>
          <t>'46100</t>
        </is>
      </c>
      <c r="AP604" t="inlineStr">
        <is>
          <t>MN</t>
        </is>
      </c>
      <c r="AQ604" t="inlineStr">
        <is>
          <t>IT</t>
        </is>
      </c>
      <c r="AR604" t="inlineStr">
        <is>
          <t>3477974973</t>
        </is>
      </c>
      <c r="AT604" t="inlineStr">
        <is>
          <t>lang: it
Invoice Language: it
Do you need our ring sizer?: No
Popup Customer Country: IT</t>
        </is>
      </c>
      <c r="AV604" t="inlineStr">
        <is>
          <t>Shopify Payments</t>
        </is>
      </c>
      <c r="AW604" t="inlineStr">
        <is>
          <t>rPN6NDjlF7dVfXDpoBo8emTA0</t>
        </is>
      </c>
      <c r="AX604" t="n">
        <v>0</v>
      </c>
      <c r="AY604" t="inlineStr">
        <is>
          <t>LIL Milan</t>
        </is>
      </c>
      <c r="AZ604" t="n">
        <v>100</v>
      </c>
      <c r="BB604" t="inlineStr">
        <is>
          <t>Firgun House</t>
        </is>
      </c>
      <c r="BD604" t="n">
        <v>6339147628893</v>
      </c>
      <c r="BF604" t="inlineStr">
        <is>
          <t>Low</t>
        </is>
      </c>
      <c r="BG604" t="inlineStr">
        <is>
          <t>web</t>
        </is>
      </c>
      <c r="BH604" t="n">
        <v>0</v>
      </c>
      <c r="BI604" t="inlineStr">
        <is>
          <t>IT IVA 22%</t>
        </is>
      </c>
      <c r="BJ604" t="n">
        <v>73.92</v>
      </c>
      <c r="BV604" t="inlineStr">
        <is>
          <t>Mantua</t>
        </is>
      </c>
      <c r="BW604" t="inlineStr">
        <is>
          <t>Mantua</t>
        </is>
      </c>
      <c r="BX604" t="inlineStr">
        <is>
          <t>rPN6NDjlF7dVfXDpoBo8emTA0</t>
        </is>
      </c>
      <c r="CA604" t="inlineStr">
        <is>
          <t>rmiMV7itjrIHtLWuZYpV5HwbN + rPN6NDjlF7dVfXDpoBo8emTA0</t>
        </is>
      </c>
      <c r="CB604" t="inlineStr">
        <is>
          <t>Ordini LIL</t>
        </is>
      </c>
    </row>
    <row r="605">
      <c r="A605" t="inlineStr">
        <is>
          <t>#42230</t>
        </is>
      </c>
      <c r="B605" t="inlineStr">
        <is>
          <t>gloriafo@hotmail.it</t>
        </is>
      </c>
      <c r="C605" t="inlineStr">
        <is>
          <t>paid</t>
        </is>
      </c>
      <c r="D605" t="inlineStr">
        <is>
          <t>2024-10-08 13:31:47 +0200</t>
        </is>
      </c>
      <c r="E605" t="inlineStr">
        <is>
          <t>fulfilled</t>
        </is>
      </c>
      <c r="F605" t="inlineStr">
        <is>
          <t>2024-10-30 11:09:53 +0100</t>
        </is>
      </c>
      <c r="G605" t="inlineStr">
        <is>
          <t>yes</t>
        </is>
      </c>
      <c r="H605" t="inlineStr">
        <is>
          <t>EUR</t>
        </is>
      </c>
      <c r="I605" t="n">
        <v>250</v>
      </c>
      <c r="J605" t="n">
        <v>10</v>
      </c>
      <c r="K605" t="n">
        <v>46.88</v>
      </c>
      <c r="L605" t="n">
        <v>140</v>
      </c>
      <c r="N605" t="n">
        <v>0</v>
      </c>
      <c r="O605" t="inlineStr">
        <is>
          <t>Eco Bike Delivery</t>
        </is>
      </c>
      <c r="P605" t="inlineStr">
        <is>
          <t>2024-10-08 13:31:47 +0200</t>
        </is>
      </c>
      <c r="Q605" t="n">
        <v>1</v>
      </c>
      <c r="R605" t="inlineStr">
        <is>
          <t>Pensavo fosse amore - Yellow / E</t>
        </is>
      </c>
      <c r="S605" t="n">
        <v>120</v>
      </c>
      <c r="T605" t="n">
        <v>0</v>
      </c>
      <c r="U605" t="inlineStr">
        <is>
          <t>015790001003</t>
        </is>
      </c>
      <c r="V605" t="b">
        <v>1</v>
      </c>
      <c r="W605" t="b">
        <v>1</v>
      </c>
      <c r="X605" t="inlineStr">
        <is>
          <t>fulfilled</t>
        </is>
      </c>
      <c r="Y605" t="inlineStr">
        <is>
          <t>gloria formenti</t>
        </is>
      </c>
      <c r="Z605" t="inlineStr">
        <is>
          <t>Via Edmondo de Amicis 23</t>
        </is>
      </c>
      <c r="AA605" t="inlineStr">
        <is>
          <t>Via Edmondo de Amicis 23</t>
        </is>
      </c>
      <c r="AD605" t="inlineStr">
        <is>
          <t>Milano</t>
        </is>
      </c>
      <c r="AE605" t="inlineStr">
        <is>
          <t>'20123</t>
        </is>
      </c>
      <c r="AF605" t="inlineStr">
        <is>
          <t>MI</t>
        </is>
      </c>
      <c r="AG605" t="inlineStr">
        <is>
          <t>IT</t>
        </is>
      </c>
      <c r="AH605" t="inlineStr">
        <is>
          <t>+393471165406</t>
        </is>
      </c>
      <c r="AI605" t="inlineStr">
        <is>
          <t>Gloria Formenti</t>
        </is>
      </c>
      <c r="AJ605" t="inlineStr">
        <is>
          <t>Via de amicis 23</t>
        </is>
      </c>
      <c r="AK605" t="inlineStr">
        <is>
          <t>Via de amicis 23</t>
        </is>
      </c>
      <c r="AN605" t="inlineStr">
        <is>
          <t>Milano</t>
        </is>
      </c>
      <c r="AO605" t="inlineStr">
        <is>
          <t>'20123</t>
        </is>
      </c>
      <c r="AP605" t="inlineStr">
        <is>
          <t>MI</t>
        </is>
      </c>
      <c r="AQ605" t="inlineStr">
        <is>
          <t>IT</t>
        </is>
      </c>
      <c r="AR605" t="inlineStr">
        <is>
          <t>347 116 5406</t>
        </is>
      </c>
      <c r="AT605" t="inlineStr">
        <is>
          <t>lang: en
Invoice Language: en
Do you need our ring sizer?: Yes
Popup Customer Country: IT</t>
        </is>
      </c>
      <c r="AV605" t="inlineStr">
        <is>
          <t>Shopify Payments</t>
        </is>
      </c>
      <c r="AW605" t="inlineStr">
        <is>
          <t>rQHo5prfaisOMmLnlr51UNV6A</t>
        </is>
      </c>
      <c r="AX605" t="n">
        <v>0</v>
      </c>
      <c r="AY605" t="inlineStr">
        <is>
          <t>LIL Milan</t>
        </is>
      </c>
      <c r="AZ605" t="n">
        <v>120</v>
      </c>
      <c r="BB605" t="inlineStr">
        <is>
          <t>Firgun House</t>
        </is>
      </c>
      <c r="BD605" t="n">
        <v>6340211343709</v>
      </c>
      <c r="BF605" t="inlineStr">
        <is>
          <t>Low</t>
        </is>
      </c>
      <c r="BG605" t="inlineStr">
        <is>
          <t>web</t>
        </is>
      </c>
      <c r="BH605" t="n">
        <v>0</v>
      </c>
      <c r="BI605" t="inlineStr">
        <is>
          <t>IT IVA 22%</t>
        </is>
      </c>
      <c r="BJ605" t="n">
        <v>46.88</v>
      </c>
      <c r="BV605" t="inlineStr">
        <is>
          <t>Milan</t>
        </is>
      </c>
      <c r="BW605" t="inlineStr">
        <is>
          <t>Milan</t>
        </is>
      </c>
      <c r="BX605" t="inlineStr">
        <is>
          <t>rQHo5prfaisOMmLnlr51UNV6A</t>
        </is>
      </c>
      <c r="CA605" t="inlineStr">
        <is>
          <t>rQHo5prfaisOMmLnlr51UNV6A</t>
        </is>
      </c>
      <c r="CB605" t="inlineStr">
        <is>
          <t>Ordini LIL</t>
        </is>
      </c>
    </row>
    <row r="606">
      <c r="A606" t="inlineStr">
        <is>
          <t>#42230</t>
        </is>
      </c>
      <c r="B606" t="inlineStr">
        <is>
          <t>gloriafo@hotmail.it</t>
        </is>
      </c>
      <c r="C606" t="inlineStr">
        <is>
          <t>paid</t>
        </is>
      </c>
      <c r="D606" t="inlineStr">
        <is>
          <t>2024-10-08 13:31:47 +0200</t>
        </is>
      </c>
      <c r="E606" t="inlineStr">
        <is>
          <t>fulfilled</t>
        </is>
      </c>
      <c r="F606" t="inlineStr">
        <is>
          <t>2024-10-30 11:09:53 +0100</t>
        </is>
      </c>
      <c r="G606" t="inlineStr">
        <is>
          <t>yes</t>
        </is>
      </c>
      <c r="H606" t="inlineStr">
        <is>
          <t>EUR</t>
        </is>
      </c>
      <c r="I606" t="n">
        <v>250</v>
      </c>
      <c r="J606" t="n">
        <v>10</v>
      </c>
      <c r="K606" t="n">
        <v>46.88</v>
      </c>
      <c r="N606" t="n">
        <v>0</v>
      </c>
      <c r="O606" t="inlineStr">
        <is>
          <t>Eco Bike Delivery</t>
        </is>
      </c>
      <c r="P606" t="inlineStr">
        <is>
          <t>2024-10-08 13:31:47 +0200</t>
        </is>
      </c>
      <c r="Q606" t="n">
        <v>0</v>
      </c>
      <c r="R606" t="inlineStr">
        <is>
          <t>Pensavo fosse amore - Yellow / T</t>
        </is>
      </c>
      <c r="S606" t="n">
        <v>120</v>
      </c>
      <c r="U606" t="inlineStr">
        <is>
          <t>015790001018</t>
        </is>
      </c>
      <c r="V606" t="b">
        <v>1</v>
      </c>
      <c r="W606" t="b">
        <v>1</v>
      </c>
      <c r="X606" t="inlineStr">
        <is>
          <t>pending</t>
        </is>
      </c>
      <c r="Y606" t="inlineStr">
        <is>
          <t>gloria formenti</t>
        </is>
      </c>
      <c r="Z606" t="inlineStr">
        <is>
          <t>Via Edmondo de Amicis 23</t>
        </is>
      </c>
      <c r="AA606" t="inlineStr">
        <is>
          <t>Via Edmondo de Amicis 23</t>
        </is>
      </c>
      <c r="AD606" t="inlineStr">
        <is>
          <t>Milano</t>
        </is>
      </c>
      <c r="AE606" t="inlineStr">
        <is>
          <t>'20123</t>
        </is>
      </c>
      <c r="AF606" t="inlineStr">
        <is>
          <t>MI</t>
        </is>
      </c>
      <c r="AG606" t="inlineStr">
        <is>
          <t>IT</t>
        </is>
      </c>
      <c r="AH606" t="inlineStr">
        <is>
          <t>+393471165406</t>
        </is>
      </c>
      <c r="AI606" t="inlineStr">
        <is>
          <t>Gloria Formenti</t>
        </is>
      </c>
      <c r="AJ606" t="inlineStr">
        <is>
          <t>Via de amicis 23</t>
        </is>
      </c>
      <c r="AK606" t="inlineStr">
        <is>
          <t>Via de amicis 23</t>
        </is>
      </c>
      <c r="AN606" t="inlineStr">
        <is>
          <t>Milano</t>
        </is>
      </c>
      <c r="AO606" t="inlineStr">
        <is>
          <t>'20123</t>
        </is>
      </c>
      <c r="AP606" t="inlineStr">
        <is>
          <t>MI</t>
        </is>
      </c>
      <c r="AQ606" t="inlineStr">
        <is>
          <t>IT</t>
        </is>
      </c>
      <c r="AR606" t="inlineStr">
        <is>
          <t>347 116 5406</t>
        </is>
      </c>
      <c r="AT606" t="inlineStr">
        <is>
          <t>lang: en
Invoice Language: en
Do you need our ring sizer?: Yes
Popup Customer Country: IT</t>
        </is>
      </c>
      <c r="AV606" t="inlineStr">
        <is>
          <t>Shopify Payments</t>
        </is>
      </c>
      <c r="AW606" t="inlineStr">
        <is>
          <t>rQHo5prfaisOMmLnlr51UNV6A</t>
        </is>
      </c>
      <c r="AX606" t="n">
        <v>0</v>
      </c>
      <c r="AY606" t="inlineStr">
        <is>
          <t>LIL Milan</t>
        </is>
      </c>
      <c r="AZ606" t="n">
        <v>120</v>
      </c>
      <c r="BB606" t="inlineStr">
        <is>
          <t>Firgun House</t>
        </is>
      </c>
      <c r="BD606" t="n">
        <v>6340211343709</v>
      </c>
      <c r="BF606" t="inlineStr">
        <is>
          <t>Low</t>
        </is>
      </c>
      <c r="BG606" t="inlineStr">
        <is>
          <t>web</t>
        </is>
      </c>
      <c r="BH606" t="n">
        <v>0</v>
      </c>
      <c r="BI606" t="inlineStr">
        <is>
          <t>IT IVA 22%</t>
        </is>
      </c>
      <c r="BJ606" t="n">
        <v>46.88</v>
      </c>
      <c r="BV606" t="inlineStr">
        <is>
          <t>Milan</t>
        </is>
      </c>
      <c r="BW606" t="inlineStr">
        <is>
          <t>Milan</t>
        </is>
      </c>
      <c r="BX606" t="inlineStr">
        <is>
          <t>rQHo5prfaisOMmLnlr51UNV6A</t>
        </is>
      </c>
      <c r="CA606" t="inlineStr">
        <is>
          <t>rQHo5prfaisOMmLnlr51UNV6A</t>
        </is>
      </c>
      <c r="CB606" t="inlineStr">
        <is>
          <t>Ordini LIL</t>
        </is>
      </c>
    </row>
    <row r="607">
      <c r="A607" t="inlineStr">
        <is>
          <t>#42230</t>
        </is>
      </c>
      <c r="B607" t="inlineStr">
        <is>
          <t>gloriafo@hotmail.it</t>
        </is>
      </c>
      <c r="C607" t="inlineStr">
        <is>
          <t>paid</t>
        </is>
      </c>
      <c r="D607" t="inlineStr">
        <is>
          <t>2024-10-08 13:31:47 +0200</t>
        </is>
      </c>
      <c r="E607" t="inlineStr">
        <is>
          <t>fulfilled</t>
        </is>
      </c>
      <c r="F607" t="inlineStr">
        <is>
          <t>2024-10-30 11:09:53 +0100</t>
        </is>
      </c>
      <c r="G607" t="inlineStr">
        <is>
          <t>yes</t>
        </is>
      </c>
      <c r="H607" t="inlineStr">
        <is>
          <t>EUR</t>
        </is>
      </c>
      <c r="I607" t="n">
        <v>250</v>
      </c>
      <c r="J607" t="n">
        <v>10</v>
      </c>
      <c r="K607" t="n">
        <v>46.88</v>
      </c>
      <c r="N607" t="n">
        <v>0</v>
      </c>
      <c r="O607" t="inlineStr">
        <is>
          <t>Eco Bike Delivery</t>
        </is>
      </c>
      <c r="P607" t="inlineStr">
        <is>
          <t>2024-10-08 13:31:47 +0200</t>
        </is>
      </c>
      <c r="Q607" t="n">
        <v>1</v>
      </c>
      <c r="R607" t="inlineStr">
        <is>
          <t>Luxury Pack + LIL Bag</t>
        </is>
      </c>
      <c r="S607" t="n">
        <v>10</v>
      </c>
      <c r="U607" t="inlineStr">
        <is>
          <t>015790000687</t>
        </is>
      </c>
      <c r="V607" t="b">
        <v>1</v>
      </c>
      <c r="W607" t="b">
        <v>1</v>
      </c>
      <c r="X607" t="inlineStr">
        <is>
          <t>fulfilled</t>
        </is>
      </c>
      <c r="Y607" t="inlineStr">
        <is>
          <t>gloria formenti</t>
        </is>
      </c>
      <c r="Z607" t="inlineStr">
        <is>
          <t>Via Edmondo de Amicis 23</t>
        </is>
      </c>
      <c r="AA607" t="inlineStr">
        <is>
          <t>Via Edmondo de Amicis 23</t>
        </is>
      </c>
      <c r="AD607" t="inlineStr">
        <is>
          <t>Milano</t>
        </is>
      </c>
      <c r="AE607" t="inlineStr">
        <is>
          <t>'20123</t>
        </is>
      </c>
      <c r="AF607" t="inlineStr">
        <is>
          <t>MI</t>
        </is>
      </c>
      <c r="AG607" t="inlineStr">
        <is>
          <t>IT</t>
        </is>
      </c>
      <c r="AH607" t="inlineStr">
        <is>
          <t>+393471165406</t>
        </is>
      </c>
      <c r="AI607" t="inlineStr">
        <is>
          <t>Gloria Formenti</t>
        </is>
      </c>
      <c r="AJ607" t="inlineStr">
        <is>
          <t>Via de amicis 23</t>
        </is>
      </c>
      <c r="AK607" t="inlineStr">
        <is>
          <t>Via de amicis 23</t>
        </is>
      </c>
      <c r="AN607" t="inlineStr">
        <is>
          <t>Milano</t>
        </is>
      </c>
      <c r="AO607" t="inlineStr">
        <is>
          <t>'20123</t>
        </is>
      </c>
      <c r="AP607" t="inlineStr">
        <is>
          <t>MI</t>
        </is>
      </c>
      <c r="AQ607" t="inlineStr">
        <is>
          <t>IT</t>
        </is>
      </c>
      <c r="AR607" t="inlineStr">
        <is>
          <t>347 116 5406</t>
        </is>
      </c>
      <c r="AT607" t="inlineStr">
        <is>
          <t>lang: en
Invoice Language: en
Do you need our ring sizer?: Yes
Popup Customer Country: IT</t>
        </is>
      </c>
      <c r="AV607" t="inlineStr">
        <is>
          <t>Shopify Payments</t>
        </is>
      </c>
      <c r="AW607" t="inlineStr">
        <is>
          <t>rQHo5prfaisOMmLnlr51UNV6A</t>
        </is>
      </c>
      <c r="AX607" t="n">
        <v>0</v>
      </c>
      <c r="AY607" t="inlineStr">
        <is>
          <t>LIL Milan</t>
        </is>
      </c>
      <c r="AZ607" t="n">
        <v>120</v>
      </c>
      <c r="BB607" t="inlineStr">
        <is>
          <t>Firgun House</t>
        </is>
      </c>
      <c r="BD607" t="n">
        <v>6340211343709</v>
      </c>
      <c r="BF607" t="inlineStr">
        <is>
          <t>Low</t>
        </is>
      </c>
      <c r="BG607" t="inlineStr">
        <is>
          <t>web</t>
        </is>
      </c>
      <c r="BH607" t="n">
        <v>0</v>
      </c>
      <c r="BI607" t="inlineStr">
        <is>
          <t>IT IVA 22%</t>
        </is>
      </c>
      <c r="BJ607" t="n">
        <v>46.88</v>
      </c>
      <c r="BV607" t="inlineStr">
        <is>
          <t>Milan</t>
        </is>
      </c>
      <c r="BW607" t="inlineStr">
        <is>
          <t>Milan</t>
        </is>
      </c>
      <c r="BX607" t="inlineStr">
        <is>
          <t>rQHo5prfaisOMmLnlr51UNV6A</t>
        </is>
      </c>
      <c r="CA607" t="inlineStr">
        <is>
          <t>rQHo5prfaisOMmLnlr51UNV6A</t>
        </is>
      </c>
      <c r="CB607" t="inlineStr">
        <is>
          <t>Ordini LIL</t>
        </is>
      </c>
    </row>
    <row r="608">
      <c r="A608" t="inlineStr">
        <is>
          <t>#42228</t>
        </is>
      </c>
      <c r="B608" t="inlineStr">
        <is>
          <t>ila.amonini@icloud.com</t>
        </is>
      </c>
      <c r="C608" t="inlineStr">
        <is>
          <t>paid</t>
        </is>
      </c>
      <c r="D608" t="inlineStr">
        <is>
          <t>2024-10-08 13:17:45 +0200</t>
        </is>
      </c>
      <c r="E608" t="inlineStr">
        <is>
          <t>fulfilled</t>
        </is>
      </c>
      <c r="F608" t="inlineStr">
        <is>
          <t>2024-10-19 12:10:48 +0200</t>
        </is>
      </c>
      <c r="G608" t="inlineStr">
        <is>
          <t>yes</t>
        </is>
      </c>
      <c r="H608" t="inlineStr">
        <is>
          <t>EUR</t>
        </is>
      </c>
      <c r="I608" t="n">
        <v>126</v>
      </c>
      <c r="J608" t="n">
        <v>0</v>
      </c>
      <c r="K608" t="n">
        <v>22.72</v>
      </c>
      <c r="L608" t="n">
        <v>126</v>
      </c>
      <c r="M608" t="inlineStr">
        <is>
          <t>BACK10</t>
        </is>
      </c>
      <c r="N608" t="n">
        <v>14</v>
      </c>
      <c r="O608" t="inlineStr">
        <is>
          <t>Firgun House</t>
        </is>
      </c>
      <c r="P608" t="inlineStr">
        <is>
          <t>2024-10-08 13:17:44 +0200</t>
        </is>
      </c>
      <c r="Q608" t="n">
        <v>1</v>
      </c>
      <c r="R608" t="inlineStr">
        <is>
          <t>Pensavo fosse amore - Yellow / 2</t>
        </is>
      </c>
      <c r="S608" t="n">
        <v>140</v>
      </c>
      <c r="U608" t="inlineStr">
        <is>
          <t>015790001163</t>
        </is>
      </c>
      <c r="V608" t="b">
        <v>1</v>
      </c>
      <c r="W608" t="b">
        <v>1</v>
      </c>
      <c r="X608" t="inlineStr">
        <is>
          <t>fulfilled</t>
        </is>
      </c>
      <c r="Y608" t="inlineStr">
        <is>
          <t>ilaria amonini</t>
        </is>
      </c>
      <c r="Z608" t="inlineStr">
        <is>
          <t>Via San Rocco 8, Portineria centro parco</t>
        </is>
      </c>
      <c r="AA608" t="inlineStr">
        <is>
          <t>Via San Rocco 8</t>
        </is>
      </c>
      <c r="AB608" t="inlineStr">
        <is>
          <t>Portineria centro parco</t>
        </is>
      </c>
      <c r="AD608" t="inlineStr">
        <is>
          <t>Segrate</t>
        </is>
      </c>
      <c r="AE608" t="inlineStr">
        <is>
          <t>'20054</t>
        </is>
      </c>
      <c r="AF608" t="inlineStr">
        <is>
          <t>MI</t>
        </is>
      </c>
      <c r="AG608" t="inlineStr">
        <is>
          <t>IT</t>
        </is>
      </c>
      <c r="AH608" t="inlineStr">
        <is>
          <t>3485315069</t>
        </is>
      </c>
      <c r="AQ608" t="inlineStr">
        <is>
          <t>IT</t>
        </is>
      </c>
      <c r="AT608" t="inlineStr">
        <is>
          <t>lang: en
Invoice Language: en
Do you need our ring sizer?: No
Popup Customer Country: IT</t>
        </is>
      </c>
      <c r="AV608" t="inlineStr">
        <is>
          <t>PayPal Express Checkout</t>
        </is>
      </c>
      <c r="AW608" t="inlineStr">
        <is>
          <t>ryyZPQMLQjVpO1yQ8dkZM88yQ</t>
        </is>
      </c>
      <c r="AX608" t="n">
        <v>0</v>
      </c>
      <c r="AY608" t="inlineStr">
        <is>
          <t>LIL Milan</t>
        </is>
      </c>
      <c r="AZ608" t="n">
        <v>0</v>
      </c>
      <c r="BB608" t="inlineStr">
        <is>
          <t>Firgun House</t>
        </is>
      </c>
      <c r="BD608" t="n">
        <v>6340192272733</v>
      </c>
      <c r="BF608" t="inlineStr">
        <is>
          <t>Low</t>
        </is>
      </c>
      <c r="BG608" t="inlineStr">
        <is>
          <t>web</t>
        </is>
      </c>
      <c r="BH608" t="n">
        <v>0</v>
      </c>
      <c r="BI608" t="inlineStr">
        <is>
          <t>IT IVA 22%</t>
        </is>
      </c>
      <c r="BJ608" t="n">
        <v>22.72</v>
      </c>
      <c r="BV608" t="inlineStr">
        <is>
          <t>Milan</t>
        </is>
      </c>
      <c r="BX608" t="inlineStr">
        <is>
          <t>ryyZPQMLQjVpO1yQ8dkZM88yQ</t>
        </is>
      </c>
      <c r="CA608" t="inlineStr">
        <is>
          <t>ryyZPQMLQjVpO1yQ8dkZM88yQ</t>
        </is>
      </c>
      <c r="CB608" t="inlineStr">
        <is>
          <t>Ordini LIL</t>
        </is>
      </c>
    </row>
    <row r="609">
      <c r="A609" t="inlineStr">
        <is>
          <t>#42226</t>
        </is>
      </c>
      <c r="B609" t="inlineStr">
        <is>
          <t>michy.cianciulli@alice.it</t>
        </is>
      </c>
      <c r="C609" t="inlineStr">
        <is>
          <t>paid</t>
        </is>
      </c>
      <c r="D609" t="inlineStr">
        <is>
          <t>2024-10-09 10:00:13 +0200</t>
        </is>
      </c>
      <c r="E609" t="inlineStr">
        <is>
          <t>fulfilled</t>
        </is>
      </c>
      <c r="F609" t="inlineStr">
        <is>
          <t>2024-10-09 10:20:28 +0200</t>
        </is>
      </c>
      <c r="G609" t="inlineStr">
        <is>
          <t>yes</t>
        </is>
      </c>
      <c r="H609" t="inlineStr">
        <is>
          <t>EUR</t>
        </is>
      </c>
      <c r="I609" t="n">
        <v>252</v>
      </c>
      <c r="J609" t="n">
        <v>0</v>
      </c>
      <c r="K609" t="n">
        <v>45.44</v>
      </c>
      <c r="L609" t="n">
        <v>252</v>
      </c>
      <c r="M609" t="inlineStr">
        <is>
          <t>BACK10</t>
        </is>
      </c>
      <c r="N609" t="n">
        <v>28</v>
      </c>
      <c r="O609" t="inlineStr">
        <is>
          <t>Ups Standard Shipping</t>
        </is>
      </c>
      <c r="P609" t="inlineStr">
        <is>
          <t>2024-10-08 12:16:32 +0200</t>
        </is>
      </c>
      <c r="Q609" t="n">
        <v>1</v>
      </c>
      <c r="R609" t="inlineStr">
        <is>
          <t>Calypso Ring White - Yellow / 11 / White</t>
        </is>
      </c>
      <c r="S609" t="n">
        <v>280</v>
      </c>
      <c r="U609" t="inlineStr">
        <is>
          <t>015790000258</t>
        </is>
      </c>
      <c r="V609" t="b">
        <v>1</v>
      </c>
      <c r="W609" t="b">
        <v>1</v>
      </c>
      <c r="X609" t="inlineStr">
        <is>
          <t>fulfilled</t>
        </is>
      </c>
      <c r="Y609" t="inlineStr">
        <is>
          <t>Michela Cianciulli</t>
        </is>
      </c>
      <c r="Z609" t="inlineStr">
        <is>
          <t>Via dei Serpenti 170, Interno 5</t>
        </is>
      </c>
      <c r="AA609" t="inlineStr">
        <is>
          <t>Via dei Serpenti 170</t>
        </is>
      </c>
      <c r="AB609" t="inlineStr">
        <is>
          <t>Interno 5</t>
        </is>
      </c>
      <c r="AD609" t="inlineStr">
        <is>
          <t>Roma</t>
        </is>
      </c>
      <c r="AE609" t="inlineStr">
        <is>
          <t>'00184</t>
        </is>
      </c>
      <c r="AF609" t="inlineStr">
        <is>
          <t>RM</t>
        </is>
      </c>
      <c r="AG609" t="inlineStr">
        <is>
          <t>IT</t>
        </is>
      </c>
      <c r="AH609" t="inlineStr">
        <is>
          <t>+393888672678</t>
        </is>
      </c>
      <c r="AI609" t="inlineStr">
        <is>
          <t>Michela Cianciulli</t>
        </is>
      </c>
      <c r="AJ609" t="inlineStr">
        <is>
          <t>Via dei Serpenti 170, Interno 5</t>
        </is>
      </c>
      <c r="AK609" t="inlineStr">
        <is>
          <t>Via dei Serpenti 170</t>
        </is>
      </c>
      <c r="AL609" t="inlineStr">
        <is>
          <t>Interno 5</t>
        </is>
      </c>
      <c r="AN609" t="inlineStr">
        <is>
          <t>Roma</t>
        </is>
      </c>
      <c r="AO609" t="inlineStr">
        <is>
          <t>'00184</t>
        </is>
      </c>
      <c r="AP609" t="inlineStr">
        <is>
          <t>RM</t>
        </is>
      </c>
      <c r="AQ609" t="inlineStr">
        <is>
          <t>IT</t>
        </is>
      </c>
      <c r="AR609" t="inlineStr">
        <is>
          <t>+393888672678</t>
        </is>
      </c>
      <c r="AT609" t="inlineStr">
        <is>
          <t>lang: it
Invoice Language: it
Do you need our ring sizer?: No
Popup Customer Country: IT</t>
        </is>
      </c>
      <c r="AV609" t="inlineStr">
        <is>
          <t>Bonifico</t>
        </is>
      </c>
      <c r="AW609" t="inlineStr">
        <is>
          <t>#42226.2</t>
        </is>
      </c>
      <c r="AX609" t="n">
        <v>0</v>
      </c>
      <c r="AY609" t="inlineStr">
        <is>
          <t>LIL Milan</t>
        </is>
      </c>
      <c r="AZ609" t="n">
        <v>0</v>
      </c>
      <c r="BB609" t="inlineStr">
        <is>
          <t>Firgun House</t>
        </is>
      </c>
      <c r="BD609" t="n">
        <v>6340106649949</v>
      </c>
      <c r="BF609" t="inlineStr">
        <is>
          <t>Low</t>
        </is>
      </c>
      <c r="BG609" t="inlineStr">
        <is>
          <t>web</t>
        </is>
      </c>
      <c r="BH609" t="n">
        <v>0</v>
      </c>
      <c r="BI609" t="inlineStr">
        <is>
          <t>IT IVA 22%</t>
        </is>
      </c>
      <c r="BJ609" t="n">
        <v>45.44</v>
      </c>
      <c r="BV609" t="inlineStr">
        <is>
          <t>Rome</t>
        </is>
      </c>
      <c r="BW609" t="inlineStr">
        <is>
          <t>Rome</t>
        </is>
      </c>
      <c r="BX609" t="inlineStr">
        <is>
          <t>rAonEPGHScrUx189w7qbTdu4D + #42226.2</t>
        </is>
      </c>
      <c r="CA609" t="inlineStr">
        <is>
          <t>rAonEPGHScrUx189w7qbTdu4D + #42226.2</t>
        </is>
      </c>
      <c r="CB609" t="inlineStr">
        <is>
          <t>Ordini LIL</t>
        </is>
      </c>
    </row>
    <row r="610">
      <c r="A610" t="inlineStr">
        <is>
          <t>#42225</t>
        </is>
      </c>
      <c r="B610" t="inlineStr">
        <is>
          <t>carolina.fiorica@yahoo.it</t>
        </is>
      </c>
      <c r="C610" t="inlineStr">
        <is>
          <t>paid</t>
        </is>
      </c>
      <c r="D610" t="inlineStr">
        <is>
          <t>2024-10-08 10:49:24 +0200</t>
        </is>
      </c>
      <c r="E610" t="inlineStr">
        <is>
          <t>fulfilled</t>
        </is>
      </c>
      <c r="F610" t="inlineStr">
        <is>
          <t>2024-10-09 10:18:10 +0200</t>
        </is>
      </c>
      <c r="G610" t="inlineStr">
        <is>
          <t>yes</t>
        </is>
      </c>
      <c r="H610" t="inlineStr">
        <is>
          <t>EUR</t>
        </is>
      </c>
      <c r="I610" t="n">
        <v>266</v>
      </c>
      <c r="J610" t="n">
        <v>0</v>
      </c>
      <c r="K610" t="n">
        <v>47.96</v>
      </c>
      <c r="L610" t="n">
        <v>266</v>
      </c>
      <c r="M610" t="inlineStr">
        <is>
          <t>CARO20%</t>
        </is>
      </c>
      <c r="N610" t="n">
        <v>64</v>
      </c>
      <c r="O610" t="inlineStr">
        <is>
          <t>Eco Bike Delivery</t>
        </is>
      </c>
      <c r="P610" t="inlineStr">
        <is>
          <t>2024-10-08 10:49:23 +0200</t>
        </is>
      </c>
      <c r="Q610" t="n">
        <v>1</v>
      </c>
      <c r="R610" t="inlineStr">
        <is>
          <t>Honey Ring - Yellow / 14</t>
        </is>
      </c>
      <c r="S610" t="n">
        <v>320</v>
      </c>
      <c r="U610" t="inlineStr">
        <is>
          <t>015790000583</t>
        </is>
      </c>
      <c r="V610" t="b">
        <v>1</v>
      </c>
      <c r="W610" t="b">
        <v>1</v>
      </c>
      <c r="X610" t="inlineStr">
        <is>
          <t>fulfilled</t>
        </is>
      </c>
      <c r="Y610" t="inlineStr">
        <is>
          <t>Carolina Fiorica</t>
        </is>
      </c>
      <c r="Z610" t="inlineStr">
        <is>
          <t>Via Fetonte 12</t>
        </is>
      </c>
      <c r="AA610" t="inlineStr">
        <is>
          <t>Via Fetonte 12</t>
        </is>
      </c>
      <c r="AD610" t="inlineStr">
        <is>
          <t>Milano</t>
        </is>
      </c>
      <c r="AE610" t="inlineStr">
        <is>
          <t>'20151</t>
        </is>
      </c>
      <c r="AF610" t="inlineStr">
        <is>
          <t>MI</t>
        </is>
      </c>
      <c r="AG610" t="inlineStr">
        <is>
          <t>IT</t>
        </is>
      </c>
      <c r="AH610" t="inlineStr">
        <is>
          <t>3454563331</t>
        </is>
      </c>
      <c r="AI610" t="inlineStr">
        <is>
          <t>Carolina Fiorica</t>
        </is>
      </c>
      <c r="AJ610" t="inlineStr">
        <is>
          <t>Via Fetonte 12</t>
        </is>
      </c>
      <c r="AK610" t="inlineStr">
        <is>
          <t>Via Fetonte 12</t>
        </is>
      </c>
      <c r="AN610" t="inlineStr">
        <is>
          <t>Milano</t>
        </is>
      </c>
      <c r="AO610" t="inlineStr">
        <is>
          <t>'20151</t>
        </is>
      </c>
      <c r="AP610" t="inlineStr">
        <is>
          <t>MI</t>
        </is>
      </c>
      <c r="AQ610" t="inlineStr">
        <is>
          <t>IT</t>
        </is>
      </c>
      <c r="AR610" t="inlineStr">
        <is>
          <t>3454563331</t>
        </is>
      </c>
      <c r="AT610" t="inlineStr">
        <is>
          <t>lang: it
Invoice Language: it
Do you need our ring sizer?: No
Popup Customer Country: IT</t>
        </is>
      </c>
      <c r="AV610" t="inlineStr">
        <is>
          <t>PayPal Express Checkout</t>
        </is>
      </c>
      <c r="AW610" t="inlineStr">
        <is>
          <t>r8lDVAUbSIlIqZUQZW8Ev5bIj</t>
        </is>
      </c>
      <c r="AX610" t="n">
        <v>0</v>
      </c>
      <c r="AY610" t="inlineStr">
        <is>
          <t>LIL Milan</t>
        </is>
      </c>
      <c r="AZ610" t="n">
        <v>0</v>
      </c>
      <c r="BB610" t="inlineStr">
        <is>
          <t>Firgun House</t>
        </is>
      </c>
      <c r="BD610" t="n">
        <v>6339981279581</v>
      </c>
      <c r="BF610" t="inlineStr">
        <is>
          <t>Low</t>
        </is>
      </c>
      <c r="BG610" t="inlineStr">
        <is>
          <t>web</t>
        </is>
      </c>
      <c r="BH610" t="n">
        <v>0</v>
      </c>
      <c r="BI610" t="inlineStr">
        <is>
          <t>IT IVA 22%</t>
        </is>
      </c>
      <c r="BJ610" t="n">
        <v>47.96</v>
      </c>
      <c r="BV610" t="inlineStr">
        <is>
          <t>Milan</t>
        </is>
      </c>
      <c r="BW610" t="inlineStr">
        <is>
          <t>Milan</t>
        </is>
      </c>
      <c r="BX610" t="inlineStr">
        <is>
          <t>r8lDVAUbSIlIqZUQZW8Ev5bIj</t>
        </is>
      </c>
      <c r="CA610" t="inlineStr">
        <is>
          <t>r8lDVAUbSIlIqZUQZW8Ev5bIj</t>
        </is>
      </c>
      <c r="CB610" t="inlineStr">
        <is>
          <t>Ordini LIL</t>
        </is>
      </c>
    </row>
    <row r="611">
      <c r="A611" t="inlineStr">
        <is>
          <t>#42263</t>
        </is>
      </c>
      <c r="B611" t="inlineStr">
        <is>
          <t>manuela.facchinetti@fastwebnet.it</t>
        </is>
      </c>
      <c r="C611" t="inlineStr">
        <is>
          <t>paid</t>
        </is>
      </c>
      <c r="D611" t="inlineStr">
        <is>
          <t>2024-10-10 11:44:32 +0200</t>
        </is>
      </c>
      <c r="E611" t="inlineStr">
        <is>
          <t>fulfilled</t>
        </is>
      </c>
      <c r="F611" t="inlineStr">
        <is>
          <t>2024-10-10 11:44:33 +0200</t>
        </is>
      </c>
      <c r="G611" t="inlineStr">
        <is>
          <t>no</t>
        </is>
      </c>
      <c r="H611" t="inlineStr">
        <is>
          <t>EUR</t>
        </is>
      </c>
      <c r="I611" t="n">
        <v>20</v>
      </c>
      <c r="J611" t="n">
        <v>0</v>
      </c>
      <c r="K611" t="n">
        <v>3.61</v>
      </c>
      <c r="L611" t="n">
        <v>20</v>
      </c>
      <c r="N611" t="n">
        <v>0</v>
      </c>
      <c r="P611" t="inlineStr">
        <is>
          <t>2024-10-10 11:44:32 +0200</t>
        </is>
      </c>
      <c r="Q611" t="n">
        <v>1</v>
      </c>
      <c r="R611" t="inlineStr">
        <is>
          <t>Repair Service LIL House - Saldatura bracciale / cavigliera</t>
        </is>
      </c>
      <c r="S611" t="n">
        <v>20</v>
      </c>
      <c r="U611" t="inlineStr">
        <is>
          <t>015790001059</t>
        </is>
      </c>
      <c r="V611" t="b">
        <v>0</v>
      </c>
      <c r="W611" t="b">
        <v>1</v>
      </c>
      <c r="X611" t="inlineStr">
        <is>
          <t>fulfilled</t>
        </is>
      </c>
      <c r="Y611" t="inlineStr">
        <is>
          <t>Manuela Facchinetti</t>
        </is>
      </c>
      <c r="AQ611" t="inlineStr">
        <is>
          <t>IT</t>
        </is>
      </c>
      <c r="AV611" t="inlineStr">
        <is>
          <t>Qromo</t>
        </is>
      </c>
      <c r="AW611" t="inlineStr">
        <is>
          <t>rPktYjJvruE1naFEzyoV3xKir</t>
        </is>
      </c>
      <c r="AX611" t="n">
        <v>0</v>
      </c>
      <c r="AY611" t="inlineStr">
        <is>
          <t>LIL Milan</t>
        </is>
      </c>
      <c r="AZ611" t="n">
        <v>0</v>
      </c>
      <c r="BA611" t="inlineStr">
        <is>
          <t>Veronica Varetta</t>
        </is>
      </c>
      <c r="BB611" t="inlineStr">
        <is>
          <t>LIL House</t>
        </is>
      </c>
      <c r="BC611" t="n">
        <v>22</v>
      </c>
      <c r="BD611" t="n">
        <v>6342990692701</v>
      </c>
      <c r="BF611" t="inlineStr">
        <is>
          <t>Low</t>
        </is>
      </c>
      <c r="BG611" t="inlineStr">
        <is>
          <t>pos</t>
        </is>
      </c>
      <c r="BH611" t="n">
        <v>0</v>
      </c>
      <c r="BI611" t="inlineStr">
        <is>
          <t>IT IVA 22%</t>
        </is>
      </c>
      <c r="BJ611" t="n">
        <v>3.61</v>
      </c>
      <c r="BT611" t="inlineStr">
        <is>
          <t>22-2633</t>
        </is>
      </c>
      <c r="BX611" t="inlineStr">
        <is>
          <t>rPktYjJvruE1naFEzyoV3xKir</t>
        </is>
      </c>
      <c r="CA611" t="inlineStr">
        <is>
          <t>rPktYjJvruE1naFEzyoV3xKir</t>
        </is>
      </c>
      <c r="CB611" t="inlineStr">
        <is>
          <t>Ordini LIL</t>
        </is>
      </c>
    </row>
    <row r="612">
      <c r="A612" t="inlineStr">
        <is>
          <t>#42225</t>
        </is>
      </c>
      <c r="B612" t="inlineStr">
        <is>
          <t>carolina.fiorica@yahoo.it</t>
        </is>
      </c>
      <c r="C612" t="inlineStr">
        <is>
          <t>paid</t>
        </is>
      </c>
      <c r="D612" t="inlineStr">
        <is>
          <t>2024-10-08 10:49:24 +0200</t>
        </is>
      </c>
      <c r="E612" t="inlineStr">
        <is>
          <t>fulfilled</t>
        </is>
      </c>
      <c r="F612" t="inlineStr">
        <is>
          <t>2024-10-09 10:18:10 +0200</t>
        </is>
      </c>
      <c r="G612" t="inlineStr">
        <is>
          <t>yes</t>
        </is>
      </c>
      <c r="H612" t="inlineStr">
        <is>
          <t>EUR</t>
        </is>
      </c>
      <c r="I612" t="n">
        <v>266</v>
      </c>
      <c r="J612" t="n">
        <v>0</v>
      </c>
      <c r="K612" t="n">
        <v>47.96</v>
      </c>
      <c r="M612" t="inlineStr">
        <is>
          <t>CARO20%</t>
        </is>
      </c>
      <c r="N612" t="n">
        <v>64</v>
      </c>
      <c r="O612" t="inlineStr">
        <is>
          <t>Eco Bike Delivery</t>
        </is>
      </c>
      <c r="P612" t="inlineStr">
        <is>
          <t>2024-10-08 10:49:23 +0200</t>
        </is>
      </c>
      <c r="Q612" t="n">
        <v>1</v>
      </c>
      <c r="R612" t="inlineStr">
        <is>
          <t>Luxury Pack</t>
        </is>
      </c>
      <c r="S612" t="n">
        <v>10</v>
      </c>
      <c r="U612" t="inlineStr">
        <is>
          <t>015790000687</t>
        </is>
      </c>
      <c r="V612" t="b">
        <v>1</v>
      </c>
      <c r="W612" t="b">
        <v>1</v>
      </c>
      <c r="X612" t="inlineStr">
        <is>
          <t>fulfilled</t>
        </is>
      </c>
      <c r="Y612" t="inlineStr">
        <is>
          <t>Carolina Fiorica</t>
        </is>
      </c>
      <c r="Z612" t="inlineStr">
        <is>
          <t>Via Fetonte 12</t>
        </is>
      </c>
      <c r="AA612" t="inlineStr">
        <is>
          <t>Via Fetonte 12</t>
        </is>
      </c>
      <c r="AD612" t="inlineStr">
        <is>
          <t>Milano</t>
        </is>
      </c>
      <c r="AE612" t="inlineStr">
        <is>
          <t>'20151</t>
        </is>
      </c>
      <c r="AF612" t="inlineStr">
        <is>
          <t>MI</t>
        </is>
      </c>
      <c r="AG612" t="inlineStr">
        <is>
          <t>IT</t>
        </is>
      </c>
      <c r="AH612" t="inlineStr">
        <is>
          <t>3454563331</t>
        </is>
      </c>
      <c r="AI612" t="inlineStr">
        <is>
          <t>Carolina Fiorica</t>
        </is>
      </c>
      <c r="AJ612" t="inlineStr">
        <is>
          <t>Via Fetonte 12</t>
        </is>
      </c>
      <c r="AK612" t="inlineStr">
        <is>
          <t>Via Fetonte 12</t>
        </is>
      </c>
      <c r="AN612" t="inlineStr">
        <is>
          <t>Milano</t>
        </is>
      </c>
      <c r="AO612" t="inlineStr">
        <is>
          <t>'20151</t>
        </is>
      </c>
      <c r="AP612" t="inlineStr">
        <is>
          <t>MI</t>
        </is>
      </c>
      <c r="AQ612" t="inlineStr">
        <is>
          <t>IT</t>
        </is>
      </c>
      <c r="AR612" t="inlineStr">
        <is>
          <t>3454563331</t>
        </is>
      </c>
      <c r="AT612" t="inlineStr">
        <is>
          <t>lang: it
Invoice Language: it
Do you need our ring sizer?: No
Popup Customer Country: IT</t>
        </is>
      </c>
      <c r="AV612" t="inlineStr">
        <is>
          <t>PayPal Express Checkout</t>
        </is>
      </c>
      <c r="AW612" t="inlineStr">
        <is>
          <t>r8lDVAUbSIlIqZUQZW8Ev5bIj</t>
        </is>
      </c>
      <c r="AX612" t="n">
        <v>0</v>
      </c>
      <c r="AY612" t="inlineStr">
        <is>
          <t>LIL Milan</t>
        </is>
      </c>
      <c r="AZ612" t="n">
        <v>0</v>
      </c>
      <c r="BB612" t="inlineStr">
        <is>
          <t>Firgun House</t>
        </is>
      </c>
      <c r="BD612" t="n">
        <v>6339981279581</v>
      </c>
      <c r="BF612" t="inlineStr">
        <is>
          <t>Low</t>
        </is>
      </c>
      <c r="BG612" t="inlineStr">
        <is>
          <t>web</t>
        </is>
      </c>
      <c r="BH612" t="n">
        <v>0</v>
      </c>
      <c r="BI612" t="inlineStr">
        <is>
          <t>IT IVA 22%</t>
        </is>
      </c>
      <c r="BJ612" t="n">
        <v>47.96</v>
      </c>
      <c r="BV612" t="inlineStr">
        <is>
          <t>Milan</t>
        </is>
      </c>
      <c r="BW612" t="inlineStr">
        <is>
          <t>Milan</t>
        </is>
      </c>
      <c r="BX612" t="inlineStr">
        <is>
          <t>r8lDVAUbSIlIqZUQZW8Ev5bIj</t>
        </is>
      </c>
      <c r="CA612" t="inlineStr">
        <is>
          <t>r8lDVAUbSIlIqZUQZW8Ev5bIj</t>
        </is>
      </c>
      <c r="CB612" t="inlineStr">
        <is>
          <t>Ordini LIL</t>
        </is>
      </c>
    </row>
    <row r="613">
      <c r="A613" t="inlineStr">
        <is>
          <t>#42222</t>
        </is>
      </c>
      <c r="B613" t="inlineStr">
        <is>
          <t>elicerru@hotmail.it</t>
        </is>
      </c>
      <c r="C613" t="inlineStr">
        <is>
          <t>paid</t>
        </is>
      </c>
      <c r="D613" t="inlineStr">
        <is>
          <t>2024-10-07 21:09:34 +0200</t>
        </is>
      </c>
      <c r="E613" t="inlineStr">
        <is>
          <t>fulfilled</t>
        </is>
      </c>
      <c r="F613" t="inlineStr">
        <is>
          <t>2024-10-08 09:26:23 +0200</t>
        </is>
      </c>
      <c r="G613" t="inlineStr">
        <is>
          <t>yes</t>
        </is>
      </c>
      <c r="H613" t="inlineStr">
        <is>
          <t>EUR</t>
        </is>
      </c>
      <c r="I613" t="n">
        <v>360</v>
      </c>
      <c r="J613" t="n">
        <v>0</v>
      </c>
      <c r="K613" t="n">
        <v>64.92</v>
      </c>
      <c r="L613" t="n">
        <v>360</v>
      </c>
      <c r="N613" t="n">
        <v>0</v>
      </c>
      <c r="O613" t="inlineStr">
        <is>
          <t>Ups Standard Shipping</t>
        </is>
      </c>
      <c r="P613" t="inlineStr">
        <is>
          <t>2024-10-07 21:09:34 +0200</t>
        </is>
      </c>
      <c r="Q613" t="n">
        <v>1</v>
      </c>
      <c r="R613" t="inlineStr">
        <is>
          <t>Rainbow Earring - Yellow / Single / None</t>
        </is>
      </c>
      <c r="S613" t="n">
        <v>140</v>
      </c>
      <c r="U613" t="inlineStr">
        <is>
          <t>015790000616</t>
        </is>
      </c>
      <c r="V613" t="b">
        <v>1</v>
      </c>
      <c r="W613" t="b">
        <v>1</v>
      </c>
      <c r="X613" t="inlineStr">
        <is>
          <t>fulfilled</t>
        </is>
      </c>
      <c r="Y613" t="inlineStr">
        <is>
          <t>elisabetta cerutti</t>
        </is>
      </c>
      <c r="Z613" t="inlineStr">
        <is>
          <t>Via Pacinotti 15</t>
        </is>
      </c>
      <c r="AA613" t="inlineStr">
        <is>
          <t>Via Pacinotti 15</t>
        </is>
      </c>
      <c r="AD613" t="inlineStr">
        <is>
          <t>Omegna</t>
        </is>
      </c>
      <c r="AE613" t="inlineStr">
        <is>
          <t>'28887</t>
        </is>
      </c>
      <c r="AF613" t="inlineStr">
        <is>
          <t>VB</t>
        </is>
      </c>
      <c r="AG613" t="inlineStr">
        <is>
          <t>IT</t>
        </is>
      </c>
      <c r="AH613" t="inlineStr">
        <is>
          <t>3481669658</t>
        </is>
      </c>
      <c r="AI613" t="inlineStr">
        <is>
          <t>elisabetta cerutti</t>
        </is>
      </c>
      <c r="AJ613" t="inlineStr">
        <is>
          <t>Via Pacinotti 15</t>
        </is>
      </c>
      <c r="AK613" t="inlineStr">
        <is>
          <t>Via Pacinotti 15</t>
        </is>
      </c>
      <c r="AN613" t="inlineStr">
        <is>
          <t>Omegna</t>
        </is>
      </c>
      <c r="AO613" t="inlineStr">
        <is>
          <t>'28887</t>
        </is>
      </c>
      <c r="AP613" t="inlineStr">
        <is>
          <t>VB</t>
        </is>
      </c>
      <c r="AQ613" t="inlineStr">
        <is>
          <t>IT</t>
        </is>
      </c>
      <c r="AR613" t="inlineStr">
        <is>
          <t>3481669658</t>
        </is>
      </c>
      <c r="AT613" t="inlineStr">
        <is>
          <t>lang: it
Invoice Language: it
Do you need our ring sizer?: No
Popup Customer Country: IT</t>
        </is>
      </c>
      <c r="AV613" t="inlineStr">
        <is>
          <t>PayPal Express Checkout</t>
        </is>
      </c>
      <c r="AW613" t="inlineStr">
        <is>
          <t>rEUn4Ssx30kyuFE9wrfgbqNoX</t>
        </is>
      </c>
      <c r="AX613" t="n">
        <v>0</v>
      </c>
      <c r="AY613" t="inlineStr">
        <is>
          <t>LIL Milan</t>
        </is>
      </c>
      <c r="AZ613" t="n">
        <v>0</v>
      </c>
      <c r="BB613" t="inlineStr">
        <is>
          <t>Firgun House</t>
        </is>
      </c>
      <c r="BD613" t="n">
        <v>6339438510429</v>
      </c>
      <c r="BF613" t="inlineStr">
        <is>
          <t>Low</t>
        </is>
      </c>
      <c r="BG613" t="inlineStr">
        <is>
          <t>web</t>
        </is>
      </c>
      <c r="BH613" t="n">
        <v>0</v>
      </c>
      <c r="BI613" t="inlineStr">
        <is>
          <t>IT IVA 22%</t>
        </is>
      </c>
      <c r="BJ613" t="n">
        <v>64.92</v>
      </c>
      <c r="BV613" t="inlineStr">
        <is>
          <t>Verbano-Cusio-Ossola</t>
        </is>
      </c>
      <c r="BW613" t="inlineStr">
        <is>
          <t>Verbano-Cusio-Ossola</t>
        </is>
      </c>
      <c r="BX613" t="inlineStr">
        <is>
          <t>rEUn4Ssx30kyuFE9wrfgbqNoX</t>
        </is>
      </c>
      <c r="CA613" t="inlineStr">
        <is>
          <t>rEUn4Ssx30kyuFE9wrfgbqNoX</t>
        </is>
      </c>
      <c r="CB613" t="inlineStr">
        <is>
          <t>Ordini LIL</t>
        </is>
      </c>
    </row>
    <row r="614">
      <c r="A614" t="inlineStr">
        <is>
          <t>#42222</t>
        </is>
      </c>
      <c r="B614" t="inlineStr">
        <is>
          <t>elicerru@hotmail.it</t>
        </is>
      </c>
      <c r="C614" t="inlineStr">
        <is>
          <t>paid</t>
        </is>
      </c>
      <c r="D614" t="inlineStr">
        <is>
          <t>2024-10-07 21:09:34 +0200</t>
        </is>
      </c>
      <c r="E614" t="inlineStr">
        <is>
          <t>fulfilled</t>
        </is>
      </c>
      <c r="F614" t="inlineStr">
        <is>
          <t>2024-10-08 09:26:23 +0200</t>
        </is>
      </c>
      <c r="G614" t="inlineStr">
        <is>
          <t>yes</t>
        </is>
      </c>
      <c r="H614" t="inlineStr">
        <is>
          <t>EUR</t>
        </is>
      </c>
      <c r="I614" t="n">
        <v>360</v>
      </c>
      <c r="J614" t="n">
        <v>0</v>
      </c>
      <c r="K614" t="n">
        <v>64.92</v>
      </c>
      <c r="N614" t="n">
        <v>0</v>
      </c>
      <c r="O614" t="inlineStr">
        <is>
          <t>Ups Standard Shipping</t>
        </is>
      </c>
      <c r="P614" t="inlineStr">
        <is>
          <t>2024-10-07 21:09:34 +0200</t>
        </is>
      </c>
      <c r="Q614" t="n">
        <v>1</v>
      </c>
      <c r="R614" t="inlineStr">
        <is>
          <t>Rainbow Earring - Yellow / Single / White Sustainable Diamond</t>
        </is>
      </c>
      <c r="S614" t="n">
        <v>220</v>
      </c>
      <c r="U614" t="inlineStr">
        <is>
          <t>015790000070</t>
        </is>
      </c>
      <c r="V614" t="b">
        <v>1</v>
      </c>
      <c r="W614" t="b">
        <v>1</v>
      </c>
      <c r="X614" t="inlineStr">
        <is>
          <t>fulfilled</t>
        </is>
      </c>
      <c r="Y614" t="inlineStr">
        <is>
          <t>elisabetta cerutti</t>
        </is>
      </c>
      <c r="Z614" t="inlineStr">
        <is>
          <t>Via Pacinotti 15</t>
        </is>
      </c>
      <c r="AA614" t="inlineStr">
        <is>
          <t>Via Pacinotti 15</t>
        </is>
      </c>
      <c r="AD614" t="inlineStr">
        <is>
          <t>Omegna</t>
        </is>
      </c>
      <c r="AE614" t="inlineStr">
        <is>
          <t>'28887</t>
        </is>
      </c>
      <c r="AF614" t="inlineStr">
        <is>
          <t>VB</t>
        </is>
      </c>
      <c r="AG614" t="inlineStr">
        <is>
          <t>IT</t>
        </is>
      </c>
      <c r="AH614" t="inlineStr">
        <is>
          <t>3481669658</t>
        </is>
      </c>
      <c r="AI614" t="inlineStr">
        <is>
          <t>elisabetta cerutti</t>
        </is>
      </c>
      <c r="AJ614" t="inlineStr">
        <is>
          <t>Via Pacinotti 15</t>
        </is>
      </c>
      <c r="AK614" t="inlineStr">
        <is>
          <t>Via Pacinotti 15</t>
        </is>
      </c>
      <c r="AN614" t="inlineStr">
        <is>
          <t>Omegna</t>
        </is>
      </c>
      <c r="AO614" t="inlineStr">
        <is>
          <t>'28887</t>
        </is>
      </c>
      <c r="AP614" t="inlineStr">
        <is>
          <t>VB</t>
        </is>
      </c>
      <c r="AQ614" t="inlineStr">
        <is>
          <t>IT</t>
        </is>
      </c>
      <c r="AR614" t="inlineStr">
        <is>
          <t>3481669658</t>
        </is>
      </c>
      <c r="AT614" t="inlineStr">
        <is>
          <t>lang: it
Invoice Language: it
Do you need our ring sizer?: No
Popup Customer Country: IT</t>
        </is>
      </c>
      <c r="AV614" t="inlineStr">
        <is>
          <t>PayPal Express Checkout</t>
        </is>
      </c>
      <c r="AW614" t="inlineStr">
        <is>
          <t>rEUn4Ssx30kyuFE9wrfgbqNoX</t>
        </is>
      </c>
      <c r="AX614" t="n">
        <v>0</v>
      </c>
      <c r="AY614" t="inlineStr">
        <is>
          <t>LIL Milan</t>
        </is>
      </c>
      <c r="AZ614" t="n">
        <v>0</v>
      </c>
      <c r="BB614" t="inlineStr">
        <is>
          <t>Firgun House</t>
        </is>
      </c>
      <c r="BD614" t="n">
        <v>6339438510429</v>
      </c>
      <c r="BF614" t="inlineStr">
        <is>
          <t>Low</t>
        </is>
      </c>
      <c r="BG614" t="inlineStr">
        <is>
          <t>web</t>
        </is>
      </c>
      <c r="BH614" t="n">
        <v>0</v>
      </c>
      <c r="BI614" t="inlineStr">
        <is>
          <t>IT IVA 22%</t>
        </is>
      </c>
      <c r="BJ614" t="n">
        <v>64.92</v>
      </c>
      <c r="BV614" t="inlineStr">
        <is>
          <t>Verbano-Cusio-Ossola</t>
        </is>
      </c>
      <c r="BW614" t="inlineStr">
        <is>
          <t>Verbano-Cusio-Ossola</t>
        </is>
      </c>
      <c r="BX614" t="inlineStr">
        <is>
          <t>rEUn4Ssx30kyuFE9wrfgbqNoX</t>
        </is>
      </c>
      <c r="CA614" t="inlineStr">
        <is>
          <t>rEUn4Ssx30kyuFE9wrfgbqNoX</t>
        </is>
      </c>
      <c r="CB614" t="inlineStr">
        <is>
          <t>Ordini LIL</t>
        </is>
      </c>
    </row>
    <row r="615">
      <c r="A615" t="inlineStr">
        <is>
          <t>#42221</t>
        </is>
      </c>
      <c r="B615" t="inlineStr">
        <is>
          <t>batnicola21@gmail.com</t>
        </is>
      </c>
      <c r="C615" t="inlineStr">
        <is>
          <t>paid</t>
        </is>
      </c>
      <c r="D615" t="inlineStr">
        <is>
          <t>2024-10-07 20:40:51 +0200</t>
        </is>
      </c>
      <c r="E615" t="inlineStr">
        <is>
          <t>fulfilled</t>
        </is>
      </c>
      <c r="F615" t="inlineStr">
        <is>
          <t>2024-10-08 09:22:26 +0200</t>
        </is>
      </c>
      <c r="G615" t="inlineStr">
        <is>
          <t>yes</t>
        </is>
      </c>
      <c r="H615" t="inlineStr">
        <is>
          <t>EUR</t>
        </is>
      </c>
      <c r="I615" t="n">
        <v>108</v>
      </c>
      <c r="J615" t="n">
        <v>10</v>
      </c>
      <c r="K615" t="n">
        <v>21.28</v>
      </c>
      <c r="L615" t="n">
        <v>118</v>
      </c>
      <c r="M615" t="inlineStr">
        <is>
          <t>LILGIRL</t>
        </is>
      </c>
      <c r="N615" t="n">
        <v>12</v>
      </c>
      <c r="O615" t="inlineStr">
        <is>
          <t>Ups Standard Shipping</t>
        </is>
      </c>
      <c r="P615" t="inlineStr">
        <is>
          <t>2024-10-07 20:40:50 +0200</t>
        </is>
      </c>
      <c r="Q615" t="n">
        <v>1</v>
      </c>
      <c r="R615" t="inlineStr">
        <is>
          <t>Girls Tears Ring - Yellow / 16</t>
        </is>
      </c>
      <c r="S615" t="n">
        <v>120</v>
      </c>
      <c r="U615" t="inlineStr">
        <is>
          <t>015790000958</t>
        </is>
      </c>
      <c r="V615" t="b">
        <v>1</v>
      </c>
      <c r="W615" t="b">
        <v>1</v>
      </c>
      <c r="X615" t="inlineStr">
        <is>
          <t>fulfilled</t>
        </is>
      </c>
      <c r="Y615" t="inlineStr">
        <is>
          <t>Nicola Battistella</t>
        </is>
      </c>
      <c r="Z615" t="inlineStr">
        <is>
          <t>Monte Grappa 29</t>
        </is>
      </c>
      <c r="AA615" t="inlineStr">
        <is>
          <t>Monte Grappa 29</t>
        </is>
      </c>
      <c r="AD615" t="inlineStr">
        <is>
          <t>Loria</t>
        </is>
      </c>
      <c r="AE615" t="inlineStr">
        <is>
          <t>'31037</t>
        </is>
      </c>
      <c r="AF615" t="inlineStr">
        <is>
          <t>TV</t>
        </is>
      </c>
      <c r="AG615" t="inlineStr">
        <is>
          <t>IT</t>
        </is>
      </c>
      <c r="AH615" t="inlineStr">
        <is>
          <t>3389950520</t>
        </is>
      </c>
      <c r="AI615" t="inlineStr">
        <is>
          <t>Nicola Battistella</t>
        </is>
      </c>
      <c r="AJ615" t="inlineStr">
        <is>
          <t>Monte Grappa 29</t>
        </is>
      </c>
      <c r="AK615" t="inlineStr">
        <is>
          <t>Monte Grappa 29</t>
        </is>
      </c>
      <c r="AN615" t="inlineStr">
        <is>
          <t>Loria</t>
        </is>
      </c>
      <c r="AO615" t="inlineStr">
        <is>
          <t>'31037</t>
        </is>
      </c>
      <c r="AP615" t="inlineStr">
        <is>
          <t>TV</t>
        </is>
      </c>
      <c r="AQ615" t="inlineStr">
        <is>
          <t>IT</t>
        </is>
      </c>
      <c r="AR615" t="inlineStr">
        <is>
          <t>3389950520</t>
        </is>
      </c>
      <c r="AT615" t="inlineStr">
        <is>
          <t>lang: en
Invoice Language: en
Do you need our ring sizer?: No
Popup Customer Country: IT</t>
        </is>
      </c>
      <c r="AV615" t="inlineStr">
        <is>
          <t>Shopify Payments</t>
        </is>
      </c>
      <c r="AW615" t="inlineStr">
        <is>
          <t>rzeaOIOltpGpL8iNgi4WvH2MX</t>
        </is>
      </c>
      <c r="AX615" t="n">
        <v>0</v>
      </c>
      <c r="AY615" t="inlineStr">
        <is>
          <t>LIL Milan</t>
        </is>
      </c>
      <c r="AZ615" t="n">
        <v>0</v>
      </c>
      <c r="BB615" t="inlineStr">
        <is>
          <t>Firgun House</t>
        </is>
      </c>
      <c r="BD615" t="n">
        <v>6339397058909</v>
      </c>
      <c r="BF615" t="inlineStr">
        <is>
          <t>Low</t>
        </is>
      </c>
      <c r="BG615" t="inlineStr">
        <is>
          <t>web</t>
        </is>
      </c>
      <c r="BH615" t="n">
        <v>0</v>
      </c>
      <c r="BI615" t="inlineStr">
        <is>
          <t>IT IVA 22%</t>
        </is>
      </c>
      <c r="BJ615" t="n">
        <v>21.28</v>
      </c>
      <c r="BV615" t="inlineStr">
        <is>
          <t>Treviso</t>
        </is>
      </c>
      <c r="BW615" t="inlineStr">
        <is>
          <t>Treviso</t>
        </is>
      </c>
      <c r="BX615" t="inlineStr">
        <is>
          <t>rzeaOIOltpGpL8iNgi4WvH2MX</t>
        </is>
      </c>
      <c r="CA615" t="inlineStr">
        <is>
          <t>rzeaOIOltpGpL8iNgi4WvH2MX</t>
        </is>
      </c>
      <c r="CB615" t="inlineStr">
        <is>
          <t>Ordini LIL</t>
        </is>
      </c>
    </row>
    <row r="616">
      <c r="A616" t="inlineStr">
        <is>
          <t>#42219</t>
        </is>
      </c>
      <c r="B616" t="inlineStr">
        <is>
          <t>812124391@qq.com</t>
        </is>
      </c>
      <c r="C616" t="inlineStr">
        <is>
          <t>paid</t>
        </is>
      </c>
      <c r="D616" t="inlineStr">
        <is>
          <t>2024-10-07 18:03:40 +0200</t>
        </is>
      </c>
      <c r="E616" t="inlineStr">
        <is>
          <t>fulfilled</t>
        </is>
      </c>
      <c r="F616" t="inlineStr">
        <is>
          <t>2024-10-21 12:11:18 +0200</t>
        </is>
      </c>
      <c r="G616" t="inlineStr">
        <is>
          <t>yes</t>
        </is>
      </c>
      <c r="H616" t="inlineStr">
        <is>
          <t>EUR</t>
        </is>
      </c>
      <c r="I616" t="n">
        <v>213.19</v>
      </c>
      <c r="J616" t="n">
        <v>0</v>
      </c>
      <c r="K616" t="n">
        <v>0</v>
      </c>
      <c r="L616" t="n">
        <v>213.19</v>
      </c>
      <c r="M616" t="inlineStr">
        <is>
          <t>LILGIRL</t>
        </is>
      </c>
      <c r="N616" t="n">
        <v>23.69</v>
      </c>
      <c r="O616" t="inlineStr">
        <is>
          <t>UPS Standard International</t>
        </is>
      </c>
      <c r="P616" t="inlineStr">
        <is>
          <t>2024-10-07 18:03:38 +0200</t>
        </is>
      </c>
      <c r="Q616" t="n">
        <v>1</v>
      </c>
      <c r="R616" t="inlineStr">
        <is>
          <t>Portami a Ballare Necklace - Yellow / onesize</t>
        </is>
      </c>
      <c r="S616" t="n">
        <v>236.88</v>
      </c>
      <c r="U616" t="inlineStr">
        <is>
          <t>015790001250</t>
        </is>
      </c>
      <c r="V616" t="b">
        <v>1</v>
      </c>
      <c r="W616" t="b">
        <v>1</v>
      </c>
      <c r="X616" t="inlineStr">
        <is>
          <t>fulfilled</t>
        </is>
      </c>
      <c r="Y616" t="inlineStr">
        <is>
          <t>Yingjun Zhao</t>
        </is>
      </c>
      <c r="Z616" t="inlineStr">
        <is>
          <t>1302 The Alameda, Apt 102</t>
        </is>
      </c>
      <c r="AA616" t="inlineStr">
        <is>
          <t>1302 The Alameda</t>
        </is>
      </c>
      <c r="AB616" t="inlineStr">
        <is>
          <t>Apt 102</t>
        </is>
      </c>
      <c r="AD616" t="inlineStr">
        <is>
          <t>San Jose</t>
        </is>
      </c>
      <c r="AE616" t="inlineStr">
        <is>
          <t>'95126</t>
        </is>
      </c>
      <c r="AF616" t="inlineStr">
        <is>
          <t>CA</t>
        </is>
      </c>
      <c r="AG616" t="inlineStr">
        <is>
          <t>US</t>
        </is>
      </c>
      <c r="AH616" t="inlineStr">
        <is>
          <t>+16019900313</t>
        </is>
      </c>
      <c r="AI616" t="inlineStr">
        <is>
          <t>Yingjun Zhao</t>
        </is>
      </c>
      <c r="AJ616" t="inlineStr">
        <is>
          <t>1302 The Alameda, Apt 102</t>
        </is>
      </c>
      <c r="AK616" t="inlineStr">
        <is>
          <t>1302 The Alameda</t>
        </is>
      </c>
      <c r="AL616" t="inlineStr">
        <is>
          <t>Apt 102</t>
        </is>
      </c>
      <c r="AN616" t="inlineStr">
        <is>
          <t>San Jose</t>
        </is>
      </c>
      <c r="AO616" t="inlineStr">
        <is>
          <t>'95126</t>
        </is>
      </c>
      <c r="AP616" t="inlineStr">
        <is>
          <t>CA</t>
        </is>
      </c>
      <c r="AQ616" t="inlineStr">
        <is>
          <t>US</t>
        </is>
      </c>
      <c r="AR616" t="inlineStr">
        <is>
          <t>+16019900313</t>
        </is>
      </c>
      <c r="AT616" t="inlineStr">
        <is>
          <t>lang: en
Invoice Language: en
Do you need our ring sizer?: No
Popup Customer Country: IT</t>
        </is>
      </c>
      <c r="AV616" t="inlineStr">
        <is>
          <t>Shopify Payments</t>
        </is>
      </c>
      <c r="AW616" t="inlineStr">
        <is>
          <t>r3c1StYur0rFDVLleGyU4BhW7</t>
        </is>
      </c>
      <c r="AX616" t="n">
        <v>0</v>
      </c>
      <c r="AY616" t="inlineStr">
        <is>
          <t>LIL Milan</t>
        </is>
      </c>
      <c r="AZ616" t="n">
        <v>0</v>
      </c>
      <c r="BB616" t="inlineStr">
        <is>
          <t>Firgun House</t>
        </is>
      </c>
      <c r="BD616" t="n">
        <v>6339173613917</v>
      </c>
      <c r="BF616" t="inlineStr">
        <is>
          <t>Low</t>
        </is>
      </c>
      <c r="BG616" t="inlineStr">
        <is>
          <t>web</t>
        </is>
      </c>
      <c r="BH616" t="n">
        <v>0</v>
      </c>
      <c r="BV616" t="inlineStr">
        <is>
          <t>California</t>
        </is>
      </c>
      <c r="BW616" t="inlineStr">
        <is>
          <t>California</t>
        </is>
      </c>
      <c r="BX616" t="inlineStr">
        <is>
          <t>r3c1StYur0rFDVLleGyU4BhW7</t>
        </is>
      </c>
      <c r="CA616" t="inlineStr">
        <is>
          <t>r3c1StYur0rFDVLleGyU4BhW7 + #42219.2</t>
        </is>
      </c>
      <c r="CB616" t="inlineStr">
        <is>
          <t>Ordini LIL</t>
        </is>
      </c>
    </row>
    <row r="617">
      <c r="A617" t="inlineStr">
        <is>
          <t>#42218</t>
        </is>
      </c>
      <c r="B617" t="inlineStr">
        <is>
          <t>nicolapascal@hotmail.com</t>
        </is>
      </c>
      <c r="C617" t="inlineStr">
        <is>
          <t>paid</t>
        </is>
      </c>
      <c r="D617" t="inlineStr">
        <is>
          <t>2024-10-07 17:46:22 +0200</t>
        </is>
      </c>
      <c r="E617" t="inlineStr">
        <is>
          <t>fulfilled</t>
        </is>
      </c>
      <c r="F617" t="inlineStr">
        <is>
          <t>2024-10-30 15:41:24 +0100</t>
        </is>
      </c>
      <c r="G617" t="inlineStr">
        <is>
          <t>no</t>
        </is>
      </c>
      <c r="H617" t="inlineStr">
        <is>
          <t>EUR</t>
        </is>
      </c>
      <c r="I617" t="n">
        <v>410</v>
      </c>
      <c r="J617" t="n">
        <v>0</v>
      </c>
      <c r="K617" t="n">
        <v>73.92</v>
      </c>
      <c r="N617" t="n">
        <v>0</v>
      </c>
      <c r="O617" t="inlineStr">
        <is>
          <t>Ups Standard Shipping</t>
        </is>
      </c>
      <c r="P617" t="inlineStr">
        <is>
          <t>2024-10-07 17:46:21 +0200</t>
        </is>
      </c>
      <c r="Q617" t="n">
        <v>1</v>
      </c>
      <c r="R617" t="inlineStr">
        <is>
          <t>Giotto Ring - Yellow / 12</t>
        </is>
      </c>
      <c r="S617" t="n">
        <v>100</v>
      </c>
      <c r="T617" t="n">
        <v>0</v>
      </c>
      <c r="U617" t="inlineStr">
        <is>
          <t>015790000146</t>
        </is>
      </c>
      <c r="V617" t="b">
        <v>1</v>
      </c>
      <c r="W617" t="b">
        <v>1</v>
      </c>
      <c r="X617" t="inlineStr">
        <is>
          <t>fulfilled</t>
        </is>
      </c>
      <c r="Y617" t="inlineStr">
        <is>
          <t>NICOLA PASCAL</t>
        </is>
      </c>
      <c r="Z617" t="inlineStr">
        <is>
          <t>via grazioli 10, interno 16</t>
        </is>
      </c>
      <c r="AA617" t="inlineStr">
        <is>
          <t>via grazioli 10</t>
        </is>
      </c>
      <c r="AB617" t="inlineStr">
        <is>
          <t>interno 16</t>
        </is>
      </c>
      <c r="AD617" t="inlineStr">
        <is>
          <t>MANTOVA</t>
        </is>
      </c>
      <c r="AE617" t="inlineStr">
        <is>
          <t>'46100</t>
        </is>
      </c>
      <c r="AF617" t="inlineStr">
        <is>
          <t>MN</t>
        </is>
      </c>
      <c r="AG617" t="inlineStr">
        <is>
          <t>IT</t>
        </is>
      </c>
      <c r="AH617" t="inlineStr">
        <is>
          <t>3477974973</t>
        </is>
      </c>
      <c r="AI617" t="inlineStr">
        <is>
          <t>NICOLA PASCAL</t>
        </is>
      </c>
      <c r="AJ617" t="inlineStr">
        <is>
          <t>via grazioli 10, interno 16</t>
        </is>
      </c>
      <c r="AK617" t="inlineStr">
        <is>
          <t>via grazioli 10</t>
        </is>
      </c>
      <c r="AL617" t="inlineStr">
        <is>
          <t>interno 16</t>
        </is>
      </c>
      <c r="AN617" t="inlineStr">
        <is>
          <t>MANTOVA</t>
        </is>
      </c>
      <c r="AO617" t="inlineStr">
        <is>
          <t>'46100</t>
        </is>
      </c>
      <c r="AP617" t="inlineStr">
        <is>
          <t>MN</t>
        </is>
      </c>
      <c r="AQ617" t="inlineStr">
        <is>
          <t>IT</t>
        </is>
      </c>
      <c r="AR617" t="inlineStr">
        <is>
          <t>3477974973</t>
        </is>
      </c>
      <c r="AT617" t="inlineStr">
        <is>
          <t>lang: it
Invoice Language: it
Do you need our ring sizer?: No
Popup Customer Country: IT</t>
        </is>
      </c>
      <c r="AV617" t="inlineStr">
        <is>
          <t>Shopify Payments</t>
        </is>
      </c>
      <c r="AW617" t="inlineStr">
        <is>
          <t>rPN6NDjlF7dVfXDpoBo8emTA0</t>
        </is>
      </c>
      <c r="AX617" t="n">
        <v>0</v>
      </c>
      <c r="AY617" t="inlineStr">
        <is>
          <t>LIL Milan</t>
        </is>
      </c>
      <c r="AZ617" t="n">
        <v>100</v>
      </c>
      <c r="BB617" t="inlineStr">
        <is>
          <t>Firgun House</t>
        </is>
      </c>
      <c r="BD617" t="n">
        <v>6339147628893</v>
      </c>
      <c r="BF617" t="inlineStr">
        <is>
          <t>Low</t>
        </is>
      </c>
      <c r="BG617" t="inlineStr">
        <is>
          <t>web</t>
        </is>
      </c>
      <c r="BH617" t="n">
        <v>0</v>
      </c>
      <c r="BI617" t="inlineStr">
        <is>
          <t>IT IVA 22%</t>
        </is>
      </c>
      <c r="BJ617" t="n">
        <v>73.92</v>
      </c>
      <c r="BV617" t="inlineStr">
        <is>
          <t>Mantua</t>
        </is>
      </c>
      <c r="BW617" t="inlineStr">
        <is>
          <t>Mantua</t>
        </is>
      </c>
      <c r="BX617" t="inlineStr">
        <is>
          <t>rPN6NDjlF7dVfXDpoBo8emTA0</t>
        </is>
      </c>
      <c r="CA617" t="inlineStr">
        <is>
          <t>rmiMV7itjrIHtLWuZYpV5HwbN + rPN6NDjlF7dVfXDpoBo8emTA0</t>
        </is>
      </c>
      <c r="CB617" t="inlineStr">
        <is>
          <t>Ordini LIL</t>
        </is>
      </c>
    </row>
    <row r="618">
      <c r="A618" t="inlineStr">
        <is>
          <t>#42218</t>
        </is>
      </c>
      <c r="B618" t="inlineStr">
        <is>
          <t>nicolapascal@hotmail.com</t>
        </is>
      </c>
      <c r="C618" t="inlineStr">
        <is>
          <t>paid</t>
        </is>
      </c>
      <c r="D618" t="inlineStr">
        <is>
          <t>2024-10-07 17:46:22 +0200</t>
        </is>
      </c>
      <c r="E618" t="inlineStr">
        <is>
          <t>fulfilled</t>
        </is>
      </c>
      <c r="F618" t="inlineStr">
        <is>
          <t>2024-10-30 15:41:24 +0100</t>
        </is>
      </c>
      <c r="G618" t="inlineStr">
        <is>
          <t>no</t>
        </is>
      </c>
      <c r="H618" t="inlineStr">
        <is>
          <t>EUR</t>
        </is>
      </c>
      <c r="I618" t="n">
        <v>410</v>
      </c>
      <c r="J618" t="n">
        <v>0</v>
      </c>
      <c r="K618" t="n">
        <v>73.92</v>
      </c>
      <c r="N618" t="n">
        <v>0</v>
      </c>
      <c r="O618" t="inlineStr">
        <is>
          <t>Ups Standard Shipping</t>
        </is>
      </c>
      <c r="P618" t="inlineStr">
        <is>
          <t>2024-10-07 17:46:21 +0200</t>
        </is>
      </c>
      <c r="Q618" t="n">
        <v>1</v>
      </c>
      <c r="R618" t="inlineStr">
        <is>
          <t>Luxury Pack</t>
        </is>
      </c>
      <c r="S618" t="n">
        <v>10</v>
      </c>
      <c r="U618" t="inlineStr">
        <is>
          <t>015790000687</t>
        </is>
      </c>
      <c r="V618" t="b">
        <v>1</v>
      </c>
      <c r="W618" t="b">
        <v>1</v>
      </c>
      <c r="X618" t="inlineStr">
        <is>
          <t>fulfilled</t>
        </is>
      </c>
      <c r="Y618" t="inlineStr">
        <is>
          <t>NICOLA PASCAL</t>
        </is>
      </c>
      <c r="Z618" t="inlineStr">
        <is>
          <t>via grazioli 10, interno 16</t>
        </is>
      </c>
      <c r="AA618" t="inlineStr">
        <is>
          <t>via grazioli 10</t>
        </is>
      </c>
      <c r="AB618" t="inlineStr">
        <is>
          <t>interno 16</t>
        </is>
      </c>
      <c r="AD618" t="inlineStr">
        <is>
          <t>MANTOVA</t>
        </is>
      </c>
      <c r="AE618" t="inlineStr">
        <is>
          <t>'46100</t>
        </is>
      </c>
      <c r="AF618" t="inlineStr">
        <is>
          <t>MN</t>
        </is>
      </c>
      <c r="AG618" t="inlineStr">
        <is>
          <t>IT</t>
        </is>
      </c>
      <c r="AH618" t="inlineStr">
        <is>
          <t>3477974973</t>
        </is>
      </c>
      <c r="AI618" t="inlineStr">
        <is>
          <t>NICOLA PASCAL</t>
        </is>
      </c>
      <c r="AJ618" t="inlineStr">
        <is>
          <t>via grazioli 10, interno 16</t>
        </is>
      </c>
      <c r="AK618" t="inlineStr">
        <is>
          <t>via grazioli 10</t>
        </is>
      </c>
      <c r="AL618" t="inlineStr">
        <is>
          <t>interno 16</t>
        </is>
      </c>
      <c r="AN618" t="inlineStr">
        <is>
          <t>MANTOVA</t>
        </is>
      </c>
      <c r="AO618" t="inlineStr">
        <is>
          <t>'46100</t>
        </is>
      </c>
      <c r="AP618" t="inlineStr">
        <is>
          <t>MN</t>
        </is>
      </c>
      <c r="AQ618" t="inlineStr">
        <is>
          <t>IT</t>
        </is>
      </c>
      <c r="AR618" t="inlineStr">
        <is>
          <t>3477974973</t>
        </is>
      </c>
      <c r="AT618" t="inlineStr">
        <is>
          <t>lang: it
Invoice Language: it
Do you need our ring sizer?: No
Popup Customer Country: IT</t>
        </is>
      </c>
      <c r="AV618" t="inlineStr">
        <is>
          <t>Shopify Payments</t>
        </is>
      </c>
      <c r="AW618" t="inlineStr">
        <is>
          <t>rPN6NDjlF7dVfXDpoBo8emTA0</t>
        </is>
      </c>
      <c r="AX618" t="n">
        <v>0</v>
      </c>
      <c r="AY618" t="inlineStr">
        <is>
          <t>LIL Milan</t>
        </is>
      </c>
      <c r="AZ618" t="n">
        <v>100</v>
      </c>
      <c r="BB618" t="inlineStr">
        <is>
          <t>Firgun House</t>
        </is>
      </c>
      <c r="BD618" t="n">
        <v>6339147628893</v>
      </c>
      <c r="BF618" t="inlineStr">
        <is>
          <t>Low</t>
        </is>
      </c>
      <c r="BG618" t="inlineStr">
        <is>
          <t>web</t>
        </is>
      </c>
      <c r="BH618" t="n">
        <v>0</v>
      </c>
      <c r="BI618" t="inlineStr">
        <is>
          <t>IT IVA 22%</t>
        </is>
      </c>
      <c r="BJ618" t="n">
        <v>73.92</v>
      </c>
      <c r="BV618" t="inlineStr">
        <is>
          <t>Mantua</t>
        </is>
      </c>
      <c r="BW618" t="inlineStr">
        <is>
          <t>Mantua</t>
        </is>
      </c>
      <c r="BX618" t="inlineStr">
        <is>
          <t>rPN6NDjlF7dVfXDpoBo8emTA0</t>
        </is>
      </c>
      <c r="CA618" t="inlineStr">
        <is>
          <t>rmiMV7itjrIHtLWuZYpV5HwbN + rPN6NDjlF7dVfXDpoBo8emTA0</t>
        </is>
      </c>
      <c r="CB618" t="inlineStr">
        <is>
          <t>Ordini LIL</t>
        </is>
      </c>
    </row>
    <row r="619">
      <c r="A619" t="inlineStr">
        <is>
          <t>#42223</t>
        </is>
      </c>
      <c r="B619" t="inlineStr">
        <is>
          <t>coppolecchiaanna75@gmail.com</t>
        </is>
      </c>
      <c r="C619" t="inlineStr">
        <is>
          <t>paid</t>
        </is>
      </c>
      <c r="D619" t="inlineStr">
        <is>
          <t>2024-10-08 09:49:20 +0200</t>
        </is>
      </c>
      <c r="E619" t="inlineStr">
        <is>
          <t>fulfilled</t>
        </is>
      </c>
      <c r="F619" t="inlineStr">
        <is>
          <t>2024-10-09 10:15:21 +0200</t>
        </is>
      </c>
      <c r="G619" t="inlineStr">
        <is>
          <t>yes</t>
        </is>
      </c>
      <c r="H619" t="inlineStr">
        <is>
          <t>EUR</t>
        </is>
      </c>
      <c r="I619" t="n">
        <v>180</v>
      </c>
      <c r="J619" t="n">
        <v>0</v>
      </c>
      <c r="K619" t="n">
        <v>32.46</v>
      </c>
      <c r="L619" t="n">
        <v>180</v>
      </c>
      <c r="N619" t="n">
        <v>0</v>
      </c>
      <c r="O619" t="inlineStr">
        <is>
          <t>Ups Standard Shipping</t>
        </is>
      </c>
      <c r="P619" t="inlineStr">
        <is>
          <t>2024-10-08 09:49:20 +0200</t>
        </is>
      </c>
      <c r="Q619" t="n">
        <v>1</v>
      </c>
      <c r="R619" t="inlineStr">
        <is>
          <t>Limitless Earring - White / Single</t>
        </is>
      </c>
      <c r="S619" t="n">
        <v>180</v>
      </c>
      <c r="U619" t="inlineStr">
        <is>
          <t>015790000461</t>
        </is>
      </c>
      <c r="V619" t="b">
        <v>1</v>
      </c>
      <c r="W619" t="b">
        <v>1</v>
      </c>
      <c r="X619" t="inlineStr">
        <is>
          <t>fulfilled</t>
        </is>
      </c>
      <c r="Y619" t="inlineStr">
        <is>
          <t>Anna Coppolecchia</t>
        </is>
      </c>
      <c r="Z619" t="inlineStr">
        <is>
          <t>Via Valentino Carrera 149/B, Fermo Point</t>
        </is>
      </c>
      <c r="AA619" t="inlineStr">
        <is>
          <t>Via Valentino Carrera 149/B</t>
        </is>
      </c>
      <c r="AB619" t="inlineStr">
        <is>
          <t>Fermo Point</t>
        </is>
      </c>
      <c r="AD619" t="inlineStr">
        <is>
          <t>Torino</t>
        </is>
      </c>
      <c r="AE619" t="inlineStr">
        <is>
          <t>'10146</t>
        </is>
      </c>
      <c r="AF619" t="inlineStr">
        <is>
          <t>TO</t>
        </is>
      </c>
      <c r="AG619" t="inlineStr">
        <is>
          <t>IT</t>
        </is>
      </c>
      <c r="AH619" t="inlineStr">
        <is>
          <t>+393484121488</t>
        </is>
      </c>
      <c r="AI619" t="inlineStr">
        <is>
          <t>Anna Coppolecchia</t>
        </is>
      </c>
      <c r="AJ619" t="inlineStr">
        <is>
          <t>Via Valentino Carrera 149/B, Fermo Point</t>
        </is>
      </c>
      <c r="AK619" t="inlineStr">
        <is>
          <t>Via Valentino Carrera 149/B</t>
        </is>
      </c>
      <c r="AL619" t="inlineStr">
        <is>
          <t>Fermo Point</t>
        </is>
      </c>
      <c r="AN619" t="inlineStr">
        <is>
          <t>Torino</t>
        </is>
      </c>
      <c r="AO619" t="inlineStr">
        <is>
          <t>'10146</t>
        </is>
      </c>
      <c r="AP619" t="inlineStr">
        <is>
          <t>TO</t>
        </is>
      </c>
      <c r="AQ619" t="inlineStr">
        <is>
          <t>IT</t>
        </is>
      </c>
      <c r="AR619" t="inlineStr">
        <is>
          <t>+393484121488</t>
        </is>
      </c>
      <c r="AT619" t="inlineStr">
        <is>
          <t>lang: it
Invoice Language: it
Do you need our ring sizer?: No
Popup Customer Country: IT</t>
        </is>
      </c>
      <c r="AV619" t="inlineStr">
        <is>
          <t>PayPal Express Checkout</t>
        </is>
      </c>
      <c r="AW619" t="inlineStr">
        <is>
          <t>rD2ZhcnA9avDXUVyGnwV2t0pp</t>
        </is>
      </c>
      <c r="AX619" t="n">
        <v>0</v>
      </c>
      <c r="AY619" t="inlineStr">
        <is>
          <t>LIL Milan</t>
        </is>
      </c>
      <c r="AZ619" t="n">
        <v>0</v>
      </c>
      <c r="BB619" t="inlineStr">
        <is>
          <t>Firgun House</t>
        </is>
      </c>
      <c r="BD619" t="n">
        <v>6339901096285</v>
      </c>
      <c r="BF619" t="inlineStr">
        <is>
          <t>Low</t>
        </is>
      </c>
      <c r="BG619" t="inlineStr">
        <is>
          <t>web</t>
        </is>
      </c>
      <c r="BH619" t="n">
        <v>0</v>
      </c>
      <c r="BI619" t="inlineStr">
        <is>
          <t>IT IVA 22%</t>
        </is>
      </c>
      <c r="BJ619" t="n">
        <v>32.46</v>
      </c>
      <c r="BV619" t="inlineStr">
        <is>
          <t>Turin</t>
        </is>
      </c>
      <c r="BW619" t="inlineStr">
        <is>
          <t>Turin</t>
        </is>
      </c>
      <c r="BX619" t="inlineStr">
        <is>
          <t>rD2ZhcnA9avDXUVyGnwV2t0pp</t>
        </is>
      </c>
      <c r="CA619" t="inlineStr">
        <is>
          <t>rD2ZhcnA9avDXUVyGnwV2t0pp</t>
        </is>
      </c>
      <c r="CB619" t="inlineStr">
        <is>
          <t>Ordini LIL</t>
        </is>
      </c>
    </row>
    <row r="620">
      <c r="A620" t="inlineStr">
        <is>
          <t>#42206</t>
        </is>
      </c>
      <c r="B620" t="inlineStr">
        <is>
          <t>francescacenci@yahoo.it</t>
        </is>
      </c>
      <c r="C620" t="inlineStr">
        <is>
          <t>paid</t>
        </is>
      </c>
      <c r="D620" t="inlineStr">
        <is>
          <t>2024-10-06 22:12:37 +0200</t>
        </is>
      </c>
      <c r="E620" t="inlineStr">
        <is>
          <t>fulfilled</t>
        </is>
      </c>
      <c r="F620" t="inlineStr">
        <is>
          <t>2024-10-07 09:59:17 +0200</t>
        </is>
      </c>
      <c r="G620" t="inlineStr">
        <is>
          <t>yes</t>
        </is>
      </c>
      <c r="H620" t="inlineStr">
        <is>
          <t>EUR</t>
        </is>
      </c>
      <c r="I620" t="n">
        <v>105</v>
      </c>
      <c r="J620" t="n">
        <v>10</v>
      </c>
      <c r="K620" t="n">
        <v>20.73</v>
      </c>
      <c r="L620" t="n">
        <v>115</v>
      </c>
      <c r="N620" t="n">
        <v>0</v>
      </c>
      <c r="O620" t="inlineStr">
        <is>
          <t>Ups Standard Shipping</t>
        </is>
      </c>
      <c r="P620" t="inlineStr">
        <is>
          <t>2024-10-06 22:12:36 +0200</t>
        </is>
      </c>
      <c r="Q620" t="n">
        <v>1</v>
      </c>
      <c r="R620" t="inlineStr">
        <is>
          <t>Pensavo fosse amore - Yellow / S</t>
        </is>
      </c>
      <c r="S620" t="n">
        <v>100</v>
      </c>
      <c r="U620" t="inlineStr">
        <is>
          <t>015790001017</t>
        </is>
      </c>
      <c r="V620" t="b">
        <v>1</v>
      </c>
      <c r="W620" t="b">
        <v>1</v>
      </c>
      <c r="X620" t="inlineStr">
        <is>
          <t>fulfilled</t>
        </is>
      </c>
      <c r="Y620" t="inlineStr">
        <is>
          <t>Samantha Breventani</t>
        </is>
      </c>
      <c r="Z620" t="inlineStr">
        <is>
          <t>Corso Roma 124</t>
        </is>
      </c>
      <c r="AA620" t="inlineStr">
        <is>
          <t>Corso Roma 124</t>
        </is>
      </c>
      <c r="AD620" t="inlineStr">
        <is>
          <t>Lodi</t>
        </is>
      </c>
      <c r="AE620" t="inlineStr">
        <is>
          <t>'26900</t>
        </is>
      </c>
      <c r="AF620" t="inlineStr">
        <is>
          <t>LO</t>
        </is>
      </c>
      <c r="AG620" t="inlineStr">
        <is>
          <t>IT</t>
        </is>
      </c>
      <c r="AH620" t="inlineStr">
        <is>
          <t>3404791970</t>
        </is>
      </c>
      <c r="AI620" t="inlineStr">
        <is>
          <t>Samantha Breventani</t>
        </is>
      </c>
      <c r="AJ620" t="inlineStr">
        <is>
          <t>Corso Roma 124</t>
        </is>
      </c>
      <c r="AK620" t="inlineStr">
        <is>
          <t>Corso Roma 124</t>
        </is>
      </c>
      <c r="AN620" t="inlineStr">
        <is>
          <t>Lodi</t>
        </is>
      </c>
      <c r="AO620" t="inlineStr">
        <is>
          <t>'26900</t>
        </is>
      </c>
      <c r="AP620" t="inlineStr">
        <is>
          <t>LO</t>
        </is>
      </c>
      <c r="AQ620" t="inlineStr">
        <is>
          <t>IT</t>
        </is>
      </c>
      <c r="AR620" t="inlineStr">
        <is>
          <t>3404791970</t>
        </is>
      </c>
      <c r="AT620" t="inlineStr">
        <is>
          <t>lang: it
Invoice Language: it
Do you need our ring sizer?: No
Popup Customer Country: IT</t>
        </is>
      </c>
      <c r="AV620" t="inlineStr">
        <is>
          <t>Shopify Payments</t>
        </is>
      </c>
      <c r="AW620" t="inlineStr">
        <is>
          <t>r5gmlFWxpQutyoLpM5HpB8a26</t>
        </is>
      </c>
      <c r="AX620" t="n">
        <v>0</v>
      </c>
      <c r="AY620" t="inlineStr">
        <is>
          <t>LIL Milan</t>
        </is>
      </c>
      <c r="AZ620" t="n">
        <v>0</v>
      </c>
      <c r="BB620" t="inlineStr">
        <is>
          <t>Firgun House</t>
        </is>
      </c>
      <c r="BD620" t="n">
        <v>6337712292189</v>
      </c>
      <c r="BF620" t="inlineStr">
        <is>
          <t>Low</t>
        </is>
      </c>
      <c r="BG620" t="inlineStr">
        <is>
          <t>web</t>
        </is>
      </c>
      <c r="BH620" t="n">
        <v>0</v>
      </c>
      <c r="BI620" t="inlineStr">
        <is>
          <t>IT IVA 22%</t>
        </is>
      </c>
      <c r="BJ620" t="n">
        <v>20.73</v>
      </c>
      <c r="BV620" t="inlineStr">
        <is>
          <t>Lodi</t>
        </is>
      </c>
      <c r="BW620" t="inlineStr">
        <is>
          <t>Lodi</t>
        </is>
      </c>
      <c r="BX620" t="inlineStr">
        <is>
          <t>r5gmlFWxpQutyoLpM5HpB8a26</t>
        </is>
      </c>
      <c r="CA620" t="inlineStr">
        <is>
          <t>r5gmlFWxpQutyoLpM5HpB8a26</t>
        </is>
      </c>
      <c r="CB620" t="inlineStr">
        <is>
          <t>Ordini LIL</t>
        </is>
      </c>
    </row>
    <row r="621">
      <c r="A621" t="inlineStr">
        <is>
          <t>#42264</t>
        </is>
      </c>
      <c r="B621" t="inlineStr">
        <is>
          <t>alyssadima@icloud.com</t>
        </is>
      </c>
      <c r="C621" t="inlineStr">
        <is>
          <t>paid</t>
        </is>
      </c>
      <c r="D621" t="inlineStr">
        <is>
          <t>2024-10-10 12:07:06 +0200</t>
        </is>
      </c>
      <c r="E621" t="inlineStr">
        <is>
          <t>fulfilled</t>
        </is>
      </c>
      <c r="F621" t="inlineStr">
        <is>
          <t>2024-10-10 12:07:07 +0200</t>
        </is>
      </c>
      <c r="G621" t="inlineStr">
        <is>
          <t>no</t>
        </is>
      </c>
      <c r="H621" t="inlineStr">
        <is>
          <t>EUR</t>
        </is>
      </c>
      <c r="I621" t="n">
        <v>120</v>
      </c>
      <c r="J621" t="n">
        <v>0</v>
      </c>
      <c r="K621" t="n">
        <v>21.64</v>
      </c>
      <c r="L621" t="n">
        <v>120</v>
      </c>
      <c r="N621" t="n">
        <v>0</v>
      </c>
      <c r="P621" t="inlineStr">
        <is>
          <t>2024-10-10 12:07:06 +0200</t>
        </is>
      </c>
      <c r="Q621" t="n">
        <v>1</v>
      </c>
      <c r="R621" t="inlineStr">
        <is>
          <t>Girls Tears Ring - White / 15</t>
        </is>
      </c>
      <c r="S621" t="n">
        <v>120</v>
      </c>
      <c r="U621" t="inlineStr">
        <is>
          <t>015790001316</t>
        </is>
      </c>
      <c r="V621" t="b">
        <v>1</v>
      </c>
      <c r="W621" t="b">
        <v>1</v>
      </c>
      <c r="X621" t="inlineStr">
        <is>
          <t>fulfilled</t>
        </is>
      </c>
      <c r="Y621" t="inlineStr">
        <is>
          <t>Alyssa Dimaggio</t>
        </is>
      </c>
      <c r="AQ621" t="inlineStr">
        <is>
          <t>IT</t>
        </is>
      </c>
      <c r="AV621" t="inlineStr">
        <is>
          <t>Qromo</t>
        </is>
      </c>
      <c r="AW621" t="inlineStr">
        <is>
          <t>r6n4MrY4Rn60VoBQqNlLcOpql</t>
        </is>
      </c>
      <c r="AX621" t="n">
        <v>0</v>
      </c>
      <c r="AY621" t="inlineStr">
        <is>
          <t>LIL Milan</t>
        </is>
      </c>
      <c r="AZ621" t="n">
        <v>0</v>
      </c>
      <c r="BA621" t="inlineStr">
        <is>
          <t>Veronica Varetta</t>
        </is>
      </c>
      <c r="BB621" t="inlineStr">
        <is>
          <t>LIL House</t>
        </is>
      </c>
      <c r="BC621" t="n">
        <v>22</v>
      </c>
      <c r="BD621" t="n">
        <v>6343022510429</v>
      </c>
      <c r="BF621" t="inlineStr">
        <is>
          <t>Low</t>
        </is>
      </c>
      <c r="BG621" t="inlineStr">
        <is>
          <t>pos</t>
        </is>
      </c>
      <c r="BH621" t="n">
        <v>0</v>
      </c>
      <c r="BI621" t="inlineStr">
        <is>
          <t>IT IVA 22%</t>
        </is>
      </c>
      <c r="BJ621" t="n">
        <v>21.64</v>
      </c>
      <c r="BT621" t="inlineStr">
        <is>
          <t>22-2634</t>
        </is>
      </c>
      <c r="BX621" t="inlineStr">
        <is>
          <t>r6n4MrY4Rn60VoBQqNlLcOpql</t>
        </is>
      </c>
      <c r="CA621" t="inlineStr">
        <is>
          <t>r6n4MrY4Rn60VoBQqNlLcOpql</t>
        </is>
      </c>
      <c r="CB621" t="inlineStr">
        <is>
          <t>Ordini LIL</t>
        </is>
      </c>
    </row>
    <row r="622">
      <c r="A622" t="inlineStr">
        <is>
          <t>#42267</t>
        </is>
      </c>
      <c r="B622" t="inlineStr">
        <is>
          <t>elenamacri95@gmail.com</t>
        </is>
      </c>
      <c r="C622" t="inlineStr">
        <is>
          <t>paid</t>
        </is>
      </c>
      <c r="D622" t="inlineStr">
        <is>
          <t>2024-10-23 18:27:22 +0200</t>
        </is>
      </c>
      <c r="E622" t="inlineStr">
        <is>
          <t>fulfilled</t>
        </is>
      </c>
      <c r="F622" t="inlineStr">
        <is>
          <t>2024-10-29 13:28:40 +0100</t>
        </is>
      </c>
      <c r="G622" t="inlineStr">
        <is>
          <t>yes</t>
        </is>
      </c>
      <c r="H622" t="inlineStr">
        <is>
          <t>EUR</t>
        </is>
      </c>
      <c r="I622" t="n">
        <v>460</v>
      </c>
      <c r="J622" t="n">
        <v>0</v>
      </c>
      <c r="K622" t="n">
        <v>82.94</v>
      </c>
      <c r="L622" t="n">
        <v>260</v>
      </c>
      <c r="N622" t="n">
        <v>0</v>
      </c>
      <c r="O622" t="inlineStr">
        <is>
          <t>Ups Standard Shipping</t>
        </is>
      </c>
      <c r="P622" t="inlineStr">
        <is>
          <t>2024-10-10 13:40:37 +0200</t>
        </is>
      </c>
      <c r="Q622" t="n">
        <v>1</v>
      </c>
      <c r="R622" t="inlineStr">
        <is>
          <t>Nude Ring - Yellow / 8</t>
        </is>
      </c>
      <c r="S622" t="n">
        <v>100</v>
      </c>
      <c r="U622" t="inlineStr">
        <is>
          <t>015790000204</t>
        </is>
      </c>
      <c r="V622" t="b">
        <v>1</v>
      </c>
      <c r="W622" t="b">
        <v>1</v>
      </c>
      <c r="X622" t="inlineStr">
        <is>
          <t>pending</t>
        </is>
      </c>
      <c r="Y622" t="inlineStr">
        <is>
          <t>Elena Macri</t>
        </is>
      </c>
      <c r="Z622" t="inlineStr">
        <is>
          <t>Via Enrico Guastalla, Portiere cv 4</t>
        </is>
      </c>
      <c r="AA622" t="inlineStr">
        <is>
          <t>Via Enrico Guastalla</t>
        </is>
      </c>
      <c r="AB622" t="inlineStr">
        <is>
          <t>Portiere cv 4</t>
        </is>
      </c>
      <c r="AD622" t="inlineStr">
        <is>
          <t>Roma</t>
        </is>
      </c>
      <c r="AE622" t="inlineStr">
        <is>
          <t>'00152</t>
        </is>
      </c>
      <c r="AF622" t="inlineStr">
        <is>
          <t>RM</t>
        </is>
      </c>
      <c r="AG622" t="inlineStr">
        <is>
          <t>IT</t>
        </is>
      </c>
      <c r="AH622" t="inlineStr">
        <is>
          <t>3349585716</t>
        </is>
      </c>
      <c r="AI622" t="inlineStr">
        <is>
          <t>Elena Macri</t>
        </is>
      </c>
      <c r="AJ622" t="inlineStr">
        <is>
          <t>Via Enrico Guastalla, Portiere cv 4</t>
        </is>
      </c>
      <c r="AK622" t="inlineStr">
        <is>
          <t>Via Enrico Guastalla</t>
        </is>
      </c>
      <c r="AL622" t="inlineStr">
        <is>
          <t>Portiere cv 4</t>
        </is>
      </c>
      <c r="AN622" t="inlineStr">
        <is>
          <t>Roma</t>
        </is>
      </c>
      <c r="AO622" t="inlineStr">
        <is>
          <t>'00152</t>
        </is>
      </c>
      <c r="AP622" t="inlineStr">
        <is>
          <t>RM</t>
        </is>
      </c>
      <c r="AQ622" t="inlineStr">
        <is>
          <t>IT</t>
        </is>
      </c>
      <c r="AR622" t="inlineStr">
        <is>
          <t>3349585716</t>
        </is>
      </c>
      <c r="AT622" t="inlineStr">
        <is>
          <t>lang: en
Invoice Language: en
Do you need our ring sizer?: No
Popup Customer Country: IT</t>
        </is>
      </c>
      <c r="AV622" t="inlineStr">
        <is>
          <t>Shopify Payments</t>
        </is>
      </c>
      <c r="AW622" t="inlineStr">
        <is>
          <t>rqXPeKTRUkqM47ApHEFuYMkYQ</t>
        </is>
      </c>
      <c r="AX622" t="n">
        <v>0</v>
      </c>
      <c r="AY622" t="inlineStr">
        <is>
          <t>LIL Milan</t>
        </is>
      </c>
      <c r="AZ622" t="n">
        <v>200</v>
      </c>
      <c r="BB622" t="inlineStr">
        <is>
          <t>Firgun House</t>
        </is>
      </c>
      <c r="BD622" t="n">
        <v>6343716602205</v>
      </c>
      <c r="BF622" t="inlineStr">
        <is>
          <t>Low</t>
        </is>
      </c>
      <c r="BG622" t="inlineStr">
        <is>
          <t>web</t>
        </is>
      </c>
      <c r="BH622" t="n">
        <v>0</v>
      </c>
      <c r="BI622" t="inlineStr">
        <is>
          <t>IT IVA 22%</t>
        </is>
      </c>
      <c r="BJ622" t="n">
        <v>82.94</v>
      </c>
      <c r="BV622" t="inlineStr">
        <is>
          <t>Rome</t>
        </is>
      </c>
      <c r="BW622" t="inlineStr">
        <is>
          <t>Rome</t>
        </is>
      </c>
      <c r="BX622" t="inlineStr">
        <is>
          <t>rp98OwwGtqn9sSGI2PRWIH4m3 + rqXPeKTRUkqM47ApHEFuYMkYQ</t>
        </is>
      </c>
      <c r="CA622" t="inlineStr">
        <is>
          <t>rDsTWq8E4h3RssUPRlmdmRbku + rp98OwwGtqn9sSGI2PRWIH4m3 + rqXPeKTRUkqM47ApHEFuYMkYQ</t>
        </is>
      </c>
      <c r="CB622" t="inlineStr">
        <is>
          <t>Ordini LIL</t>
        </is>
      </c>
    </row>
    <row r="623">
      <c r="A623" t="inlineStr">
        <is>
          <t>#42311</t>
        </is>
      </c>
      <c r="B623" t="inlineStr">
        <is>
          <t>chiara.rossi1984@gmail.com</t>
        </is>
      </c>
      <c r="C623" t="inlineStr">
        <is>
          <t>paid</t>
        </is>
      </c>
      <c r="D623" t="inlineStr">
        <is>
          <t>2024-10-11 18:35:26 +0200</t>
        </is>
      </c>
      <c r="E623" t="inlineStr">
        <is>
          <t>fulfilled</t>
        </is>
      </c>
      <c r="F623" t="inlineStr">
        <is>
          <t>2024-10-11 18:35:26 +0200</t>
        </is>
      </c>
      <c r="G623" t="inlineStr">
        <is>
          <t>yes</t>
        </is>
      </c>
      <c r="H623" t="inlineStr">
        <is>
          <t>EUR</t>
        </is>
      </c>
      <c r="I623" t="n">
        <v>240</v>
      </c>
      <c r="J623" t="n">
        <v>0</v>
      </c>
      <c r="K623" t="n">
        <v>43.28</v>
      </c>
      <c r="L623" t="n">
        <v>140</v>
      </c>
      <c r="N623" t="n">
        <v>0</v>
      </c>
      <c r="P623" t="inlineStr">
        <is>
          <t>2024-10-11 13:27:29 +0200</t>
        </is>
      </c>
      <c r="Q623" t="n">
        <v>1</v>
      </c>
      <c r="R623" t="inlineStr">
        <is>
          <t>Blink XXL Ring - Yellow / 17</t>
        </is>
      </c>
      <c r="S623" t="n">
        <v>140</v>
      </c>
      <c r="T623" t="n">
        <v>0</v>
      </c>
      <c r="U623" t="inlineStr">
        <is>
          <t>015790001125</t>
        </is>
      </c>
      <c r="V623" t="b">
        <v>1</v>
      </c>
      <c r="W623" t="b">
        <v>1</v>
      </c>
      <c r="X623" t="inlineStr">
        <is>
          <t>fulfilled</t>
        </is>
      </c>
      <c r="Y623" t="inlineStr">
        <is>
          <t>Chiara Rossi</t>
        </is>
      </c>
      <c r="AQ623" t="inlineStr">
        <is>
          <t>IT</t>
        </is>
      </c>
      <c r="AV623" t="inlineStr">
        <is>
          <t>Qromo + manual</t>
        </is>
      </c>
      <c r="AW623" t="inlineStr">
        <is>
          <t>#42311.2</t>
        </is>
      </c>
      <c r="AX623" t="n">
        <v>0</v>
      </c>
      <c r="AY623" t="inlineStr">
        <is>
          <t>LIL Milan</t>
        </is>
      </c>
      <c r="AZ623" t="n">
        <v>100</v>
      </c>
      <c r="BA623" t="inlineStr">
        <is>
          <t>Veronica Varetta</t>
        </is>
      </c>
      <c r="BB623" t="inlineStr">
        <is>
          <t>LIL House</t>
        </is>
      </c>
      <c r="BC623" t="n">
        <v>22</v>
      </c>
      <c r="BD623" t="n">
        <v>6345299198301</v>
      </c>
      <c r="BF623" t="inlineStr">
        <is>
          <t>Low</t>
        </is>
      </c>
      <c r="BG623" t="inlineStr">
        <is>
          <t>pos</t>
        </is>
      </c>
      <c r="BH623" t="n">
        <v>0</v>
      </c>
      <c r="BI623" t="inlineStr">
        <is>
          <t>IT IVA 22%</t>
        </is>
      </c>
      <c r="BJ623" t="n">
        <v>43.28</v>
      </c>
      <c r="BT623" t="inlineStr">
        <is>
          <t>22-2645</t>
        </is>
      </c>
      <c r="BX623" t="inlineStr">
        <is>
          <t>rwnxFqFFTxXtVskdCkFzf8Txa + #42311.2</t>
        </is>
      </c>
      <c r="CA623" t="inlineStr">
        <is>
          <t>rwnxFqFFTxXtVskdCkFzf8Txa + #42311.2</t>
        </is>
      </c>
      <c r="CB623" t="inlineStr">
        <is>
          <t>Ordini LIL</t>
        </is>
      </c>
    </row>
    <row r="624">
      <c r="A624" t="inlineStr">
        <is>
          <t>#42311</t>
        </is>
      </c>
      <c r="B624" t="inlineStr">
        <is>
          <t>chiara.rossi1984@gmail.com</t>
        </is>
      </c>
      <c r="C624" t="inlineStr">
        <is>
          <t>paid</t>
        </is>
      </c>
      <c r="D624" t="inlineStr">
        <is>
          <t>2024-10-11 18:35:26 +0200</t>
        </is>
      </c>
      <c r="E624" t="inlineStr">
        <is>
          <t>fulfilled</t>
        </is>
      </c>
      <c r="F624" t="inlineStr">
        <is>
          <t>2024-10-11 18:35:26 +0200</t>
        </is>
      </c>
      <c r="G624" t="inlineStr">
        <is>
          <t>yes</t>
        </is>
      </c>
      <c r="H624" t="inlineStr">
        <is>
          <t>EUR</t>
        </is>
      </c>
      <c r="I624" t="n">
        <v>240</v>
      </c>
      <c r="J624" t="n">
        <v>0</v>
      </c>
      <c r="K624" t="n">
        <v>43.28</v>
      </c>
      <c r="N624" t="n">
        <v>0</v>
      </c>
      <c r="P624" t="inlineStr">
        <is>
          <t>2024-10-11 13:27:29 +0200</t>
        </is>
      </c>
      <c r="Q624" t="n">
        <v>0</v>
      </c>
      <c r="R624" t="inlineStr">
        <is>
          <t>Giotto Ring - Yellow / 17</t>
        </is>
      </c>
      <c r="S624" t="n">
        <v>100</v>
      </c>
      <c r="U624" t="inlineStr">
        <is>
          <t>015790000151</t>
        </is>
      </c>
      <c r="V624" t="b">
        <v>1</v>
      </c>
      <c r="W624" t="b">
        <v>1</v>
      </c>
      <c r="X624" t="inlineStr">
        <is>
          <t>pending</t>
        </is>
      </c>
      <c r="Y624" t="inlineStr">
        <is>
          <t>Chiara Rossi</t>
        </is>
      </c>
      <c r="AQ624" t="inlineStr">
        <is>
          <t>IT</t>
        </is>
      </c>
      <c r="AV624" t="inlineStr">
        <is>
          <t>Qromo + manual</t>
        </is>
      </c>
      <c r="AW624" t="inlineStr">
        <is>
          <t>#42311.2</t>
        </is>
      </c>
      <c r="AX624" t="n">
        <v>0</v>
      </c>
      <c r="AY624" t="inlineStr">
        <is>
          <t>LIL Milan</t>
        </is>
      </c>
      <c r="AZ624" t="n">
        <v>100</v>
      </c>
      <c r="BA624" t="inlineStr">
        <is>
          <t>Veronica Varetta</t>
        </is>
      </c>
      <c r="BB624" t="inlineStr">
        <is>
          <t>LIL House</t>
        </is>
      </c>
      <c r="BC624" t="n">
        <v>22</v>
      </c>
      <c r="BD624" t="n">
        <v>6345299198301</v>
      </c>
      <c r="BF624" t="inlineStr">
        <is>
          <t>Low</t>
        </is>
      </c>
      <c r="BG624" t="inlineStr">
        <is>
          <t>pos</t>
        </is>
      </c>
      <c r="BH624" t="n">
        <v>0</v>
      </c>
      <c r="BI624" t="inlineStr">
        <is>
          <t>IT IVA 22%</t>
        </is>
      </c>
      <c r="BJ624" t="n">
        <v>43.28</v>
      </c>
      <c r="BT624" t="inlineStr">
        <is>
          <t>22-2645</t>
        </is>
      </c>
      <c r="BX624" t="inlineStr">
        <is>
          <t>rwnxFqFFTxXtVskdCkFzf8Txa + #42311.2</t>
        </is>
      </c>
      <c r="CA624" t="inlineStr">
        <is>
          <t>rwnxFqFFTxXtVskdCkFzf8Txa + #42311.2</t>
        </is>
      </c>
      <c r="CB624" t="inlineStr">
        <is>
          <t>Ordini LIL</t>
        </is>
      </c>
    </row>
    <row r="625">
      <c r="A625" t="inlineStr">
        <is>
          <t>#42312</t>
        </is>
      </c>
      <c r="B625" t="inlineStr">
        <is>
          <t>federica.diterlizzi@lw.com</t>
        </is>
      </c>
      <c r="C625" t="inlineStr">
        <is>
          <t>paid</t>
        </is>
      </c>
      <c r="D625" t="inlineStr">
        <is>
          <t>2024-10-11 13:55:13 +0200</t>
        </is>
      </c>
      <c r="E625" t="inlineStr">
        <is>
          <t>fulfilled</t>
        </is>
      </c>
      <c r="F625" t="inlineStr">
        <is>
          <t>2024-10-11 13:55:13 +0200</t>
        </is>
      </c>
      <c r="G625" t="inlineStr">
        <is>
          <t>no</t>
        </is>
      </c>
      <c r="H625" t="inlineStr">
        <is>
          <t>EUR</t>
        </is>
      </c>
      <c r="I625" t="n">
        <v>320</v>
      </c>
      <c r="J625" t="n">
        <v>0</v>
      </c>
      <c r="K625" t="n">
        <v>57.7</v>
      </c>
      <c r="L625" t="n">
        <v>320</v>
      </c>
      <c r="N625" t="n">
        <v>0</v>
      </c>
      <c r="P625" t="inlineStr">
        <is>
          <t>2024-10-11 13:55:13 +0200</t>
        </is>
      </c>
      <c r="Q625" t="n">
        <v>1</v>
      </c>
      <c r="R625" t="inlineStr">
        <is>
          <t>Boys Tears Necklace - Yellow / 37cm</t>
        </is>
      </c>
      <c r="S625" t="n">
        <v>320</v>
      </c>
      <c r="U625" t="inlineStr">
        <is>
          <t>015790000009</t>
        </is>
      </c>
      <c r="V625" t="b">
        <v>1</v>
      </c>
      <c r="W625" t="b">
        <v>1</v>
      </c>
      <c r="X625" t="inlineStr">
        <is>
          <t>fulfilled</t>
        </is>
      </c>
      <c r="Y625" t="inlineStr">
        <is>
          <t>Federica Di terlizzi</t>
        </is>
      </c>
      <c r="AQ625" t="inlineStr">
        <is>
          <t>IT</t>
        </is>
      </c>
      <c r="AV625" t="inlineStr">
        <is>
          <t>Qromo</t>
        </is>
      </c>
      <c r="AW625" t="inlineStr">
        <is>
          <t>rC71Rhk6d7AtjZ6A0NpSoVWLg</t>
        </is>
      </c>
      <c r="AX625" t="n">
        <v>0</v>
      </c>
      <c r="AY625" t="inlineStr">
        <is>
          <t>LIL Milan</t>
        </is>
      </c>
      <c r="AZ625" t="n">
        <v>0</v>
      </c>
      <c r="BA625" t="inlineStr">
        <is>
          <t>Veronica Varetta</t>
        </is>
      </c>
      <c r="BB625" t="inlineStr">
        <is>
          <t>LIL House</t>
        </is>
      </c>
      <c r="BC625" t="n">
        <v>22</v>
      </c>
      <c r="BD625" t="n">
        <v>6345339109725</v>
      </c>
      <c r="BF625" t="inlineStr">
        <is>
          <t>Low</t>
        </is>
      </c>
      <c r="BG625" t="inlineStr">
        <is>
          <t>pos</t>
        </is>
      </c>
      <c r="BH625" t="n">
        <v>0</v>
      </c>
      <c r="BI625" t="inlineStr">
        <is>
          <t>IT IVA 22%</t>
        </is>
      </c>
      <c r="BJ625" t="n">
        <v>57.7</v>
      </c>
      <c r="BT625" t="inlineStr">
        <is>
          <t>22-2646</t>
        </is>
      </c>
      <c r="BX625" t="inlineStr">
        <is>
          <t>rC71Rhk6d7AtjZ6A0NpSoVWLg</t>
        </is>
      </c>
      <c r="CA625" t="inlineStr">
        <is>
          <t>rC71Rhk6d7AtjZ6A0NpSoVWLg</t>
        </is>
      </c>
      <c r="CB625" t="inlineStr">
        <is>
          <t>Ordini LIL</t>
        </is>
      </c>
    </row>
    <row r="626">
      <c r="A626" t="inlineStr">
        <is>
          <t>#42313</t>
        </is>
      </c>
      <c r="B626" t="inlineStr">
        <is>
          <t>francesca.carallo.fc@gmail.com</t>
        </is>
      </c>
      <c r="C626" t="inlineStr">
        <is>
          <t>paid</t>
        </is>
      </c>
      <c r="D626" t="inlineStr">
        <is>
          <t>2024-10-11 14:35:30 +0200</t>
        </is>
      </c>
      <c r="E626" t="inlineStr">
        <is>
          <t>fulfilled</t>
        </is>
      </c>
      <c r="F626" t="inlineStr">
        <is>
          <t>2024-10-15 15:54:46 +0200</t>
        </is>
      </c>
      <c r="G626" t="inlineStr">
        <is>
          <t>yes</t>
        </is>
      </c>
      <c r="H626" t="inlineStr">
        <is>
          <t>EUR</t>
        </is>
      </c>
      <c r="I626" t="n">
        <v>586</v>
      </c>
      <c r="J626" t="n">
        <v>0</v>
      </c>
      <c r="K626" t="n">
        <v>105.66</v>
      </c>
      <c r="L626" t="n">
        <v>298</v>
      </c>
      <c r="M626" t="inlineStr">
        <is>
          <t>BACK10</t>
        </is>
      </c>
      <c r="N626" t="n">
        <v>32</v>
      </c>
      <c r="O626" t="inlineStr">
        <is>
          <t>Eco Bike Delivery</t>
        </is>
      </c>
      <c r="P626" t="inlineStr">
        <is>
          <t>2024-10-11 14:35:30 +0200</t>
        </is>
      </c>
      <c r="Q626" t="n">
        <v>1</v>
      </c>
      <c r="R626" t="inlineStr">
        <is>
          <t>Luxury Pack + LIL Bag</t>
        </is>
      </c>
      <c r="S626" t="n">
        <v>10</v>
      </c>
      <c r="U626" t="inlineStr">
        <is>
          <t>015790000687</t>
        </is>
      </c>
      <c r="V626" t="b">
        <v>1</v>
      </c>
      <c r="W626" t="b">
        <v>1</v>
      </c>
      <c r="X626" t="inlineStr">
        <is>
          <t>fulfilled</t>
        </is>
      </c>
      <c r="Y626" t="inlineStr">
        <is>
          <t>Paolo Carallo</t>
        </is>
      </c>
      <c r="Z626" t="inlineStr">
        <is>
          <t>Corso XXII marzo, 23, angolo Piazza S.Maria del Suffragio</t>
        </is>
      </c>
      <c r="AA626" t="inlineStr">
        <is>
          <t>Corso XXII marzo, 23</t>
        </is>
      </c>
      <c r="AB626" t="inlineStr">
        <is>
          <t>angolo Piazza S.Maria del Suffragio</t>
        </is>
      </c>
      <c r="AC626" t="inlineStr">
        <is>
          <t>Fattorie casaro</t>
        </is>
      </c>
      <c r="AD626" t="inlineStr">
        <is>
          <t>Milano</t>
        </is>
      </c>
      <c r="AE626" t="inlineStr">
        <is>
          <t>'20129</t>
        </is>
      </c>
      <c r="AF626" t="inlineStr">
        <is>
          <t>MI</t>
        </is>
      </c>
      <c r="AG626" t="inlineStr">
        <is>
          <t>IT</t>
        </is>
      </c>
      <c r="AH626" t="inlineStr">
        <is>
          <t>3478310604</t>
        </is>
      </c>
      <c r="AI626" t="inlineStr">
        <is>
          <t>Paolo Carallo</t>
        </is>
      </c>
      <c r="AJ626" t="inlineStr">
        <is>
          <t>Corso XXII marzo, 23, angolo Piazza S.Maria del Suffragio</t>
        </is>
      </c>
      <c r="AK626" t="inlineStr">
        <is>
          <t>Corso XXII marzo, 23</t>
        </is>
      </c>
      <c r="AL626" t="inlineStr">
        <is>
          <t>angolo Piazza S.Maria del Suffragio</t>
        </is>
      </c>
      <c r="AM626" t="inlineStr">
        <is>
          <t>Fattorie casaro</t>
        </is>
      </c>
      <c r="AN626" t="inlineStr">
        <is>
          <t>Milano</t>
        </is>
      </c>
      <c r="AO626" t="inlineStr">
        <is>
          <t>'20129</t>
        </is>
      </c>
      <c r="AP626" t="inlineStr">
        <is>
          <t>MI</t>
        </is>
      </c>
      <c r="AQ626" t="inlineStr">
        <is>
          <t>IT</t>
        </is>
      </c>
      <c r="AR626" t="inlineStr">
        <is>
          <t>3478310604</t>
        </is>
      </c>
      <c r="AT626" t="inlineStr">
        <is>
          <t>lang: it
Invoice Language: it
Do you need our ring sizer?: No
Popup Customer Country: IT</t>
        </is>
      </c>
      <c r="AV626" t="inlineStr">
        <is>
          <t>PayPal Express Checkout</t>
        </is>
      </c>
      <c r="AW626" t="inlineStr">
        <is>
          <t>r2Vt6XAbqIYPBiqALml7mSF3t</t>
        </is>
      </c>
      <c r="AX626" t="n">
        <v>0</v>
      </c>
      <c r="AY626" t="inlineStr">
        <is>
          <t>LIL Milan</t>
        </is>
      </c>
      <c r="AZ626" t="n">
        <v>288</v>
      </c>
      <c r="BB626" t="inlineStr">
        <is>
          <t>Firgun House</t>
        </is>
      </c>
      <c r="BD626" t="n">
        <v>6345405563229</v>
      </c>
      <c r="BF626" t="inlineStr">
        <is>
          <t>Low</t>
        </is>
      </c>
      <c r="BG626" t="inlineStr">
        <is>
          <t>web</t>
        </is>
      </c>
      <c r="BH626" t="n">
        <v>0</v>
      </c>
      <c r="BI626" t="inlineStr">
        <is>
          <t>IT IVA 22%</t>
        </is>
      </c>
      <c r="BJ626" t="n">
        <v>105.66</v>
      </c>
      <c r="BS626" t="n">
        <v>393311212667</v>
      </c>
      <c r="BV626" t="inlineStr">
        <is>
          <t>Milan</t>
        </is>
      </c>
      <c r="BW626" t="inlineStr">
        <is>
          <t>Milan</t>
        </is>
      </c>
      <c r="BX626" t="inlineStr">
        <is>
          <t>r2Vt6XAbqIYPBiqALml7mSF3t</t>
        </is>
      </c>
      <c r="CA626" t="inlineStr">
        <is>
          <t>r2Vt6XAbqIYPBiqALml7mSF3t</t>
        </is>
      </c>
      <c r="CB626" t="inlineStr">
        <is>
          <t>Ordini LIL</t>
        </is>
      </c>
    </row>
    <row r="627">
      <c r="A627" t="inlineStr">
        <is>
          <t>#42313</t>
        </is>
      </c>
      <c r="B627" t="inlineStr">
        <is>
          <t>francesca.carallo.fc@gmail.com</t>
        </is>
      </c>
      <c r="C627" t="inlineStr">
        <is>
          <t>paid</t>
        </is>
      </c>
      <c r="D627" t="inlineStr">
        <is>
          <t>2024-10-11 14:35:30 +0200</t>
        </is>
      </c>
      <c r="E627" t="inlineStr">
        <is>
          <t>fulfilled</t>
        </is>
      </c>
      <c r="F627" t="inlineStr">
        <is>
          <t>2024-10-15 15:54:46 +0200</t>
        </is>
      </c>
      <c r="G627" t="inlineStr">
        <is>
          <t>yes</t>
        </is>
      </c>
      <c r="H627" t="inlineStr">
        <is>
          <t>EUR</t>
        </is>
      </c>
      <c r="I627" t="n">
        <v>586</v>
      </c>
      <c r="J627" t="n">
        <v>0</v>
      </c>
      <c r="K627" t="n">
        <v>105.66</v>
      </c>
      <c r="M627" t="inlineStr">
        <is>
          <t>BACK10</t>
        </is>
      </c>
      <c r="N627" t="n">
        <v>32</v>
      </c>
      <c r="O627" t="inlineStr">
        <is>
          <t>Eco Bike Delivery</t>
        </is>
      </c>
      <c r="P627" t="inlineStr">
        <is>
          <t>2024-10-11 14:35:30 +0200</t>
        </is>
      </c>
      <c r="Q627" t="n">
        <v>0</v>
      </c>
      <c r="R627" t="inlineStr">
        <is>
          <t>Boys Tears Necklace - Yellow / 37cm</t>
        </is>
      </c>
      <c r="S627" t="n">
        <v>320</v>
      </c>
      <c r="U627" t="inlineStr">
        <is>
          <t>015790000009</t>
        </is>
      </c>
      <c r="V627" t="b">
        <v>1</v>
      </c>
      <c r="W627" t="b">
        <v>1</v>
      </c>
      <c r="X627" t="inlineStr">
        <is>
          <t>pending</t>
        </is>
      </c>
      <c r="Y627" t="inlineStr">
        <is>
          <t>Paolo Carallo</t>
        </is>
      </c>
      <c r="Z627" t="inlineStr">
        <is>
          <t>Corso XXII marzo, 23, angolo Piazza S.Maria del Suffragio</t>
        </is>
      </c>
      <c r="AA627" t="inlineStr">
        <is>
          <t>Corso XXII marzo, 23</t>
        </is>
      </c>
      <c r="AB627" t="inlineStr">
        <is>
          <t>angolo Piazza S.Maria del Suffragio</t>
        </is>
      </c>
      <c r="AC627" t="inlineStr">
        <is>
          <t>Fattorie casaro</t>
        </is>
      </c>
      <c r="AD627" t="inlineStr">
        <is>
          <t>Milano</t>
        </is>
      </c>
      <c r="AE627" t="inlineStr">
        <is>
          <t>'20129</t>
        </is>
      </c>
      <c r="AF627" t="inlineStr">
        <is>
          <t>MI</t>
        </is>
      </c>
      <c r="AG627" t="inlineStr">
        <is>
          <t>IT</t>
        </is>
      </c>
      <c r="AH627" t="inlineStr">
        <is>
          <t>3478310604</t>
        </is>
      </c>
      <c r="AI627" t="inlineStr">
        <is>
          <t>Paolo Carallo</t>
        </is>
      </c>
      <c r="AJ627" t="inlineStr">
        <is>
          <t>Corso XXII marzo, 23, angolo Piazza S.Maria del Suffragio</t>
        </is>
      </c>
      <c r="AK627" t="inlineStr">
        <is>
          <t>Corso XXII marzo, 23</t>
        </is>
      </c>
      <c r="AL627" t="inlineStr">
        <is>
          <t>angolo Piazza S.Maria del Suffragio</t>
        </is>
      </c>
      <c r="AM627" t="inlineStr">
        <is>
          <t>Fattorie casaro</t>
        </is>
      </c>
      <c r="AN627" t="inlineStr">
        <is>
          <t>Milano</t>
        </is>
      </c>
      <c r="AO627" t="inlineStr">
        <is>
          <t>'20129</t>
        </is>
      </c>
      <c r="AP627" t="inlineStr">
        <is>
          <t>MI</t>
        </is>
      </c>
      <c r="AQ627" t="inlineStr">
        <is>
          <t>IT</t>
        </is>
      </c>
      <c r="AR627" t="inlineStr">
        <is>
          <t>3478310604</t>
        </is>
      </c>
      <c r="AT627" t="inlineStr">
        <is>
          <t>lang: it
Invoice Language: it
Do you need our ring sizer?: No
Popup Customer Country: IT</t>
        </is>
      </c>
      <c r="AV627" t="inlineStr">
        <is>
          <t>PayPal Express Checkout</t>
        </is>
      </c>
      <c r="AW627" t="inlineStr">
        <is>
          <t>r2Vt6XAbqIYPBiqALml7mSF3t</t>
        </is>
      </c>
      <c r="AX627" t="n">
        <v>0</v>
      </c>
      <c r="AY627" t="inlineStr">
        <is>
          <t>LIL Milan</t>
        </is>
      </c>
      <c r="AZ627" t="n">
        <v>288</v>
      </c>
      <c r="BB627" t="inlineStr">
        <is>
          <t>Firgun House</t>
        </is>
      </c>
      <c r="BD627" t="n">
        <v>6345405563229</v>
      </c>
      <c r="BF627" t="inlineStr">
        <is>
          <t>Low</t>
        </is>
      </c>
      <c r="BG627" t="inlineStr">
        <is>
          <t>web</t>
        </is>
      </c>
      <c r="BH627" t="n">
        <v>0</v>
      </c>
      <c r="BI627" t="inlineStr">
        <is>
          <t>IT IVA 22%</t>
        </is>
      </c>
      <c r="BJ627" t="n">
        <v>105.66</v>
      </c>
      <c r="BS627" t="n">
        <v>393311212667</v>
      </c>
      <c r="BV627" t="inlineStr">
        <is>
          <t>Milan</t>
        </is>
      </c>
      <c r="BW627" t="inlineStr">
        <is>
          <t>Milan</t>
        </is>
      </c>
      <c r="BX627" t="inlineStr">
        <is>
          <t>r2Vt6XAbqIYPBiqALml7mSF3t</t>
        </is>
      </c>
      <c r="CA627" t="inlineStr">
        <is>
          <t>r2Vt6XAbqIYPBiqALml7mSF3t</t>
        </is>
      </c>
      <c r="CB627" t="inlineStr">
        <is>
          <t>Ordini LIL</t>
        </is>
      </c>
    </row>
    <row r="628">
      <c r="A628" t="inlineStr">
        <is>
          <t>#42313</t>
        </is>
      </c>
      <c r="B628" t="inlineStr">
        <is>
          <t>francesca.carallo.fc@gmail.com</t>
        </is>
      </c>
      <c r="C628" t="inlineStr">
        <is>
          <t>paid</t>
        </is>
      </c>
      <c r="D628" t="inlineStr">
        <is>
          <t>2024-10-11 14:35:30 +0200</t>
        </is>
      </c>
      <c r="E628" t="inlineStr">
        <is>
          <t>fulfilled</t>
        </is>
      </c>
      <c r="F628" t="inlineStr">
        <is>
          <t>2024-10-15 15:54:46 +0200</t>
        </is>
      </c>
      <c r="G628" t="inlineStr">
        <is>
          <t>yes</t>
        </is>
      </c>
      <c r="H628" t="inlineStr">
        <is>
          <t>EUR</t>
        </is>
      </c>
      <c r="I628" t="n">
        <v>586</v>
      </c>
      <c r="J628" t="n">
        <v>0</v>
      </c>
      <c r="K628" t="n">
        <v>105.66</v>
      </c>
      <c r="M628" t="inlineStr">
        <is>
          <t>BACK10</t>
        </is>
      </c>
      <c r="N628" t="n">
        <v>32</v>
      </c>
      <c r="O628" t="inlineStr">
        <is>
          <t>Eco Bike Delivery</t>
        </is>
      </c>
      <c r="P628" t="inlineStr">
        <is>
          <t>2024-10-11 14:35:30 +0200</t>
        </is>
      </c>
      <c r="Q628" t="n">
        <v>1</v>
      </c>
      <c r="R628" t="inlineStr">
        <is>
          <t>Boys Tears Necklace - Yellow / 39cm</t>
        </is>
      </c>
      <c r="S628" t="n">
        <v>320</v>
      </c>
      <c r="T628" t="n">
        <v>0</v>
      </c>
      <c r="U628" t="inlineStr">
        <is>
          <t>015790000010</t>
        </is>
      </c>
      <c r="V628" t="b">
        <v>1</v>
      </c>
      <c r="W628" t="b">
        <v>1</v>
      </c>
      <c r="X628" t="inlineStr">
        <is>
          <t>fulfilled</t>
        </is>
      </c>
      <c r="Y628" t="inlineStr">
        <is>
          <t>Paolo Carallo</t>
        </is>
      </c>
      <c r="Z628" t="inlineStr">
        <is>
          <t>Corso XXII marzo, 23, angolo Piazza S.Maria del Suffragio</t>
        </is>
      </c>
      <c r="AA628" t="inlineStr">
        <is>
          <t>Corso XXII marzo, 23</t>
        </is>
      </c>
      <c r="AB628" t="inlineStr">
        <is>
          <t>angolo Piazza S.Maria del Suffragio</t>
        </is>
      </c>
      <c r="AC628" t="inlineStr">
        <is>
          <t>Fattorie casaro</t>
        </is>
      </c>
      <c r="AD628" t="inlineStr">
        <is>
          <t>Milano</t>
        </is>
      </c>
      <c r="AE628" t="inlineStr">
        <is>
          <t>'20129</t>
        </is>
      </c>
      <c r="AF628" t="inlineStr">
        <is>
          <t>MI</t>
        </is>
      </c>
      <c r="AG628" t="inlineStr">
        <is>
          <t>IT</t>
        </is>
      </c>
      <c r="AH628" t="inlineStr">
        <is>
          <t>3478310604</t>
        </is>
      </c>
      <c r="AI628" t="inlineStr">
        <is>
          <t>Paolo Carallo</t>
        </is>
      </c>
      <c r="AJ628" t="inlineStr">
        <is>
          <t>Corso XXII marzo, 23, angolo Piazza S.Maria del Suffragio</t>
        </is>
      </c>
      <c r="AK628" t="inlineStr">
        <is>
          <t>Corso XXII marzo, 23</t>
        </is>
      </c>
      <c r="AL628" t="inlineStr">
        <is>
          <t>angolo Piazza S.Maria del Suffragio</t>
        </is>
      </c>
      <c r="AM628" t="inlineStr">
        <is>
          <t>Fattorie casaro</t>
        </is>
      </c>
      <c r="AN628" t="inlineStr">
        <is>
          <t>Milano</t>
        </is>
      </c>
      <c r="AO628" t="inlineStr">
        <is>
          <t>'20129</t>
        </is>
      </c>
      <c r="AP628" t="inlineStr">
        <is>
          <t>MI</t>
        </is>
      </c>
      <c r="AQ628" t="inlineStr">
        <is>
          <t>IT</t>
        </is>
      </c>
      <c r="AR628" t="inlineStr">
        <is>
          <t>3478310604</t>
        </is>
      </c>
      <c r="AT628" t="inlineStr">
        <is>
          <t>lang: it
Invoice Language: it
Do you need our ring sizer?: No
Popup Customer Country: IT</t>
        </is>
      </c>
      <c r="AV628" t="inlineStr">
        <is>
          <t>PayPal Express Checkout</t>
        </is>
      </c>
      <c r="AW628" t="inlineStr">
        <is>
          <t>r2Vt6XAbqIYPBiqALml7mSF3t</t>
        </is>
      </c>
      <c r="AX628" t="n">
        <v>0</v>
      </c>
      <c r="AY628" t="inlineStr">
        <is>
          <t>LIL Milan</t>
        </is>
      </c>
      <c r="AZ628" t="n">
        <v>288</v>
      </c>
      <c r="BB628" t="inlineStr">
        <is>
          <t>Firgun House</t>
        </is>
      </c>
      <c r="BD628" t="n">
        <v>6345405563229</v>
      </c>
      <c r="BF628" t="inlineStr">
        <is>
          <t>Low</t>
        </is>
      </c>
      <c r="BG628" t="inlineStr">
        <is>
          <t>web</t>
        </is>
      </c>
      <c r="BH628" t="n">
        <v>32</v>
      </c>
      <c r="BI628" t="inlineStr">
        <is>
          <t>IT IVA 22%</t>
        </is>
      </c>
      <c r="BJ628" t="n">
        <v>105.66</v>
      </c>
      <c r="BS628" t="n">
        <v>393311212667</v>
      </c>
      <c r="BV628" t="inlineStr">
        <is>
          <t>Milan</t>
        </is>
      </c>
      <c r="BW628" t="inlineStr">
        <is>
          <t>Milan</t>
        </is>
      </c>
      <c r="BX628" t="inlineStr">
        <is>
          <t>r2Vt6XAbqIYPBiqALml7mSF3t</t>
        </is>
      </c>
      <c r="CA628" t="inlineStr">
        <is>
          <t>r2Vt6XAbqIYPBiqALml7mSF3t</t>
        </is>
      </c>
      <c r="CB628" t="inlineStr">
        <is>
          <t>Ordini LIL</t>
        </is>
      </c>
    </row>
    <row r="629">
      <c r="A629" t="inlineStr">
        <is>
          <t>#42314</t>
        </is>
      </c>
      <c r="B629" t="inlineStr">
        <is>
          <t>benezapp@gmail.com</t>
        </is>
      </c>
      <c r="C629" t="inlineStr">
        <is>
          <t>paid</t>
        </is>
      </c>
      <c r="D629" t="inlineStr">
        <is>
          <t>2024-10-11 14:54:23 +0200</t>
        </is>
      </c>
      <c r="E629" t="inlineStr">
        <is>
          <t>fulfilled</t>
        </is>
      </c>
      <c r="F629" t="inlineStr">
        <is>
          <t>2024-10-13 10:58:38 +0200</t>
        </is>
      </c>
      <c r="G629" t="inlineStr">
        <is>
          <t>yes</t>
        </is>
      </c>
      <c r="H629" t="inlineStr">
        <is>
          <t>EUR</t>
        </is>
      </c>
      <c r="I629" t="n">
        <v>252</v>
      </c>
      <c r="J629" t="n">
        <v>0</v>
      </c>
      <c r="K629" t="n">
        <v>45.44</v>
      </c>
      <c r="L629" t="n">
        <v>252</v>
      </c>
      <c r="M629" t="inlineStr">
        <is>
          <t>Benedetta288</t>
        </is>
      </c>
      <c r="N629" t="n">
        <v>288</v>
      </c>
      <c r="O629" t="inlineStr">
        <is>
          <t>Eco Bike Delivery</t>
        </is>
      </c>
      <c r="P629" t="inlineStr">
        <is>
          <t>2024-10-11 14:54:23 +0200</t>
        </is>
      </c>
      <c r="Q629" t="n">
        <v>1</v>
      </c>
      <c r="R629" t="inlineStr">
        <is>
          <t>Lightly Chain Necklace - Yellow / 60cm</t>
        </is>
      </c>
      <c r="S629" t="n">
        <v>420</v>
      </c>
      <c r="U629" t="inlineStr">
        <is>
          <t>015790000021</t>
        </is>
      </c>
      <c r="V629" t="b">
        <v>1</v>
      </c>
      <c r="W629" t="b">
        <v>1</v>
      </c>
      <c r="X629" t="inlineStr">
        <is>
          <t>fulfilled</t>
        </is>
      </c>
      <c r="Y629" t="inlineStr">
        <is>
          <t>Benedetta Zappacosta</t>
        </is>
      </c>
      <c r="Z629" t="inlineStr">
        <is>
          <t>Via San Rocco 8</t>
        </is>
      </c>
      <c r="AA629" t="inlineStr">
        <is>
          <t>Via San Rocco 8</t>
        </is>
      </c>
      <c r="AD629" t="inlineStr">
        <is>
          <t>Segrate</t>
        </is>
      </c>
      <c r="AE629" t="inlineStr">
        <is>
          <t>'20054</t>
        </is>
      </c>
      <c r="AF629" t="inlineStr">
        <is>
          <t>MI</t>
        </is>
      </c>
      <c r="AG629" t="inlineStr">
        <is>
          <t>IT</t>
        </is>
      </c>
      <c r="AH629" t="inlineStr">
        <is>
          <t>+3293388568</t>
        </is>
      </c>
      <c r="AI629" t="inlineStr">
        <is>
          <t>Benedetta Zappacosta</t>
        </is>
      </c>
      <c r="AJ629" t="inlineStr">
        <is>
          <t>Via San Rocco 8</t>
        </is>
      </c>
      <c r="AK629" t="inlineStr">
        <is>
          <t>Via San Rocco 8</t>
        </is>
      </c>
      <c r="AN629" t="inlineStr">
        <is>
          <t>Segrate</t>
        </is>
      </c>
      <c r="AO629" t="inlineStr">
        <is>
          <t>'20054</t>
        </is>
      </c>
      <c r="AP629" t="inlineStr">
        <is>
          <t>MI</t>
        </is>
      </c>
      <c r="AQ629" t="inlineStr">
        <is>
          <t>IT</t>
        </is>
      </c>
      <c r="AR629" t="inlineStr">
        <is>
          <t>+3293388568</t>
        </is>
      </c>
      <c r="AV629" t="inlineStr">
        <is>
          <t>Shopify Payments</t>
        </is>
      </c>
      <c r="AW629" t="inlineStr">
        <is>
          <t>rj1CfW1G7rmzVjMnSQtOtBQrH</t>
        </is>
      </c>
      <c r="AX629" t="n">
        <v>0</v>
      </c>
      <c r="AY629" t="inlineStr">
        <is>
          <t>LIL Milan</t>
        </is>
      </c>
      <c r="AZ629" t="n">
        <v>0</v>
      </c>
      <c r="BA629" t="inlineStr">
        <is>
          <t>Veronica Varetta</t>
        </is>
      </c>
      <c r="BB629" t="inlineStr">
        <is>
          <t>Firgun House</t>
        </is>
      </c>
      <c r="BD629" t="n">
        <v>6345435545949</v>
      </c>
      <c r="BF629" t="inlineStr">
        <is>
          <t>Low</t>
        </is>
      </c>
      <c r="BG629" t="inlineStr">
        <is>
          <t>shopify_draft_order</t>
        </is>
      </c>
      <c r="BH629" t="n">
        <v>0</v>
      </c>
      <c r="BI629" t="inlineStr">
        <is>
          <t>IT IVA 22%</t>
        </is>
      </c>
      <c r="BJ629" t="n">
        <v>45.44</v>
      </c>
      <c r="BV629" t="inlineStr">
        <is>
          <t>Milan</t>
        </is>
      </c>
      <c r="BW629" t="inlineStr">
        <is>
          <t>Milan</t>
        </is>
      </c>
      <c r="BX629" t="inlineStr">
        <is>
          <t>rj1CfW1G7rmzVjMnSQtOtBQrH</t>
        </is>
      </c>
      <c r="CA629" t="inlineStr">
        <is>
          <t>rj1CfW1G7rmzVjMnSQtOtBQrH</t>
        </is>
      </c>
      <c r="CB629" t="inlineStr">
        <is>
          <t>Ordini LIL</t>
        </is>
      </c>
    </row>
    <row r="630">
      <c r="A630" t="inlineStr">
        <is>
          <t>#42314</t>
        </is>
      </c>
      <c r="B630" t="inlineStr">
        <is>
          <t>benezapp@gmail.com</t>
        </is>
      </c>
      <c r="C630" t="inlineStr">
        <is>
          <t>paid</t>
        </is>
      </c>
      <c r="D630" t="inlineStr">
        <is>
          <t>2024-10-11 14:54:23 +0200</t>
        </is>
      </c>
      <c r="E630" t="inlineStr">
        <is>
          <t>fulfilled</t>
        </is>
      </c>
      <c r="F630" t="inlineStr">
        <is>
          <t>2024-10-13 10:58:38 +0200</t>
        </is>
      </c>
      <c r="G630" t="inlineStr">
        <is>
          <t>yes</t>
        </is>
      </c>
      <c r="H630" t="inlineStr">
        <is>
          <t>EUR</t>
        </is>
      </c>
      <c r="I630" t="n">
        <v>252</v>
      </c>
      <c r="J630" t="n">
        <v>0</v>
      </c>
      <c r="K630" t="n">
        <v>45.44</v>
      </c>
      <c r="M630" t="inlineStr">
        <is>
          <t>Benedetta288</t>
        </is>
      </c>
      <c r="N630" t="n">
        <v>288</v>
      </c>
      <c r="O630" t="inlineStr">
        <is>
          <t>Eco Bike Delivery</t>
        </is>
      </c>
      <c r="P630" t="inlineStr">
        <is>
          <t>2024-10-11 14:54:23 +0200</t>
        </is>
      </c>
      <c r="Q630" t="n">
        <v>1</v>
      </c>
      <c r="R630" t="inlineStr">
        <is>
          <t>Pensavo fosse amore - Yellow / P</t>
        </is>
      </c>
      <c r="S630" t="n">
        <v>120</v>
      </c>
      <c r="U630" t="inlineStr">
        <is>
          <t>015790001014</t>
        </is>
      </c>
      <c r="V630" t="b">
        <v>1</v>
      </c>
      <c r="W630" t="b">
        <v>1</v>
      </c>
      <c r="X630" t="inlineStr">
        <is>
          <t>fulfilled</t>
        </is>
      </c>
      <c r="Y630" t="inlineStr">
        <is>
          <t>Benedetta Zappacosta</t>
        </is>
      </c>
      <c r="Z630" t="inlineStr">
        <is>
          <t>Via San Rocco 8</t>
        </is>
      </c>
      <c r="AA630" t="inlineStr">
        <is>
          <t>Via San Rocco 8</t>
        </is>
      </c>
      <c r="AD630" t="inlineStr">
        <is>
          <t>Segrate</t>
        </is>
      </c>
      <c r="AE630" t="inlineStr">
        <is>
          <t>'20054</t>
        </is>
      </c>
      <c r="AF630" t="inlineStr">
        <is>
          <t>MI</t>
        </is>
      </c>
      <c r="AG630" t="inlineStr">
        <is>
          <t>IT</t>
        </is>
      </c>
      <c r="AH630" t="inlineStr">
        <is>
          <t>+3293388568</t>
        </is>
      </c>
      <c r="AI630" t="inlineStr">
        <is>
          <t>Benedetta Zappacosta</t>
        </is>
      </c>
      <c r="AJ630" t="inlineStr">
        <is>
          <t>Via San Rocco 8</t>
        </is>
      </c>
      <c r="AK630" t="inlineStr">
        <is>
          <t>Via San Rocco 8</t>
        </is>
      </c>
      <c r="AN630" t="inlineStr">
        <is>
          <t>Segrate</t>
        </is>
      </c>
      <c r="AO630" t="inlineStr">
        <is>
          <t>'20054</t>
        </is>
      </c>
      <c r="AP630" t="inlineStr">
        <is>
          <t>MI</t>
        </is>
      </c>
      <c r="AQ630" t="inlineStr">
        <is>
          <t>IT</t>
        </is>
      </c>
      <c r="AR630" t="inlineStr">
        <is>
          <t>+3293388568</t>
        </is>
      </c>
      <c r="AV630" t="inlineStr">
        <is>
          <t>Shopify Payments</t>
        </is>
      </c>
      <c r="AW630" t="inlineStr">
        <is>
          <t>rj1CfW1G7rmzVjMnSQtOtBQrH</t>
        </is>
      </c>
      <c r="AX630" t="n">
        <v>0</v>
      </c>
      <c r="AY630" t="inlineStr">
        <is>
          <t>LIL Milan</t>
        </is>
      </c>
      <c r="AZ630" t="n">
        <v>0</v>
      </c>
      <c r="BA630" t="inlineStr">
        <is>
          <t>Veronica Varetta</t>
        </is>
      </c>
      <c r="BB630" t="inlineStr">
        <is>
          <t>Firgun House</t>
        </is>
      </c>
      <c r="BD630" t="n">
        <v>6345435545949</v>
      </c>
      <c r="BF630" t="inlineStr">
        <is>
          <t>Low</t>
        </is>
      </c>
      <c r="BG630" t="inlineStr">
        <is>
          <t>shopify_draft_order</t>
        </is>
      </c>
      <c r="BH630" t="n">
        <v>0</v>
      </c>
      <c r="BI630" t="inlineStr">
        <is>
          <t>IT IVA 22%</t>
        </is>
      </c>
      <c r="BJ630" t="n">
        <v>45.44</v>
      </c>
      <c r="BV630" t="inlineStr">
        <is>
          <t>Milan</t>
        </is>
      </c>
      <c r="BW630" t="inlineStr">
        <is>
          <t>Milan</t>
        </is>
      </c>
      <c r="BX630" t="inlineStr">
        <is>
          <t>rj1CfW1G7rmzVjMnSQtOtBQrH</t>
        </is>
      </c>
      <c r="CA630" t="inlineStr">
        <is>
          <t>rj1CfW1G7rmzVjMnSQtOtBQrH</t>
        </is>
      </c>
      <c r="CB630" t="inlineStr">
        <is>
          <t>Ordini LIL</t>
        </is>
      </c>
    </row>
    <row r="631">
      <c r="A631" t="inlineStr">
        <is>
          <t>#42315</t>
        </is>
      </c>
      <c r="B631" t="inlineStr">
        <is>
          <t>stefanoguerrera@gmail.com</t>
        </is>
      </c>
      <c r="C631" t="inlineStr">
        <is>
          <t>paid</t>
        </is>
      </c>
      <c r="D631" t="inlineStr">
        <is>
          <t>2024-10-11 15:24:10 +0200</t>
        </is>
      </c>
      <c r="E631" t="inlineStr">
        <is>
          <t>fulfilled</t>
        </is>
      </c>
      <c r="F631" t="inlineStr">
        <is>
          <t>2024-10-11 15:24:10 +0200</t>
        </is>
      </c>
      <c r="G631" t="inlineStr">
        <is>
          <t>no</t>
        </is>
      </c>
      <c r="H631" t="inlineStr">
        <is>
          <t>EUR</t>
        </is>
      </c>
      <c r="I631" t="n">
        <v>140</v>
      </c>
      <c r="J631" t="n">
        <v>0</v>
      </c>
      <c r="K631" t="n">
        <v>25.25</v>
      </c>
      <c r="L631" t="n">
        <v>140</v>
      </c>
      <c r="N631" t="n">
        <v>0</v>
      </c>
      <c r="P631" t="inlineStr">
        <is>
          <t>2024-10-11 15:24:09 +0200</t>
        </is>
      </c>
      <c r="Q631" t="n">
        <v>1</v>
      </c>
      <c r="R631" t="inlineStr">
        <is>
          <t>Insieme Ring - Yellow / onesize (10-17)</t>
        </is>
      </c>
      <c r="S631" t="n">
        <v>140</v>
      </c>
      <c r="U631" t="inlineStr">
        <is>
          <t>015790001254</t>
        </is>
      </c>
      <c r="V631" t="b">
        <v>1</v>
      </c>
      <c r="W631" t="b">
        <v>1</v>
      </c>
      <c r="X631" t="inlineStr">
        <is>
          <t>fulfilled</t>
        </is>
      </c>
      <c r="Y631" t="inlineStr">
        <is>
          <t>Stefano Guerrera</t>
        </is>
      </c>
      <c r="AQ631" t="inlineStr">
        <is>
          <t>IT</t>
        </is>
      </c>
      <c r="AV631" t="inlineStr">
        <is>
          <t>Qromo</t>
        </is>
      </c>
      <c r="AW631" t="inlineStr">
        <is>
          <t>ri9UTEcKHBVK9pFIcCpc1OJ95</t>
        </is>
      </c>
      <c r="AX631" t="n">
        <v>0</v>
      </c>
      <c r="AY631" t="inlineStr">
        <is>
          <t>LIL Milan</t>
        </is>
      </c>
      <c r="AZ631" t="n">
        <v>0</v>
      </c>
      <c r="BA631" t="inlineStr">
        <is>
          <t>Veronica Varetta</t>
        </is>
      </c>
      <c r="BB631" t="inlineStr">
        <is>
          <t>LIL House</t>
        </is>
      </c>
      <c r="BC631" t="n">
        <v>22</v>
      </c>
      <c r="BD631" t="n">
        <v>6345488892253</v>
      </c>
      <c r="BF631" t="inlineStr">
        <is>
          <t>Low</t>
        </is>
      </c>
      <c r="BG631" t="inlineStr">
        <is>
          <t>pos</t>
        </is>
      </c>
      <c r="BH631" t="n">
        <v>0</v>
      </c>
      <c r="BI631" t="inlineStr">
        <is>
          <t>IT IVA 22%</t>
        </is>
      </c>
      <c r="BJ631" t="n">
        <v>25.25</v>
      </c>
      <c r="BT631" t="inlineStr">
        <is>
          <t>22-2647</t>
        </is>
      </c>
      <c r="BX631" t="inlineStr">
        <is>
          <t>ri9UTEcKHBVK9pFIcCpc1OJ95</t>
        </is>
      </c>
      <c r="CA631" t="inlineStr">
        <is>
          <t>ri9UTEcKHBVK9pFIcCpc1OJ95</t>
        </is>
      </c>
      <c r="CB631" t="inlineStr">
        <is>
          <t>Ordini LIL</t>
        </is>
      </c>
    </row>
    <row r="632">
      <c r="A632" t="inlineStr">
        <is>
          <t>#42316</t>
        </is>
      </c>
      <c r="B632" t="inlineStr">
        <is>
          <t>luisa.prini@libero.it</t>
        </is>
      </c>
      <c r="C632" t="inlineStr">
        <is>
          <t>paid</t>
        </is>
      </c>
      <c r="D632" t="inlineStr">
        <is>
          <t>2024-10-11 15:25:33 +0200</t>
        </is>
      </c>
      <c r="E632" t="inlineStr">
        <is>
          <t>fulfilled</t>
        </is>
      </c>
      <c r="F632" t="inlineStr">
        <is>
          <t>2024-10-13 11:04:44 +0200</t>
        </is>
      </c>
      <c r="G632" t="inlineStr">
        <is>
          <t>yes</t>
        </is>
      </c>
      <c r="H632" t="inlineStr">
        <is>
          <t>EUR</t>
        </is>
      </c>
      <c r="I632" t="n">
        <v>280</v>
      </c>
      <c r="J632" t="n">
        <v>0</v>
      </c>
      <c r="K632" t="n">
        <v>50.49</v>
      </c>
      <c r="L632" t="n">
        <v>280</v>
      </c>
      <c r="N632" t="n">
        <v>0</v>
      </c>
      <c r="O632" t="inlineStr">
        <is>
          <t>Eco Bike Delivery</t>
        </is>
      </c>
      <c r="P632" t="inlineStr">
        <is>
          <t>2024-10-11 15:25:33 +0200</t>
        </is>
      </c>
      <c r="Q632" t="n">
        <v>2</v>
      </c>
      <c r="R632" t="inlineStr">
        <is>
          <t>Moony Earring - Yellow / Single / White Sustainable Diamond</t>
        </is>
      </c>
      <c r="S632" t="n">
        <v>140</v>
      </c>
      <c r="U632" t="inlineStr">
        <is>
          <t>015790000076</t>
        </is>
      </c>
      <c r="V632" t="b">
        <v>1</v>
      </c>
      <c r="W632" t="b">
        <v>1</v>
      </c>
      <c r="X632" t="inlineStr">
        <is>
          <t>fulfilled</t>
        </is>
      </c>
      <c r="Y632" t="inlineStr">
        <is>
          <t>Luisa Prini</t>
        </is>
      </c>
      <c r="Z632" t="inlineStr">
        <is>
          <t>Via Romeo Frassinetti 25</t>
        </is>
      </c>
      <c r="AA632" t="inlineStr">
        <is>
          <t>Via Romeo Frassinetti 25</t>
        </is>
      </c>
      <c r="AD632" t="inlineStr">
        <is>
          <t>Milano</t>
        </is>
      </c>
      <c r="AE632" t="inlineStr">
        <is>
          <t>'20148</t>
        </is>
      </c>
      <c r="AF632" t="inlineStr">
        <is>
          <t>MI</t>
        </is>
      </c>
      <c r="AG632" t="inlineStr">
        <is>
          <t>IT</t>
        </is>
      </c>
      <c r="AH632" t="inlineStr">
        <is>
          <t>+393401717305</t>
        </is>
      </c>
      <c r="AI632" t="inlineStr">
        <is>
          <t>Luisa Prini</t>
        </is>
      </c>
      <c r="AJ632" t="inlineStr">
        <is>
          <t>Via Romeo Frassinetti 25</t>
        </is>
      </c>
      <c r="AK632" t="inlineStr">
        <is>
          <t>Via Romeo Frassinetti 25</t>
        </is>
      </c>
      <c r="AN632" t="inlineStr">
        <is>
          <t>Milano</t>
        </is>
      </c>
      <c r="AO632" t="inlineStr">
        <is>
          <t>'20148</t>
        </is>
      </c>
      <c r="AP632" t="inlineStr">
        <is>
          <t>MI</t>
        </is>
      </c>
      <c r="AQ632" t="inlineStr">
        <is>
          <t>IT</t>
        </is>
      </c>
      <c r="AR632" t="inlineStr">
        <is>
          <t>+393401717305</t>
        </is>
      </c>
      <c r="AT632" t="inlineStr">
        <is>
          <t>lang: it
Invoice Language: it
Do you need our ring sizer?: No
Popup Customer Country: IT</t>
        </is>
      </c>
      <c r="AV632" t="inlineStr">
        <is>
          <t>Shopify Payments</t>
        </is>
      </c>
      <c r="AW632" t="inlineStr">
        <is>
          <t>ryMKVxDdsmP1b5H483YD2GYL9</t>
        </is>
      </c>
      <c r="AX632" t="n">
        <v>0</v>
      </c>
      <c r="AY632" t="inlineStr">
        <is>
          <t>LIL Milan</t>
        </is>
      </c>
      <c r="AZ632" t="n">
        <v>0</v>
      </c>
      <c r="BB632" t="inlineStr">
        <is>
          <t>Firgun House</t>
        </is>
      </c>
      <c r="BD632" t="n">
        <v>6345492234589</v>
      </c>
      <c r="BF632" t="inlineStr">
        <is>
          <t>Low</t>
        </is>
      </c>
      <c r="BG632" t="inlineStr">
        <is>
          <t>web</t>
        </is>
      </c>
      <c r="BH632" t="n">
        <v>0</v>
      </c>
      <c r="BI632" t="inlineStr">
        <is>
          <t>IT IVA 22%</t>
        </is>
      </c>
      <c r="BJ632" t="n">
        <v>50.49</v>
      </c>
      <c r="BV632" t="inlineStr">
        <is>
          <t>Milan</t>
        </is>
      </c>
      <c r="BW632" t="inlineStr">
        <is>
          <t>Milan</t>
        </is>
      </c>
      <c r="BX632" t="inlineStr">
        <is>
          <t>ryMKVxDdsmP1b5H483YD2GYL9</t>
        </is>
      </c>
      <c r="CA632" t="inlineStr">
        <is>
          <t>ryMKVxDdsmP1b5H483YD2GYL9</t>
        </is>
      </c>
      <c r="CB632" t="inlineStr">
        <is>
          <t>Ordini LIL</t>
        </is>
      </c>
    </row>
    <row r="633">
      <c r="A633" t="inlineStr">
        <is>
          <t>#42317</t>
        </is>
      </c>
      <c r="B633" t="inlineStr">
        <is>
          <t>iremcaccia@gmail.com</t>
        </is>
      </c>
      <c r="C633" t="inlineStr">
        <is>
          <t>voided</t>
        </is>
      </c>
      <c r="E633" t="inlineStr">
        <is>
          <t>unfulfilled</t>
        </is>
      </c>
      <c r="G633" t="inlineStr">
        <is>
          <t>yes</t>
        </is>
      </c>
      <c r="H633" t="inlineStr">
        <is>
          <t>EUR</t>
        </is>
      </c>
      <c r="I633" t="n">
        <v>310</v>
      </c>
      <c r="J633" t="n">
        <v>0</v>
      </c>
      <c r="K633" t="n">
        <v>55.9</v>
      </c>
      <c r="L633" t="n">
        <v>0</v>
      </c>
      <c r="N633" t="n">
        <v>0</v>
      </c>
      <c r="O633" t="inlineStr">
        <is>
          <t>Ups Standard Shipping</t>
        </is>
      </c>
      <c r="P633" t="inlineStr">
        <is>
          <t>2024-10-11 16:09:48 +0200</t>
        </is>
      </c>
      <c r="Q633" t="n">
        <v>0</v>
      </c>
      <c r="R633" t="inlineStr">
        <is>
          <t>Baby - Yellow</t>
        </is>
      </c>
      <c r="S633" t="n">
        <v>180</v>
      </c>
      <c r="U633" t="inlineStr">
        <is>
          <t>015790001199</t>
        </is>
      </c>
      <c r="V633" t="b">
        <v>1</v>
      </c>
      <c r="W633" t="b">
        <v>1</v>
      </c>
      <c r="X633" t="inlineStr">
        <is>
          <t>pending</t>
        </is>
      </c>
      <c r="Y633" t="inlineStr">
        <is>
          <t>Irene Caccia</t>
        </is>
      </c>
      <c r="Z633" t="inlineStr">
        <is>
          <t>Via Giovanni Caronte 2</t>
        </is>
      </c>
      <c r="AA633" t="inlineStr">
        <is>
          <t>Via Giovanni Caronte 2</t>
        </is>
      </c>
      <c r="AD633" t="inlineStr">
        <is>
          <t>Roma</t>
        </is>
      </c>
      <c r="AE633" t="inlineStr">
        <is>
          <t>'00162</t>
        </is>
      </c>
      <c r="AF633" t="inlineStr">
        <is>
          <t>RM</t>
        </is>
      </c>
      <c r="AG633" t="inlineStr">
        <is>
          <t>IT</t>
        </is>
      </c>
      <c r="AH633" t="inlineStr">
        <is>
          <t>3312314370</t>
        </is>
      </c>
      <c r="AI633" t="inlineStr">
        <is>
          <t>Irene Caccia</t>
        </is>
      </c>
      <c r="AJ633" t="inlineStr">
        <is>
          <t>Via Giovanni Caronte 2</t>
        </is>
      </c>
      <c r="AK633" t="inlineStr">
        <is>
          <t>Via Giovanni Caronte 2</t>
        </is>
      </c>
      <c r="AN633" t="inlineStr">
        <is>
          <t>Roma</t>
        </is>
      </c>
      <c r="AO633" t="inlineStr">
        <is>
          <t>'00162</t>
        </is>
      </c>
      <c r="AP633" t="inlineStr">
        <is>
          <t>RM</t>
        </is>
      </c>
      <c r="AQ633" t="inlineStr">
        <is>
          <t>IT</t>
        </is>
      </c>
      <c r="AR633" t="inlineStr">
        <is>
          <t>3312314370</t>
        </is>
      </c>
      <c r="AT633" t="inlineStr">
        <is>
          <t>lang: it
Invoice Language: it
Do you need our ring sizer?: No
Popup Customer Country: IT</t>
        </is>
      </c>
      <c r="AU633" t="inlineStr">
        <is>
          <t>2024-10-11 16:10:35 +0200</t>
        </is>
      </c>
      <c r="AV633" t="inlineStr">
        <is>
          <t>Bonifico</t>
        </is>
      </c>
      <c r="AX633" t="n">
        <v>0</v>
      </c>
      <c r="AY633" t="inlineStr">
        <is>
          <t>LIL Milan</t>
        </is>
      </c>
      <c r="AZ633" t="n">
        <v>310</v>
      </c>
      <c r="BB633" t="inlineStr">
        <is>
          <t>Firgun House</t>
        </is>
      </c>
      <c r="BD633" t="n">
        <v>6345562751325</v>
      </c>
      <c r="BF633" t="inlineStr">
        <is>
          <t>Low</t>
        </is>
      </c>
      <c r="BG633" t="inlineStr">
        <is>
          <t>web</t>
        </is>
      </c>
      <c r="BH633" t="n">
        <v>0</v>
      </c>
      <c r="BI633" t="inlineStr">
        <is>
          <t>IT IVA 22%</t>
        </is>
      </c>
      <c r="BJ633" t="n">
        <v>55.9</v>
      </c>
      <c r="BV633" t="inlineStr">
        <is>
          <t>Rome</t>
        </is>
      </c>
      <c r="BW633" t="inlineStr">
        <is>
          <t>Rome</t>
        </is>
      </c>
      <c r="BX633" t="inlineStr">
        <is>
          <t>rMk1lsE0SYd67wdCm1yiuNTvO</t>
        </is>
      </c>
      <c r="CA633" t="inlineStr">
        <is>
          <t>rMk1lsE0SYd67wdCm1yiuNTvO + #42317.2</t>
        </is>
      </c>
      <c r="CB633" t="inlineStr">
        <is>
          <t>Ordini LIL</t>
        </is>
      </c>
    </row>
    <row r="634">
      <c r="A634" t="inlineStr">
        <is>
          <t>#42317</t>
        </is>
      </c>
      <c r="B634" t="inlineStr">
        <is>
          <t>iremcaccia@gmail.com</t>
        </is>
      </c>
      <c r="C634" t="inlineStr">
        <is>
          <t>voided</t>
        </is>
      </c>
      <c r="E634" t="inlineStr">
        <is>
          <t>unfulfilled</t>
        </is>
      </c>
      <c r="G634" t="inlineStr">
        <is>
          <t>yes</t>
        </is>
      </c>
      <c r="H634" t="inlineStr">
        <is>
          <t>EUR</t>
        </is>
      </c>
      <c r="I634" t="n">
        <v>310</v>
      </c>
      <c r="J634" t="n">
        <v>0</v>
      </c>
      <c r="K634" t="n">
        <v>55.9</v>
      </c>
      <c r="N634" t="n">
        <v>0</v>
      </c>
      <c r="O634" t="inlineStr">
        <is>
          <t>Ups Standard Shipping</t>
        </is>
      </c>
      <c r="P634" t="inlineStr">
        <is>
          <t>2024-10-11 16:09:48 +0200</t>
        </is>
      </c>
      <c r="Q634" t="n">
        <v>0</v>
      </c>
      <c r="R634" t="inlineStr">
        <is>
          <t>Engraving</t>
        </is>
      </c>
      <c r="S634" t="n">
        <v>10</v>
      </c>
      <c r="U634" t="inlineStr">
        <is>
          <t>015790001502</t>
        </is>
      </c>
      <c r="V634" t="b">
        <v>0</v>
      </c>
      <c r="W634" t="b">
        <v>1</v>
      </c>
      <c r="X634" t="inlineStr">
        <is>
          <t>pending</t>
        </is>
      </c>
      <c r="Y634" t="inlineStr">
        <is>
          <t>Irene Caccia</t>
        </is>
      </c>
      <c r="Z634" t="inlineStr">
        <is>
          <t>Via Giovanni Caronte 2</t>
        </is>
      </c>
      <c r="AA634" t="inlineStr">
        <is>
          <t>Via Giovanni Caronte 2</t>
        </is>
      </c>
      <c r="AD634" t="inlineStr">
        <is>
          <t>Roma</t>
        </is>
      </c>
      <c r="AE634" t="inlineStr">
        <is>
          <t>'00162</t>
        </is>
      </c>
      <c r="AF634" t="inlineStr">
        <is>
          <t>RM</t>
        </is>
      </c>
      <c r="AG634" t="inlineStr">
        <is>
          <t>IT</t>
        </is>
      </c>
      <c r="AH634" t="inlineStr">
        <is>
          <t>3312314370</t>
        </is>
      </c>
      <c r="AI634" t="inlineStr">
        <is>
          <t>Irene Caccia</t>
        </is>
      </c>
      <c r="AJ634" t="inlineStr">
        <is>
          <t>Via Giovanni Caronte 2</t>
        </is>
      </c>
      <c r="AK634" t="inlineStr">
        <is>
          <t>Via Giovanni Caronte 2</t>
        </is>
      </c>
      <c r="AN634" t="inlineStr">
        <is>
          <t>Roma</t>
        </is>
      </c>
      <c r="AO634" t="inlineStr">
        <is>
          <t>'00162</t>
        </is>
      </c>
      <c r="AP634" t="inlineStr">
        <is>
          <t>RM</t>
        </is>
      </c>
      <c r="AQ634" t="inlineStr">
        <is>
          <t>IT</t>
        </is>
      </c>
      <c r="AR634" t="inlineStr">
        <is>
          <t>3312314370</t>
        </is>
      </c>
      <c r="AT634" t="inlineStr">
        <is>
          <t>lang: it
Invoice Language: it
Do you need our ring sizer?: No
Popup Customer Country: IT</t>
        </is>
      </c>
      <c r="AU634" t="inlineStr">
        <is>
          <t>2024-10-11 16:10:35 +0200</t>
        </is>
      </c>
      <c r="AV634" t="inlineStr">
        <is>
          <t>Bonifico</t>
        </is>
      </c>
      <c r="AX634" t="n">
        <v>0</v>
      </c>
      <c r="AY634" t="inlineStr">
        <is>
          <t>LIL Milan</t>
        </is>
      </c>
      <c r="AZ634" t="n">
        <v>310</v>
      </c>
      <c r="BB634" t="inlineStr">
        <is>
          <t>Firgun House</t>
        </is>
      </c>
      <c r="BD634" t="n">
        <v>6345562751325</v>
      </c>
      <c r="BF634" t="inlineStr">
        <is>
          <t>Low</t>
        </is>
      </c>
      <c r="BG634" t="inlineStr">
        <is>
          <t>web</t>
        </is>
      </c>
      <c r="BH634" t="n">
        <v>0</v>
      </c>
      <c r="BI634" t="inlineStr">
        <is>
          <t>IT IVA 22%</t>
        </is>
      </c>
      <c r="BJ634" t="n">
        <v>55.9</v>
      </c>
      <c r="BV634" t="inlineStr">
        <is>
          <t>Rome</t>
        </is>
      </c>
      <c r="BW634" t="inlineStr">
        <is>
          <t>Rome</t>
        </is>
      </c>
      <c r="BX634" t="inlineStr">
        <is>
          <t>rMk1lsE0SYd67wdCm1yiuNTvO</t>
        </is>
      </c>
      <c r="CA634" t="inlineStr">
        <is>
          <t>rMk1lsE0SYd67wdCm1yiuNTvO + #42317.2</t>
        </is>
      </c>
      <c r="CB634" t="inlineStr">
        <is>
          <t>Ordini LIL</t>
        </is>
      </c>
    </row>
    <row r="635">
      <c r="A635" t="inlineStr">
        <is>
          <t>#42317</t>
        </is>
      </c>
      <c r="B635" t="inlineStr">
        <is>
          <t>iremcaccia@gmail.com</t>
        </is>
      </c>
      <c r="C635" t="inlineStr">
        <is>
          <t>voided</t>
        </is>
      </c>
      <c r="E635" t="inlineStr">
        <is>
          <t>unfulfilled</t>
        </is>
      </c>
      <c r="G635" t="inlineStr">
        <is>
          <t>yes</t>
        </is>
      </c>
      <c r="H635" t="inlineStr">
        <is>
          <t>EUR</t>
        </is>
      </c>
      <c r="I635" t="n">
        <v>310</v>
      </c>
      <c r="J635" t="n">
        <v>0</v>
      </c>
      <c r="K635" t="n">
        <v>55.9</v>
      </c>
      <c r="N635" t="n">
        <v>0</v>
      </c>
      <c r="O635" t="inlineStr">
        <is>
          <t>Ups Standard Shipping</t>
        </is>
      </c>
      <c r="P635" t="inlineStr">
        <is>
          <t>2024-10-11 16:09:48 +0200</t>
        </is>
      </c>
      <c r="Q635" t="n">
        <v>0</v>
      </c>
      <c r="R635" t="inlineStr">
        <is>
          <t>Pensavo fosse amore - Yellow / M</t>
        </is>
      </c>
      <c r="S635" t="n">
        <v>120</v>
      </c>
      <c r="U635" t="inlineStr">
        <is>
          <t>015790001011</t>
        </is>
      </c>
      <c r="V635" t="b">
        <v>1</v>
      </c>
      <c r="W635" t="b">
        <v>1</v>
      </c>
      <c r="X635" t="inlineStr">
        <is>
          <t>pending</t>
        </is>
      </c>
      <c r="Y635" t="inlineStr">
        <is>
          <t>Irene Caccia</t>
        </is>
      </c>
      <c r="Z635" t="inlineStr">
        <is>
          <t>Via Giovanni Caronte 2</t>
        </is>
      </c>
      <c r="AA635" t="inlineStr">
        <is>
          <t>Via Giovanni Caronte 2</t>
        </is>
      </c>
      <c r="AD635" t="inlineStr">
        <is>
          <t>Roma</t>
        </is>
      </c>
      <c r="AE635" t="inlineStr">
        <is>
          <t>'00162</t>
        </is>
      </c>
      <c r="AF635" t="inlineStr">
        <is>
          <t>RM</t>
        </is>
      </c>
      <c r="AG635" t="inlineStr">
        <is>
          <t>IT</t>
        </is>
      </c>
      <c r="AH635" t="inlineStr">
        <is>
          <t>3312314370</t>
        </is>
      </c>
      <c r="AI635" t="inlineStr">
        <is>
          <t>Irene Caccia</t>
        </is>
      </c>
      <c r="AJ635" t="inlineStr">
        <is>
          <t>Via Giovanni Caronte 2</t>
        </is>
      </c>
      <c r="AK635" t="inlineStr">
        <is>
          <t>Via Giovanni Caronte 2</t>
        </is>
      </c>
      <c r="AN635" t="inlineStr">
        <is>
          <t>Roma</t>
        </is>
      </c>
      <c r="AO635" t="inlineStr">
        <is>
          <t>'00162</t>
        </is>
      </c>
      <c r="AP635" t="inlineStr">
        <is>
          <t>RM</t>
        </is>
      </c>
      <c r="AQ635" t="inlineStr">
        <is>
          <t>IT</t>
        </is>
      </c>
      <c r="AR635" t="inlineStr">
        <is>
          <t>3312314370</t>
        </is>
      </c>
      <c r="AT635" t="inlineStr">
        <is>
          <t>lang: it
Invoice Language: it
Do you need our ring sizer?: No
Popup Customer Country: IT</t>
        </is>
      </c>
      <c r="AU635" t="inlineStr">
        <is>
          <t>2024-10-11 16:10:35 +0200</t>
        </is>
      </c>
      <c r="AV635" t="inlineStr">
        <is>
          <t>Bonifico</t>
        </is>
      </c>
      <c r="AX635" t="n">
        <v>0</v>
      </c>
      <c r="AY635" t="inlineStr">
        <is>
          <t>LIL Milan</t>
        </is>
      </c>
      <c r="AZ635" t="n">
        <v>310</v>
      </c>
      <c r="BB635" t="inlineStr">
        <is>
          <t>Firgun House</t>
        </is>
      </c>
      <c r="BD635" t="n">
        <v>6345562751325</v>
      </c>
      <c r="BF635" t="inlineStr">
        <is>
          <t>Low</t>
        </is>
      </c>
      <c r="BG635" t="inlineStr">
        <is>
          <t>web</t>
        </is>
      </c>
      <c r="BH635" t="n">
        <v>0</v>
      </c>
      <c r="BI635" t="inlineStr">
        <is>
          <t>IT IVA 22%</t>
        </is>
      </c>
      <c r="BJ635" t="n">
        <v>55.9</v>
      </c>
      <c r="BV635" t="inlineStr">
        <is>
          <t>Rome</t>
        </is>
      </c>
      <c r="BW635" t="inlineStr">
        <is>
          <t>Rome</t>
        </is>
      </c>
      <c r="BX635" t="inlineStr">
        <is>
          <t>rMk1lsE0SYd67wdCm1yiuNTvO</t>
        </is>
      </c>
      <c r="CA635" t="inlineStr">
        <is>
          <t>rMk1lsE0SYd67wdCm1yiuNTvO + #42317.2</t>
        </is>
      </c>
      <c r="CB635" t="inlineStr">
        <is>
          <t>Ordini LIL</t>
        </is>
      </c>
    </row>
    <row r="636">
      <c r="A636" t="inlineStr">
        <is>
          <t>#42318</t>
        </is>
      </c>
      <c r="B636" t="inlineStr">
        <is>
          <t>matilde.tronconi@hotmail.it</t>
        </is>
      </c>
      <c r="C636" t="inlineStr">
        <is>
          <t>paid</t>
        </is>
      </c>
      <c r="D636" t="inlineStr">
        <is>
          <t>2024-10-11 16:16:08 +0200</t>
        </is>
      </c>
      <c r="E636" t="inlineStr">
        <is>
          <t>fulfilled</t>
        </is>
      </c>
      <c r="F636" t="inlineStr">
        <is>
          <t>2024-10-13 11:07:04 +0200</t>
        </is>
      </c>
      <c r="G636" t="inlineStr">
        <is>
          <t>yes</t>
        </is>
      </c>
      <c r="H636" t="inlineStr">
        <is>
          <t>EUR</t>
        </is>
      </c>
      <c r="I636" t="n">
        <v>60</v>
      </c>
      <c r="J636" t="n">
        <v>10</v>
      </c>
      <c r="K636" t="n">
        <v>12.62</v>
      </c>
      <c r="L636" t="n">
        <v>70</v>
      </c>
      <c r="N636" t="n">
        <v>0</v>
      </c>
      <c r="O636" t="inlineStr">
        <is>
          <t>Eco Bike Delivery</t>
        </is>
      </c>
      <c r="P636" t="inlineStr">
        <is>
          <t>2024-10-11 16:16:08 +0200</t>
        </is>
      </c>
      <c r="Q636" t="n">
        <v>1</v>
      </c>
      <c r="R636" t="inlineStr">
        <is>
          <t>LIL Extender - Yellow</t>
        </is>
      </c>
      <c r="S636" t="n">
        <v>60</v>
      </c>
      <c r="U636" t="inlineStr">
        <is>
          <t>015790000031</t>
        </is>
      </c>
      <c r="V636" t="b">
        <v>1</v>
      </c>
      <c r="W636" t="b">
        <v>1</v>
      </c>
      <c r="X636" t="inlineStr">
        <is>
          <t>fulfilled</t>
        </is>
      </c>
      <c r="Y636" t="inlineStr">
        <is>
          <t>Matilde Tronconi</t>
        </is>
      </c>
      <c r="Z636" t="inlineStr">
        <is>
          <t>Piazza Leonardo da Vinci, Civico 3</t>
        </is>
      </c>
      <c r="AA636" t="inlineStr">
        <is>
          <t>Piazza Leonardo da Vinci</t>
        </is>
      </c>
      <c r="AB636" t="inlineStr">
        <is>
          <t>Civico 3</t>
        </is>
      </c>
      <c r="AD636" t="inlineStr">
        <is>
          <t>Milano</t>
        </is>
      </c>
      <c r="AE636" t="inlineStr">
        <is>
          <t>'20133</t>
        </is>
      </c>
      <c r="AF636" t="inlineStr">
        <is>
          <t>MI</t>
        </is>
      </c>
      <c r="AG636" t="inlineStr">
        <is>
          <t>IT</t>
        </is>
      </c>
      <c r="AH636" t="inlineStr">
        <is>
          <t>+393472723782</t>
        </is>
      </c>
      <c r="AI636" t="inlineStr">
        <is>
          <t>Matilde Tronconi</t>
        </is>
      </c>
      <c r="AJ636" t="inlineStr">
        <is>
          <t>Piazza Leonardo da Vinci 3, Citofono 1066</t>
        </is>
      </c>
      <c r="AK636" t="inlineStr">
        <is>
          <t>Piazza Leonardo da Vinci 3</t>
        </is>
      </c>
      <c r="AL636" t="inlineStr">
        <is>
          <t>Citofono 1066</t>
        </is>
      </c>
      <c r="AN636" t="inlineStr">
        <is>
          <t>Milano</t>
        </is>
      </c>
      <c r="AO636" t="inlineStr">
        <is>
          <t>'20133</t>
        </is>
      </c>
      <c r="AP636" t="inlineStr">
        <is>
          <t>MI</t>
        </is>
      </c>
      <c r="AQ636" t="inlineStr">
        <is>
          <t>IT</t>
        </is>
      </c>
      <c r="AR636" t="inlineStr">
        <is>
          <t>+393472723782</t>
        </is>
      </c>
      <c r="AT636" t="inlineStr">
        <is>
          <t>lang: it
Invoice Language: it</t>
        </is>
      </c>
      <c r="AV636" t="inlineStr">
        <is>
          <t>Shopify Payments</t>
        </is>
      </c>
      <c r="AW636" t="inlineStr">
        <is>
          <t>rcd6AcRKClTLLkcK9cjgOCvD6</t>
        </is>
      </c>
      <c r="AX636" t="n">
        <v>0</v>
      </c>
      <c r="AY636" t="inlineStr">
        <is>
          <t>LIL Milan</t>
        </is>
      </c>
      <c r="AZ636" t="n">
        <v>0</v>
      </c>
      <c r="BB636" t="inlineStr">
        <is>
          <t>Firgun House</t>
        </is>
      </c>
      <c r="BD636" t="n">
        <v>6345572450653</v>
      </c>
      <c r="BF636" t="inlineStr">
        <is>
          <t>Low</t>
        </is>
      </c>
      <c r="BG636" t="inlineStr">
        <is>
          <t>web</t>
        </is>
      </c>
      <c r="BH636" t="n">
        <v>0</v>
      </c>
      <c r="BI636" t="inlineStr">
        <is>
          <t>IT IVA 22%</t>
        </is>
      </c>
      <c r="BJ636" t="n">
        <v>12.62</v>
      </c>
      <c r="BV636" t="inlineStr">
        <is>
          <t>Milan</t>
        </is>
      </c>
      <c r="BW636" t="inlineStr">
        <is>
          <t>Milan</t>
        </is>
      </c>
      <c r="BX636" t="inlineStr">
        <is>
          <t>rcd6AcRKClTLLkcK9cjgOCvD6</t>
        </is>
      </c>
      <c r="CA636" t="inlineStr">
        <is>
          <t>rcd6AcRKClTLLkcK9cjgOCvD6</t>
        </is>
      </c>
      <c r="CB636" t="inlineStr">
        <is>
          <t>Ordini LIL</t>
        </is>
      </c>
    </row>
    <row r="637">
      <c r="A637" t="inlineStr">
        <is>
          <t>#42320</t>
        </is>
      </c>
      <c r="B637" t="inlineStr">
        <is>
          <t>martina.lea@hotmail.it</t>
        </is>
      </c>
      <c r="C637" t="inlineStr">
        <is>
          <t>paid</t>
        </is>
      </c>
      <c r="D637" t="inlineStr">
        <is>
          <t>2024-10-11 16:22:55 +0200</t>
        </is>
      </c>
      <c r="E637" t="inlineStr">
        <is>
          <t>fulfilled</t>
        </is>
      </c>
      <c r="F637" t="inlineStr">
        <is>
          <t>2024-10-13 11:12:44 +0200</t>
        </is>
      </c>
      <c r="G637" t="inlineStr">
        <is>
          <t>yes</t>
        </is>
      </c>
      <c r="H637" t="inlineStr">
        <is>
          <t>EUR</t>
        </is>
      </c>
      <c r="I637" t="n">
        <v>130</v>
      </c>
      <c r="J637" t="n">
        <v>10</v>
      </c>
      <c r="K637" t="n">
        <v>25.24</v>
      </c>
      <c r="L637" t="n">
        <v>140</v>
      </c>
      <c r="N637" t="n">
        <v>0</v>
      </c>
      <c r="O637" t="inlineStr">
        <is>
          <t>Ups Standard Shipping</t>
        </is>
      </c>
      <c r="P637" t="inlineStr">
        <is>
          <t>2024-10-11 16:22:54 +0200</t>
        </is>
      </c>
      <c r="Q637" t="n">
        <v>1</v>
      </c>
      <c r="R637" t="inlineStr">
        <is>
          <t>Pensavo fosse amore - Yellow / C</t>
        </is>
      </c>
      <c r="S637" t="n">
        <v>120</v>
      </c>
      <c r="U637" t="inlineStr">
        <is>
          <t>015790001001</t>
        </is>
      </c>
      <c r="V637" t="b">
        <v>1</v>
      </c>
      <c r="W637" t="b">
        <v>1</v>
      </c>
      <c r="X637" t="inlineStr">
        <is>
          <t>fulfilled</t>
        </is>
      </c>
      <c r="Y637" t="inlineStr">
        <is>
          <t>Martina Lea</t>
        </is>
      </c>
      <c r="Z637" t="inlineStr">
        <is>
          <t>Via Leone Tolstoi 38</t>
        </is>
      </c>
      <c r="AA637" t="inlineStr">
        <is>
          <t>Via Leone Tolstoi 38</t>
        </is>
      </c>
      <c r="AD637" t="inlineStr">
        <is>
          <t>Limbiate</t>
        </is>
      </c>
      <c r="AE637" t="inlineStr">
        <is>
          <t>'20812</t>
        </is>
      </c>
      <c r="AF637" t="inlineStr">
        <is>
          <t>MB</t>
        </is>
      </c>
      <c r="AG637" t="inlineStr">
        <is>
          <t>IT</t>
        </is>
      </c>
      <c r="AH637" t="inlineStr">
        <is>
          <t>3470872728</t>
        </is>
      </c>
      <c r="AI637" t="inlineStr">
        <is>
          <t>Martina Lea</t>
        </is>
      </c>
      <c r="AJ637" t="inlineStr">
        <is>
          <t>Via Leone Tolstoi 38</t>
        </is>
      </c>
      <c r="AK637" t="inlineStr">
        <is>
          <t>Via Leone Tolstoi 38</t>
        </is>
      </c>
      <c r="AN637" t="inlineStr">
        <is>
          <t>Limbiate</t>
        </is>
      </c>
      <c r="AO637" t="inlineStr">
        <is>
          <t>'20812</t>
        </is>
      </c>
      <c r="AP637" t="inlineStr">
        <is>
          <t>MB</t>
        </is>
      </c>
      <c r="AQ637" t="inlineStr">
        <is>
          <t>IT</t>
        </is>
      </c>
      <c r="AR637" t="inlineStr">
        <is>
          <t>3470872728</t>
        </is>
      </c>
      <c r="AT637" t="inlineStr">
        <is>
          <t>lang: it
Invoice Language: it
Do you need our ring sizer?: Yes
Popup Customer Country: IT</t>
        </is>
      </c>
      <c r="AV637" t="inlineStr">
        <is>
          <t>Satispay</t>
        </is>
      </c>
      <c r="AW637" t="inlineStr">
        <is>
          <t>reG5Q91UccVO6u85LSDj5qdtV</t>
        </is>
      </c>
      <c r="AX637" t="n">
        <v>0</v>
      </c>
      <c r="AY637" t="inlineStr">
        <is>
          <t>LIL Milan</t>
        </is>
      </c>
      <c r="AZ637" t="n">
        <v>0</v>
      </c>
      <c r="BB637" t="inlineStr">
        <is>
          <t>Firgun House</t>
        </is>
      </c>
      <c r="BD637" t="n">
        <v>6345582248285</v>
      </c>
      <c r="BF637" t="inlineStr">
        <is>
          <t>Low</t>
        </is>
      </c>
      <c r="BG637" t="inlineStr">
        <is>
          <t>web</t>
        </is>
      </c>
      <c r="BH637" t="n">
        <v>0</v>
      </c>
      <c r="BI637" t="inlineStr">
        <is>
          <t>IT IVA 22%</t>
        </is>
      </c>
      <c r="BJ637" t="n">
        <v>25.24</v>
      </c>
      <c r="BV637" t="inlineStr">
        <is>
          <t>Monza and Brianza</t>
        </is>
      </c>
      <c r="BW637" t="inlineStr">
        <is>
          <t>Monza and Brianza</t>
        </is>
      </c>
      <c r="BX637" t="inlineStr">
        <is>
          <t>reG5Q91UccVO6u85LSDj5qdtV</t>
        </is>
      </c>
      <c r="CA637" t="inlineStr">
        <is>
          <t>reG5Q91UccVO6u85LSDj5qdtV</t>
        </is>
      </c>
      <c r="CB637" t="inlineStr">
        <is>
          <t>Ordini LIL</t>
        </is>
      </c>
    </row>
    <row r="638">
      <c r="A638" t="inlineStr">
        <is>
          <t>#42321</t>
        </is>
      </c>
      <c r="B638" t="inlineStr">
        <is>
          <t>michy.cianciulli@alice.it</t>
        </is>
      </c>
      <c r="C638" t="inlineStr">
        <is>
          <t>paid</t>
        </is>
      </c>
      <c r="D638" t="inlineStr">
        <is>
          <t>2024-10-11 17:19:41 +0200</t>
        </is>
      </c>
      <c r="E638" t="inlineStr">
        <is>
          <t>fulfilled</t>
        </is>
      </c>
      <c r="F638" t="inlineStr">
        <is>
          <t>2024-10-13 11:14:27 +0200</t>
        </is>
      </c>
      <c r="G638" t="inlineStr">
        <is>
          <t>yes</t>
        </is>
      </c>
      <c r="H638" t="inlineStr">
        <is>
          <t>EUR</t>
        </is>
      </c>
      <c r="I638" t="n">
        <v>140</v>
      </c>
      <c r="J638" t="n">
        <v>10</v>
      </c>
      <c r="K638" t="n">
        <v>27.05</v>
      </c>
      <c r="L638" t="n">
        <v>150</v>
      </c>
      <c r="N638" t="n">
        <v>0</v>
      </c>
      <c r="O638" t="inlineStr">
        <is>
          <t>Ups Standard Shipping</t>
        </is>
      </c>
      <c r="P638" t="inlineStr">
        <is>
          <t>2024-10-11 17:09:25 +0200</t>
        </is>
      </c>
      <c r="Q638" t="n">
        <v>1</v>
      </c>
      <c r="R638" t="inlineStr">
        <is>
          <t>Blink XXL Ring - Yellow / 10</t>
        </is>
      </c>
      <c r="S638" t="n">
        <v>140</v>
      </c>
      <c r="U638" t="inlineStr">
        <is>
          <t>015790001118</t>
        </is>
      </c>
      <c r="V638" t="b">
        <v>1</v>
      </c>
      <c r="W638" t="b">
        <v>1</v>
      </c>
      <c r="X638" t="inlineStr">
        <is>
          <t>fulfilled</t>
        </is>
      </c>
      <c r="Y638" t="inlineStr">
        <is>
          <t>Michela Cianciulli</t>
        </is>
      </c>
      <c r="Z638" t="inlineStr">
        <is>
          <t>Via dei Serpenti 170, Citofono 5</t>
        </is>
      </c>
      <c r="AA638" t="inlineStr">
        <is>
          <t>Via dei Serpenti 170</t>
        </is>
      </c>
      <c r="AB638" t="inlineStr">
        <is>
          <t>Citofono 5</t>
        </is>
      </c>
      <c r="AD638" t="inlineStr">
        <is>
          <t>Roma</t>
        </is>
      </c>
      <c r="AE638" t="inlineStr">
        <is>
          <t>'00184</t>
        </is>
      </c>
      <c r="AF638" t="inlineStr">
        <is>
          <t>RM</t>
        </is>
      </c>
      <c r="AG638" t="inlineStr">
        <is>
          <t>IT</t>
        </is>
      </c>
      <c r="AH638" t="inlineStr">
        <is>
          <t>+393888672678</t>
        </is>
      </c>
      <c r="AI638" t="inlineStr">
        <is>
          <t>Michela Cianciulli</t>
        </is>
      </c>
      <c r="AJ638" t="inlineStr">
        <is>
          <t>Via dei Serpenti 170, Citofono 5</t>
        </is>
      </c>
      <c r="AK638" t="inlineStr">
        <is>
          <t>Via dei Serpenti 170</t>
        </is>
      </c>
      <c r="AL638" t="inlineStr">
        <is>
          <t>Citofono 5</t>
        </is>
      </c>
      <c r="AN638" t="inlineStr">
        <is>
          <t>Roma</t>
        </is>
      </c>
      <c r="AO638" t="inlineStr">
        <is>
          <t>'00184</t>
        </is>
      </c>
      <c r="AP638" t="inlineStr">
        <is>
          <t>RM</t>
        </is>
      </c>
      <c r="AQ638" t="inlineStr">
        <is>
          <t>IT</t>
        </is>
      </c>
      <c r="AR638" t="inlineStr">
        <is>
          <t>+393888672678</t>
        </is>
      </c>
      <c r="AT638" t="inlineStr">
        <is>
          <t>lang: it
Invoice Language: it
Do you need our ring sizer?: No
Popup Customer Country: IT</t>
        </is>
      </c>
      <c r="AV638" t="inlineStr">
        <is>
          <t>Bonifico</t>
        </is>
      </c>
      <c r="AW638" t="inlineStr">
        <is>
          <t>#42321.2</t>
        </is>
      </c>
      <c r="AX638" t="n">
        <v>0</v>
      </c>
      <c r="AY638" t="inlineStr">
        <is>
          <t>LIL Milan</t>
        </is>
      </c>
      <c r="AZ638" t="n">
        <v>0</v>
      </c>
      <c r="BB638" t="inlineStr">
        <is>
          <t>Firgun House</t>
        </is>
      </c>
      <c r="BD638" t="n">
        <v>6345651978589</v>
      </c>
      <c r="BF638" t="inlineStr">
        <is>
          <t>Low</t>
        </is>
      </c>
      <c r="BG638" t="inlineStr">
        <is>
          <t>web</t>
        </is>
      </c>
      <c r="BH638" t="n">
        <v>0</v>
      </c>
      <c r="BI638" t="inlineStr">
        <is>
          <t>IT IVA 22%</t>
        </is>
      </c>
      <c r="BJ638" t="n">
        <v>27.05</v>
      </c>
      <c r="BV638" t="inlineStr">
        <is>
          <t>Rome</t>
        </is>
      </c>
      <c r="BW638" t="inlineStr">
        <is>
          <t>Rome</t>
        </is>
      </c>
      <c r="BX638" t="inlineStr">
        <is>
          <t>rMfcjpzCTnDfGSh3PiAf96U8v + #42321.2</t>
        </is>
      </c>
      <c r="CA638" t="inlineStr">
        <is>
          <t>rMfcjpzCTnDfGSh3PiAf96U8v + #42321.2</t>
        </is>
      </c>
      <c r="CB638" t="inlineStr">
        <is>
          <t>Ordini LIL</t>
        </is>
      </c>
    </row>
    <row r="639">
      <c r="A639" t="inlineStr">
        <is>
          <t>#42323</t>
        </is>
      </c>
      <c r="B639" t="inlineStr">
        <is>
          <t>francescads_1@libero.it</t>
        </is>
      </c>
      <c r="C639" t="inlineStr">
        <is>
          <t>paid</t>
        </is>
      </c>
      <c r="D639" t="inlineStr">
        <is>
          <t>2024-10-11 18:08:02 +0200</t>
        </is>
      </c>
      <c r="E639" t="inlineStr">
        <is>
          <t>fulfilled</t>
        </is>
      </c>
      <c r="F639" t="inlineStr">
        <is>
          <t>2024-10-16 09:23:45 +0200</t>
        </is>
      </c>
      <c r="G639" t="inlineStr">
        <is>
          <t>yes</t>
        </is>
      </c>
      <c r="H639" t="inlineStr">
        <is>
          <t>EUR</t>
        </is>
      </c>
      <c r="I639" t="n">
        <v>380</v>
      </c>
      <c r="J639" t="n">
        <v>0</v>
      </c>
      <c r="K639" t="n">
        <v>68.52</v>
      </c>
      <c r="L639" t="n">
        <v>380</v>
      </c>
      <c r="N639" t="n">
        <v>0</v>
      </c>
      <c r="O639" t="inlineStr">
        <is>
          <t>Ups Standard Shipping</t>
        </is>
      </c>
      <c r="P639" t="inlineStr">
        <is>
          <t>2024-10-11 18:08:01 +0200</t>
        </is>
      </c>
      <c r="Q639" t="n">
        <v>1</v>
      </c>
      <c r="R639" t="inlineStr">
        <is>
          <t>Tag Me - Yellow / White</t>
        </is>
      </c>
      <c r="S639" t="n">
        <v>380</v>
      </c>
      <c r="U639" t="inlineStr">
        <is>
          <t>015790000522</t>
        </is>
      </c>
      <c r="V639" t="b">
        <v>1</v>
      </c>
      <c r="W639" t="b">
        <v>1</v>
      </c>
      <c r="X639" t="inlineStr">
        <is>
          <t>fulfilled</t>
        </is>
      </c>
      <c r="Y639" t="inlineStr">
        <is>
          <t>Francesca De Sanctis</t>
        </is>
      </c>
      <c r="Z639" t="inlineStr">
        <is>
          <t>Viale Aldo Moro,120</t>
        </is>
      </c>
      <c r="AA639" t="inlineStr">
        <is>
          <t>Viale Aldo Moro,120</t>
        </is>
      </c>
      <c r="AD639" t="inlineStr">
        <is>
          <t>Atri</t>
        </is>
      </c>
      <c r="AE639" t="inlineStr">
        <is>
          <t>'64032</t>
        </is>
      </c>
      <c r="AF639" t="inlineStr">
        <is>
          <t>TE</t>
        </is>
      </c>
      <c r="AG639" t="inlineStr">
        <is>
          <t>IT</t>
        </is>
      </c>
      <c r="AH639" t="inlineStr">
        <is>
          <t>+393290905039</t>
        </is>
      </c>
      <c r="AI639" t="inlineStr">
        <is>
          <t>Francesca De Sanctis</t>
        </is>
      </c>
      <c r="AJ639" t="inlineStr">
        <is>
          <t>Viale Aldo Moro,120</t>
        </is>
      </c>
      <c r="AK639" t="inlineStr">
        <is>
          <t>Viale Aldo Moro,120</t>
        </is>
      </c>
      <c r="AN639" t="inlineStr">
        <is>
          <t>Atri</t>
        </is>
      </c>
      <c r="AO639" t="inlineStr">
        <is>
          <t>'64032</t>
        </is>
      </c>
      <c r="AP639" t="inlineStr">
        <is>
          <t>TE</t>
        </is>
      </c>
      <c r="AQ639" t="inlineStr">
        <is>
          <t>IT</t>
        </is>
      </c>
      <c r="AR639" t="inlineStr">
        <is>
          <t>+393290905039</t>
        </is>
      </c>
      <c r="AT639" t="inlineStr">
        <is>
          <t>lang: it
Invoice Language: it
Do you need our ring sizer?: No
Popup Customer Country: IT</t>
        </is>
      </c>
      <c r="AV639" t="inlineStr">
        <is>
          <t>Shopify Payments</t>
        </is>
      </c>
      <c r="AW639" t="inlineStr">
        <is>
          <t>rsc0AHzpvmwul8xvbaLM25bbN</t>
        </is>
      </c>
      <c r="AX639" t="n">
        <v>0</v>
      </c>
      <c r="AY639" t="inlineStr">
        <is>
          <t>LIL Milan</t>
        </is>
      </c>
      <c r="AZ639" t="n">
        <v>0</v>
      </c>
      <c r="BB639" t="inlineStr">
        <is>
          <t>Firgun House</t>
        </is>
      </c>
      <c r="BD639" t="n">
        <v>6345732260189</v>
      </c>
      <c r="BF639" t="inlineStr">
        <is>
          <t>Low</t>
        </is>
      </c>
      <c r="BG639" t="inlineStr">
        <is>
          <t>web</t>
        </is>
      </c>
      <c r="BH639" t="n">
        <v>0</v>
      </c>
      <c r="BI639" t="inlineStr">
        <is>
          <t>IT IVA 22%</t>
        </is>
      </c>
      <c r="BJ639" t="n">
        <v>68.52</v>
      </c>
      <c r="BS639" t="n">
        <v>393290905039</v>
      </c>
      <c r="BV639" t="inlineStr">
        <is>
          <t>Teramo</t>
        </is>
      </c>
      <c r="BW639" t="inlineStr">
        <is>
          <t>Teramo</t>
        </is>
      </c>
      <c r="BX639" t="inlineStr">
        <is>
          <t>rsc0AHzpvmwul8xvbaLM25bbN</t>
        </is>
      </c>
      <c r="CA639" t="inlineStr">
        <is>
          <t>rsc0AHzpvmwul8xvbaLM25bbN</t>
        </is>
      </c>
      <c r="CB639" t="inlineStr">
        <is>
          <t>Ordini LIL</t>
        </is>
      </c>
    </row>
    <row r="640">
      <c r="A640" t="inlineStr">
        <is>
          <t>#42324</t>
        </is>
      </c>
      <c r="B640" t="inlineStr">
        <is>
          <t>bugliarellonicole@yahoo.com</t>
        </is>
      </c>
      <c r="C640" t="inlineStr">
        <is>
          <t>paid</t>
        </is>
      </c>
      <c r="D640" t="inlineStr">
        <is>
          <t>2024-10-11 19:07:29 +0200</t>
        </is>
      </c>
      <c r="E640" t="inlineStr">
        <is>
          <t>fulfilled</t>
        </is>
      </c>
      <c r="F640" t="inlineStr">
        <is>
          <t>2024-10-13 11:16:32 +0200</t>
        </is>
      </c>
      <c r="G640" t="inlineStr">
        <is>
          <t>yes</t>
        </is>
      </c>
      <c r="H640" t="inlineStr">
        <is>
          <t>EUR</t>
        </is>
      </c>
      <c r="I640" t="n">
        <v>108</v>
      </c>
      <c r="J640" t="n">
        <v>10</v>
      </c>
      <c r="K640" t="n">
        <v>21.28</v>
      </c>
      <c r="L640" t="n">
        <v>118</v>
      </c>
      <c r="M640" t="inlineStr">
        <is>
          <t>LILGIRL</t>
        </is>
      </c>
      <c r="N640" t="n">
        <v>12</v>
      </c>
      <c r="O640" t="inlineStr">
        <is>
          <t>Ups Standard Shipping</t>
        </is>
      </c>
      <c r="P640" t="inlineStr">
        <is>
          <t>2024-10-11 19:07:29 +0200</t>
        </is>
      </c>
      <c r="Q640" t="n">
        <v>1</v>
      </c>
      <c r="R640" t="inlineStr">
        <is>
          <t>Pensavo fosse amore - Yellow / O</t>
        </is>
      </c>
      <c r="S640" t="n">
        <v>120</v>
      </c>
      <c r="U640" t="inlineStr">
        <is>
          <t>015790001013</t>
        </is>
      </c>
      <c r="V640" t="b">
        <v>1</v>
      </c>
      <c r="W640" t="b">
        <v>1</v>
      </c>
      <c r="X640" t="inlineStr">
        <is>
          <t>fulfilled</t>
        </is>
      </c>
      <c r="Y640" t="inlineStr">
        <is>
          <t>Nicole Bugliarello</t>
        </is>
      </c>
      <c r="Z640" t="inlineStr">
        <is>
          <t>Via dei Pioppi 2G</t>
        </is>
      </c>
      <c r="AA640" t="inlineStr">
        <is>
          <t>Via dei Pioppi 2G</t>
        </is>
      </c>
      <c r="AD640" t="inlineStr">
        <is>
          <t>Villanova</t>
        </is>
      </c>
      <c r="AE640" t="inlineStr">
        <is>
          <t>'61036</t>
        </is>
      </c>
      <c r="AF640" t="inlineStr">
        <is>
          <t>PU</t>
        </is>
      </c>
      <c r="AG640" t="inlineStr">
        <is>
          <t>IT</t>
        </is>
      </c>
      <c r="AH640" t="inlineStr">
        <is>
          <t>'+39 347 189 4018</t>
        </is>
      </c>
      <c r="AI640" t="inlineStr">
        <is>
          <t>Nicole Bugliarello</t>
        </is>
      </c>
      <c r="AJ640" t="inlineStr">
        <is>
          <t>Via dei Pioppi 2G</t>
        </is>
      </c>
      <c r="AK640" t="inlineStr">
        <is>
          <t>Via dei Pioppi 2G</t>
        </is>
      </c>
      <c r="AN640" t="inlineStr">
        <is>
          <t>Villanova</t>
        </is>
      </c>
      <c r="AO640" t="inlineStr">
        <is>
          <t>'61036</t>
        </is>
      </c>
      <c r="AP640" t="inlineStr">
        <is>
          <t>PU</t>
        </is>
      </c>
      <c r="AQ640" t="inlineStr">
        <is>
          <t>IT</t>
        </is>
      </c>
      <c r="AR640" t="inlineStr">
        <is>
          <t>'+39 347 189 4018</t>
        </is>
      </c>
      <c r="AT640" t="inlineStr">
        <is>
          <t>lang: it
Invoice Language: it
Do you need our ring sizer?: No
Popup Customer Country: IT</t>
        </is>
      </c>
      <c r="AV640" t="inlineStr">
        <is>
          <t>Scalapay</t>
        </is>
      </c>
      <c r="AW640" t="inlineStr">
        <is>
          <t>rVJTzJGC4bAJAxEUAaiqnJjqb</t>
        </is>
      </c>
      <c r="AX640" t="n">
        <v>0</v>
      </c>
      <c r="AY640" t="inlineStr">
        <is>
          <t>LIL Milan</t>
        </is>
      </c>
      <c r="AZ640" t="n">
        <v>0</v>
      </c>
      <c r="BB640" t="inlineStr">
        <is>
          <t>Firgun House</t>
        </is>
      </c>
      <c r="BD640" t="n">
        <v>6345811657053</v>
      </c>
      <c r="BF640" t="inlineStr">
        <is>
          <t>Low</t>
        </is>
      </c>
      <c r="BG640" t="inlineStr">
        <is>
          <t>web</t>
        </is>
      </c>
      <c r="BH640" t="n">
        <v>0</v>
      </c>
      <c r="BI640" t="inlineStr">
        <is>
          <t>IT IVA 22%</t>
        </is>
      </c>
      <c r="BJ640" t="n">
        <v>21.28</v>
      </c>
      <c r="BV640" t="inlineStr">
        <is>
          <t>Pesaro and Urbino</t>
        </is>
      </c>
      <c r="BW640" t="inlineStr">
        <is>
          <t>Pesaro and Urbino</t>
        </is>
      </c>
      <c r="BX640" t="inlineStr">
        <is>
          <t>rVJTzJGC4bAJAxEUAaiqnJjqb</t>
        </is>
      </c>
      <c r="CA640" t="inlineStr">
        <is>
          <t>rVJTzJGC4bAJAxEUAaiqnJjqb</t>
        </is>
      </c>
      <c r="CB640" t="inlineStr">
        <is>
          <t>Ordini LIL</t>
        </is>
      </c>
    </row>
    <row r="641">
      <c r="A641" t="inlineStr">
        <is>
          <t>#42325</t>
        </is>
      </c>
      <c r="B641" t="inlineStr">
        <is>
          <t>katia.nigro84@gmail.com</t>
        </is>
      </c>
      <c r="C641" t="inlineStr">
        <is>
          <t>paid</t>
        </is>
      </c>
      <c r="D641" t="inlineStr">
        <is>
          <t>2024-10-11 20:35:51 +0200</t>
        </is>
      </c>
      <c r="E641" t="inlineStr">
        <is>
          <t>fulfilled</t>
        </is>
      </c>
      <c r="F641" t="inlineStr">
        <is>
          <t>2024-10-13 11:19:06 +0200</t>
        </is>
      </c>
      <c r="G641" t="inlineStr">
        <is>
          <t>yes</t>
        </is>
      </c>
      <c r="H641" t="inlineStr">
        <is>
          <t>EUR</t>
        </is>
      </c>
      <c r="I641" t="n">
        <v>320</v>
      </c>
      <c r="J641" t="n">
        <v>0</v>
      </c>
      <c r="K641" t="n">
        <v>57.7</v>
      </c>
      <c r="L641" t="n">
        <v>320</v>
      </c>
      <c r="N641" t="n">
        <v>0</v>
      </c>
      <c r="O641" t="inlineStr">
        <is>
          <t>Ups Standard Shipping</t>
        </is>
      </c>
      <c r="P641" t="inlineStr">
        <is>
          <t>2024-10-11 20:35:50 +0200</t>
        </is>
      </c>
      <c r="Q641" t="n">
        <v>1</v>
      </c>
      <c r="R641" t="inlineStr">
        <is>
          <t>Boys Tears Necklace - White / 33cm</t>
        </is>
      </c>
      <c r="S641" t="n">
        <v>320</v>
      </c>
      <c r="U641" t="inlineStr">
        <is>
          <t>015790000011</t>
        </is>
      </c>
      <c r="V641" t="b">
        <v>1</v>
      </c>
      <c r="W641" t="b">
        <v>1</v>
      </c>
      <c r="X641" t="inlineStr">
        <is>
          <t>fulfilled</t>
        </is>
      </c>
      <c r="Y641" t="inlineStr">
        <is>
          <t>Katia Nigro</t>
        </is>
      </c>
      <c r="Z641" t="inlineStr">
        <is>
          <t>Via Edoardo Maragliano 31, C/O Polispecialistico</t>
        </is>
      </c>
      <c r="AA641" t="inlineStr">
        <is>
          <t>Via Edoardo Maragliano 31</t>
        </is>
      </c>
      <c r="AB641" t="inlineStr">
        <is>
          <t>C/O Polispecialistico</t>
        </is>
      </c>
      <c r="AD641" t="inlineStr">
        <is>
          <t>Roma</t>
        </is>
      </c>
      <c r="AE641" t="inlineStr">
        <is>
          <t>'00151</t>
        </is>
      </c>
      <c r="AF641" t="inlineStr">
        <is>
          <t>RM</t>
        </is>
      </c>
      <c r="AG641" t="inlineStr">
        <is>
          <t>IT</t>
        </is>
      </c>
      <c r="AH641" t="inlineStr">
        <is>
          <t>3403308705</t>
        </is>
      </c>
      <c r="AI641" t="inlineStr">
        <is>
          <t>Katia Nigro</t>
        </is>
      </c>
      <c r="AJ641" t="inlineStr">
        <is>
          <t>Via Edoardo Maragliano 31, C/O Polispecialistico</t>
        </is>
      </c>
      <c r="AK641" t="inlineStr">
        <is>
          <t>Via Edoardo Maragliano 31</t>
        </is>
      </c>
      <c r="AL641" t="inlineStr">
        <is>
          <t>C/O Polispecialistico</t>
        </is>
      </c>
      <c r="AN641" t="inlineStr">
        <is>
          <t>Roma</t>
        </is>
      </c>
      <c r="AO641" t="inlineStr">
        <is>
          <t>'00151</t>
        </is>
      </c>
      <c r="AP641" t="inlineStr">
        <is>
          <t>RM</t>
        </is>
      </c>
      <c r="AQ641" t="inlineStr">
        <is>
          <t>IT</t>
        </is>
      </c>
      <c r="AR641" t="inlineStr">
        <is>
          <t>3403308705</t>
        </is>
      </c>
      <c r="AT641" t="inlineStr">
        <is>
          <t>lang: en
Invoice Language: en
Do you need our ring sizer?: No
Popup Customer Country: IT</t>
        </is>
      </c>
      <c r="AV641" t="inlineStr">
        <is>
          <t>Shopify Payments</t>
        </is>
      </c>
      <c r="AW641" t="inlineStr">
        <is>
          <t>rHuxfKIbRNE3bvK5lPjySIFgl</t>
        </is>
      </c>
      <c r="AX641" t="n">
        <v>0</v>
      </c>
      <c r="AY641" t="inlineStr">
        <is>
          <t>LIL Milan</t>
        </is>
      </c>
      <c r="AZ641" t="n">
        <v>0</v>
      </c>
      <c r="BB641" t="inlineStr">
        <is>
          <t>Firgun House</t>
        </is>
      </c>
      <c r="BD641" t="n">
        <v>6345934471517</v>
      </c>
      <c r="BF641" t="inlineStr">
        <is>
          <t>Low</t>
        </is>
      </c>
      <c r="BG641" t="inlineStr">
        <is>
          <t>web</t>
        </is>
      </c>
      <c r="BH641" t="n">
        <v>0</v>
      </c>
      <c r="BI641" t="inlineStr">
        <is>
          <t>IT IVA 22%</t>
        </is>
      </c>
      <c r="BJ641" t="n">
        <v>57.7</v>
      </c>
      <c r="BV641" t="inlineStr">
        <is>
          <t>Rome</t>
        </is>
      </c>
      <c r="BW641" t="inlineStr">
        <is>
          <t>Rome</t>
        </is>
      </c>
      <c r="BX641" t="inlineStr">
        <is>
          <t>rHuxfKIbRNE3bvK5lPjySIFgl</t>
        </is>
      </c>
      <c r="CA641" t="inlineStr">
        <is>
          <t>rhPJtwmLR5Msgkctxo8gRPFtj + rHuxfKIbRNE3bvK5lPjySIFgl</t>
        </is>
      </c>
      <c r="CB641" t="inlineStr">
        <is>
          <t>Ordini LIL</t>
        </is>
      </c>
    </row>
    <row r="642">
      <c r="A642" t="inlineStr">
        <is>
          <t>#42326</t>
        </is>
      </c>
      <c r="B642" t="inlineStr">
        <is>
          <t>vivianaemme@outlook.it</t>
        </is>
      </c>
      <c r="C642" t="inlineStr">
        <is>
          <t>paid</t>
        </is>
      </c>
      <c r="D642" t="inlineStr">
        <is>
          <t>2024-10-11 22:01:44 +0200</t>
        </is>
      </c>
      <c r="E642" t="inlineStr">
        <is>
          <t>fulfilled</t>
        </is>
      </c>
      <c r="F642" t="inlineStr">
        <is>
          <t>2024-10-13 11:21:24 +0200</t>
        </is>
      </c>
      <c r="G642" t="inlineStr">
        <is>
          <t>yes</t>
        </is>
      </c>
      <c r="H642" t="inlineStr">
        <is>
          <t>EUR</t>
        </is>
      </c>
      <c r="I642" t="n">
        <v>288</v>
      </c>
      <c r="J642" t="n">
        <v>0</v>
      </c>
      <c r="K642" t="n">
        <v>51.93</v>
      </c>
      <c r="L642" t="n">
        <v>288</v>
      </c>
      <c r="M642" t="inlineStr">
        <is>
          <t>LILGIRL</t>
        </is>
      </c>
      <c r="N642" t="n">
        <v>32</v>
      </c>
      <c r="O642" t="inlineStr">
        <is>
          <t>Ups Standard Shipping</t>
        </is>
      </c>
      <c r="P642" t="inlineStr">
        <is>
          <t>2024-10-11 22:01:44 +0200</t>
        </is>
      </c>
      <c r="Q642" t="n">
        <v>1</v>
      </c>
      <c r="R642" t="inlineStr">
        <is>
          <t>Sunshine Ring - Yellow / 7 / White</t>
        </is>
      </c>
      <c r="S642" t="n">
        <v>320</v>
      </c>
      <c r="U642" t="inlineStr">
        <is>
          <t>015790000241</t>
        </is>
      </c>
      <c r="V642" t="b">
        <v>1</v>
      </c>
      <c r="W642" t="b">
        <v>1</v>
      </c>
      <c r="X642" t="inlineStr">
        <is>
          <t>fulfilled</t>
        </is>
      </c>
      <c r="Y642" t="inlineStr">
        <is>
          <t>Viviana Marciani</t>
        </is>
      </c>
      <c r="Z642" t="inlineStr">
        <is>
          <t>Gioiello 61, Int.4</t>
        </is>
      </c>
      <c r="AA642" t="inlineStr">
        <is>
          <t>Gioiello 61</t>
        </is>
      </c>
      <c r="AB642" t="inlineStr">
        <is>
          <t>Int.4</t>
        </is>
      </c>
      <c r="AD642" t="inlineStr">
        <is>
          <t>Cogoleto</t>
        </is>
      </c>
      <c r="AE642" t="inlineStr">
        <is>
          <t>'16016</t>
        </is>
      </c>
      <c r="AF642" t="inlineStr">
        <is>
          <t>GE</t>
        </is>
      </c>
      <c r="AG642" t="inlineStr">
        <is>
          <t>IT</t>
        </is>
      </c>
      <c r="AH642" t="inlineStr">
        <is>
          <t>+393496355446</t>
        </is>
      </c>
      <c r="AI642" t="inlineStr">
        <is>
          <t>Viviana Marciani</t>
        </is>
      </c>
      <c r="AJ642" t="inlineStr">
        <is>
          <t>Gioiello 61, Int.4</t>
        </is>
      </c>
      <c r="AK642" t="inlineStr">
        <is>
          <t>Gioiello 61</t>
        </is>
      </c>
      <c r="AL642" t="inlineStr">
        <is>
          <t>Int.4</t>
        </is>
      </c>
      <c r="AN642" t="inlineStr">
        <is>
          <t>Cogoleto</t>
        </is>
      </c>
      <c r="AO642" t="inlineStr">
        <is>
          <t>'16016</t>
        </is>
      </c>
      <c r="AP642" t="inlineStr">
        <is>
          <t>GE</t>
        </is>
      </c>
      <c r="AQ642" t="inlineStr">
        <is>
          <t>IT</t>
        </is>
      </c>
      <c r="AR642" t="inlineStr">
        <is>
          <t>+393496355446</t>
        </is>
      </c>
      <c r="AT642" t="inlineStr">
        <is>
          <t>lang: en
Invoice Language: en
Do you need our ring sizer?: No
Popup Customer Country: IT</t>
        </is>
      </c>
      <c r="AV642" t="inlineStr">
        <is>
          <t>Shopify Payments</t>
        </is>
      </c>
      <c r="AW642" t="inlineStr">
        <is>
          <t>rTRp2tn77TA3F3Gesjto35PzB</t>
        </is>
      </c>
      <c r="AX642" t="n">
        <v>0</v>
      </c>
      <c r="AY642" t="inlineStr">
        <is>
          <t>LIL Milan</t>
        </is>
      </c>
      <c r="AZ642" t="n">
        <v>0</v>
      </c>
      <c r="BB642" t="inlineStr">
        <is>
          <t>Firgun House</t>
        </is>
      </c>
      <c r="BD642" t="n">
        <v>6346053779805</v>
      </c>
      <c r="BF642" t="inlineStr">
        <is>
          <t>Low</t>
        </is>
      </c>
      <c r="BG642" t="inlineStr">
        <is>
          <t>web</t>
        </is>
      </c>
      <c r="BH642" t="n">
        <v>0</v>
      </c>
      <c r="BI642" t="inlineStr">
        <is>
          <t>IT IVA 22%</t>
        </is>
      </c>
      <c r="BJ642" t="n">
        <v>51.93</v>
      </c>
      <c r="BV642" t="inlineStr">
        <is>
          <t>Genoa</t>
        </is>
      </c>
      <c r="BW642" t="inlineStr">
        <is>
          <t>Genoa</t>
        </is>
      </c>
      <c r="BX642" t="inlineStr">
        <is>
          <t>rTRp2tn77TA3F3Gesjto35PzB</t>
        </is>
      </c>
      <c r="CA642" t="inlineStr">
        <is>
          <t>rTRp2tn77TA3F3Gesjto35PzB</t>
        </is>
      </c>
      <c r="CB642" t="inlineStr">
        <is>
          <t>Ordini LIL</t>
        </is>
      </c>
    </row>
    <row r="643">
      <c r="A643" t="inlineStr">
        <is>
          <t>#42327</t>
        </is>
      </c>
      <c r="B643" t="inlineStr">
        <is>
          <t>silviadimartino@hotmail.com</t>
        </is>
      </c>
      <c r="C643" t="inlineStr">
        <is>
          <t>paid</t>
        </is>
      </c>
      <c r="D643" t="inlineStr">
        <is>
          <t>2024-10-11 23:55:25 +0200</t>
        </is>
      </c>
      <c r="E643" t="inlineStr">
        <is>
          <t>fulfilled</t>
        </is>
      </c>
      <c r="F643" t="inlineStr">
        <is>
          <t>2024-10-17 19:31:23 +0200</t>
        </is>
      </c>
      <c r="G643" t="inlineStr">
        <is>
          <t>yes</t>
        </is>
      </c>
      <c r="H643" t="inlineStr">
        <is>
          <t>EUR</t>
        </is>
      </c>
      <c r="I643" t="n">
        <v>190</v>
      </c>
      <c r="J643" t="n">
        <v>0</v>
      </c>
      <c r="K643" t="n">
        <v>34.26</v>
      </c>
      <c r="L643" t="n">
        <v>190</v>
      </c>
      <c r="N643" t="n">
        <v>0</v>
      </c>
      <c r="O643" t="inlineStr">
        <is>
          <t>Eco Bike Delivery</t>
        </is>
      </c>
      <c r="P643" t="inlineStr">
        <is>
          <t>2024-10-11 23:55:25 +0200</t>
        </is>
      </c>
      <c r="Q643" t="n">
        <v>1</v>
      </c>
      <c r="R643" t="inlineStr">
        <is>
          <t>Baby - White</t>
        </is>
      </c>
      <c r="S643" t="n">
        <v>180</v>
      </c>
      <c r="U643" t="inlineStr">
        <is>
          <t>015790001500</t>
        </is>
      </c>
      <c r="V643" t="b">
        <v>1</v>
      </c>
      <c r="W643" t="b">
        <v>1</v>
      </c>
      <c r="X643" t="inlineStr">
        <is>
          <t>fulfilled</t>
        </is>
      </c>
      <c r="Y643" t="inlineStr">
        <is>
          <t>Silvia Dimartino</t>
        </is>
      </c>
      <c r="Z643" t="inlineStr">
        <is>
          <t>Via Sesto San Giovanni 31, Torre A - citofono 110</t>
        </is>
      </c>
      <c r="AA643" t="inlineStr">
        <is>
          <t>Via Sesto San Giovanni 31</t>
        </is>
      </c>
      <c r="AB643" t="inlineStr">
        <is>
          <t>Torre A - citofono 110</t>
        </is>
      </c>
      <c r="AD643" t="inlineStr">
        <is>
          <t>Milano</t>
        </is>
      </c>
      <c r="AE643" t="inlineStr">
        <is>
          <t>'20126</t>
        </is>
      </c>
      <c r="AF643" t="inlineStr">
        <is>
          <t>MI</t>
        </is>
      </c>
      <c r="AG643" t="inlineStr">
        <is>
          <t>IT</t>
        </is>
      </c>
      <c r="AH643" t="inlineStr">
        <is>
          <t>+393209663592</t>
        </is>
      </c>
      <c r="AI643" t="inlineStr">
        <is>
          <t>Silvia Dimartino</t>
        </is>
      </c>
      <c r="AJ643" t="inlineStr">
        <is>
          <t>Via Sesto San Giovanni 31, Torre A - citofono 110</t>
        </is>
      </c>
      <c r="AK643" t="inlineStr">
        <is>
          <t>Via Sesto San Giovanni 31</t>
        </is>
      </c>
      <c r="AL643" t="inlineStr">
        <is>
          <t>Torre A - citofono 110</t>
        </is>
      </c>
      <c r="AN643" t="inlineStr">
        <is>
          <t>Milano</t>
        </is>
      </c>
      <c r="AO643" t="inlineStr">
        <is>
          <t>'20126</t>
        </is>
      </c>
      <c r="AP643" t="inlineStr">
        <is>
          <t>MI</t>
        </is>
      </c>
      <c r="AQ643" t="inlineStr">
        <is>
          <t>IT</t>
        </is>
      </c>
      <c r="AR643" t="inlineStr">
        <is>
          <t>+393209663592</t>
        </is>
      </c>
      <c r="AT643" t="inlineStr">
        <is>
          <t>lang: en
Invoice Language: en
Do you need our ring sizer?: Yes
Popup Customer Country: IT</t>
        </is>
      </c>
      <c r="AV643" t="inlineStr">
        <is>
          <t>PayPal Express Checkout</t>
        </is>
      </c>
      <c r="AW643" t="inlineStr">
        <is>
          <t>rBE7iKrHNAXbP1XIkwyHDlESU</t>
        </is>
      </c>
      <c r="AX643" t="n">
        <v>0</v>
      </c>
      <c r="AY643" t="inlineStr">
        <is>
          <t>LIL Milan</t>
        </is>
      </c>
      <c r="AZ643" t="n">
        <v>0</v>
      </c>
      <c r="BB643" t="inlineStr">
        <is>
          <t>Firgun House</t>
        </is>
      </c>
      <c r="BD643" t="n">
        <v>6346179543389</v>
      </c>
      <c r="BF643" t="inlineStr">
        <is>
          <t>Low</t>
        </is>
      </c>
      <c r="BG643" t="inlineStr">
        <is>
          <t>web</t>
        </is>
      </c>
      <c r="BH643" t="n">
        <v>0</v>
      </c>
      <c r="BI643" t="inlineStr">
        <is>
          <t>IT IVA 22%</t>
        </is>
      </c>
      <c r="BJ643" t="n">
        <v>34.26</v>
      </c>
      <c r="BV643" t="inlineStr">
        <is>
          <t>Milan</t>
        </is>
      </c>
      <c r="BW643" t="inlineStr">
        <is>
          <t>Milan</t>
        </is>
      </c>
      <c r="BX643" t="inlineStr">
        <is>
          <t>rBE7iKrHNAXbP1XIkwyHDlESU</t>
        </is>
      </c>
      <c r="CA643" t="inlineStr">
        <is>
          <t>rBE7iKrHNAXbP1XIkwyHDlESU</t>
        </is>
      </c>
      <c r="CB643" t="inlineStr">
        <is>
          <t>Ordini LIL</t>
        </is>
      </c>
    </row>
    <row r="644">
      <c r="A644" t="inlineStr">
        <is>
          <t>#42327</t>
        </is>
      </c>
      <c r="B644" t="inlineStr">
        <is>
          <t>silviadimartino@hotmail.com</t>
        </is>
      </c>
      <c r="C644" t="inlineStr">
        <is>
          <t>paid</t>
        </is>
      </c>
      <c r="D644" t="inlineStr">
        <is>
          <t>2024-10-11 23:55:25 +0200</t>
        </is>
      </c>
      <c r="E644" t="inlineStr">
        <is>
          <t>fulfilled</t>
        </is>
      </c>
      <c r="F644" t="inlineStr">
        <is>
          <t>2024-10-17 19:31:23 +0200</t>
        </is>
      </c>
      <c r="G644" t="inlineStr">
        <is>
          <t>yes</t>
        </is>
      </c>
      <c r="H644" t="inlineStr">
        <is>
          <t>EUR</t>
        </is>
      </c>
      <c r="I644" t="n">
        <v>190</v>
      </c>
      <c r="J644" t="n">
        <v>0</v>
      </c>
      <c r="K644" t="n">
        <v>34.26</v>
      </c>
      <c r="N644" t="n">
        <v>0</v>
      </c>
      <c r="O644" t="inlineStr">
        <is>
          <t>Eco Bike Delivery</t>
        </is>
      </c>
      <c r="P644" t="inlineStr">
        <is>
          <t>2024-10-11 23:55:25 +0200</t>
        </is>
      </c>
      <c r="Q644" t="n">
        <v>1</v>
      </c>
      <c r="R644" t="inlineStr">
        <is>
          <t>Engraving</t>
        </is>
      </c>
      <c r="S644" t="n">
        <v>10</v>
      </c>
      <c r="U644" t="inlineStr">
        <is>
          <t>015790001502</t>
        </is>
      </c>
      <c r="V644" t="b">
        <v>0</v>
      </c>
      <c r="W644" t="b">
        <v>1</v>
      </c>
      <c r="X644" t="inlineStr">
        <is>
          <t>fulfilled</t>
        </is>
      </c>
      <c r="Y644" t="inlineStr">
        <is>
          <t>Silvia Dimartino</t>
        </is>
      </c>
      <c r="Z644" t="inlineStr">
        <is>
          <t>Via Sesto San Giovanni 31, Torre A - citofono 110</t>
        </is>
      </c>
      <c r="AA644" t="inlineStr">
        <is>
          <t>Via Sesto San Giovanni 31</t>
        </is>
      </c>
      <c r="AB644" t="inlineStr">
        <is>
          <t>Torre A - citofono 110</t>
        </is>
      </c>
      <c r="AD644" t="inlineStr">
        <is>
          <t>Milano</t>
        </is>
      </c>
      <c r="AE644" t="inlineStr">
        <is>
          <t>'20126</t>
        </is>
      </c>
      <c r="AF644" t="inlineStr">
        <is>
          <t>MI</t>
        </is>
      </c>
      <c r="AG644" t="inlineStr">
        <is>
          <t>IT</t>
        </is>
      </c>
      <c r="AH644" t="inlineStr">
        <is>
          <t>+393209663592</t>
        </is>
      </c>
      <c r="AI644" t="inlineStr">
        <is>
          <t>Silvia Dimartino</t>
        </is>
      </c>
      <c r="AJ644" t="inlineStr">
        <is>
          <t>Via Sesto San Giovanni 31, Torre A - citofono 110</t>
        </is>
      </c>
      <c r="AK644" t="inlineStr">
        <is>
          <t>Via Sesto San Giovanni 31</t>
        </is>
      </c>
      <c r="AL644" t="inlineStr">
        <is>
          <t>Torre A - citofono 110</t>
        </is>
      </c>
      <c r="AN644" t="inlineStr">
        <is>
          <t>Milano</t>
        </is>
      </c>
      <c r="AO644" t="inlineStr">
        <is>
          <t>'20126</t>
        </is>
      </c>
      <c r="AP644" t="inlineStr">
        <is>
          <t>MI</t>
        </is>
      </c>
      <c r="AQ644" t="inlineStr">
        <is>
          <t>IT</t>
        </is>
      </c>
      <c r="AR644" t="inlineStr">
        <is>
          <t>+393209663592</t>
        </is>
      </c>
      <c r="AT644" t="inlineStr">
        <is>
          <t>lang: en
Invoice Language: en
Do you need our ring sizer?: Yes
Popup Customer Country: IT</t>
        </is>
      </c>
      <c r="AV644" t="inlineStr">
        <is>
          <t>PayPal Express Checkout</t>
        </is>
      </c>
      <c r="AW644" t="inlineStr">
        <is>
          <t>rBE7iKrHNAXbP1XIkwyHDlESU</t>
        </is>
      </c>
      <c r="AX644" t="n">
        <v>0</v>
      </c>
      <c r="AY644" t="inlineStr">
        <is>
          <t>LIL Milan</t>
        </is>
      </c>
      <c r="AZ644" t="n">
        <v>0</v>
      </c>
      <c r="BB644" t="inlineStr">
        <is>
          <t>Firgun House</t>
        </is>
      </c>
      <c r="BD644" t="n">
        <v>6346179543389</v>
      </c>
      <c r="BF644" t="inlineStr">
        <is>
          <t>Low</t>
        </is>
      </c>
      <c r="BG644" t="inlineStr">
        <is>
          <t>web</t>
        </is>
      </c>
      <c r="BH644" t="n">
        <v>0</v>
      </c>
      <c r="BI644" t="inlineStr">
        <is>
          <t>IT IVA 22%</t>
        </is>
      </c>
      <c r="BJ644" t="n">
        <v>34.26</v>
      </c>
      <c r="BV644" t="inlineStr">
        <is>
          <t>Milan</t>
        </is>
      </c>
      <c r="BW644" t="inlineStr">
        <is>
          <t>Milan</t>
        </is>
      </c>
      <c r="BX644" t="inlineStr">
        <is>
          <t>rBE7iKrHNAXbP1XIkwyHDlESU</t>
        </is>
      </c>
      <c r="CA644" t="inlineStr">
        <is>
          <t>rBE7iKrHNAXbP1XIkwyHDlESU</t>
        </is>
      </c>
      <c r="CB644" t="inlineStr">
        <is>
          <t>Ordini LIL</t>
        </is>
      </c>
    </row>
    <row r="645">
      <c r="A645" t="inlineStr">
        <is>
          <t>#42328</t>
        </is>
      </c>
      <c r="B645" t="inlineStr">
        <is>
          <t>chiaramargarita@yahoo.it</t>
        </is>
      </c>
      <c r="C645" t="inlineStr">
        <is>
          <t>paid</t>
        </is>
      </c>
      <c r="D645" t="inlineStr">
        <is>
          <t>2024-10-12 09:56:51 +0200</t>
        </is>
      </c>
      <c r="E645" t="inlineStr">
        <is>
          <t>fulfilled</t>
        </is>
      </c>
      <c r="F645" t="inlineStr">
        <is>
          <t>2024-10-13 11:23:38 +0200</t>
        </is>
      </c>
      <c r="G645" t="inlineStr">
        <is>
          <t>no</t>
        </is>
      </c>
      <c r="H645" t="inlineStr">
        <is>
          <t>EUR</t>
        </is>
      </c>
      <c r="I645" t="n">
        <v>162</v>
      </c>
      <c r="J645" t="n">
        <v>0</v>
      </c>
      <c r="K645" t="n">
        <v>29.21</v>
      </c>
      <c r="L645" t="n">
        <v>162</v>
      </c>
      <c r="M645" t="inlineStr">
        <is>
          <t>LILGIRL</t>
        </is>
      </c>
      <c r="N645" t="n">
        <v>18</v>
      </c>
      <c r="O645" t="inlineStr">
        <is>
          <t>Ups Standard Shipping</t>
        </is>
      </c>
      <c r="P645" t="inlineStr">
        <is>
          <t>2024-10-12 09:56:50 +0200</t>
        </is>
      </c>
      <c r="Q645" t="n">
        <v>1</v>
      </c>
      <c r="R645" t="inlineStr">
        <is>
          <t>Primo bacio Necklace - Yellow / 38cm</t>
        </is>
      </c>
      <c r="S645" t="n">
        <v>180</v>
      </c>
      <c r="U645" t="inlineStr">
        <is>
          <t>015790001025</t>
        </is>
      </c>
      <c r="V645" t="b">
        <v>1</v>
      </c>
      <c r="W645" t="b">
        <v>1</v>
      </c>
      <c r="X645" t="inlineStr">
        <is>
          <t>fulfilled</t>
        </is>
      </c>
      <c r="Y645" t="inlineStr">
        <is>
          <t>Chiara Margarita</t>
        </is>
      </c>
      <c r="Z645" t="inlineStr">
        <is>
          <t>Via Chiana 35, 3</t>
        </is>
      </c>
      <c r="AA645" t="inlineStr">
        <is>
          <t>Via Chiana 35</t>
        </is>
      </c>
      <c r="AB645" t="inlineStr">
        <is>
          <t>3</t>
        </is>
      </c>
      <c r="AD645" t="inlineStr">
        <is>
          <t>Roma</t>
        </is>
      </c>
      <c r="AE645" t="inlineStr">
        <is>
          <t>'00198</t>
        </is>
      </c>
      <c r="AF645" t="inlineStr">
        <is>
          <t>RM</t>
        </is>
      </c>
      <c r="AG645" t="inlineStr">
        <is>
          <t>IT</t>
        </is>
      </c>
      <c r="AH645" t="inlineStr">
        <is>
          <t>3281115868</t>
        </is>
      </c>
      <c r="AI645" t="inlineStr">
        <is>
          <t>Chiara Margarita</t>
        </is>
      </c>
      <c r="AJ645" t="inlineStr">
        <is>
          <t>Via Chiana 35, 3</t>
        </is>
      </c>
      <c r="AK645" t="inlineStr">
        <is>
          <t>Via Chiana 35</t>
        </is>
      </c>
      <c r="AL645" t="inlineStr">
        <is>
          <t>3</t>
        </is>
      </c>
      <c r="AN645" t="inlineStr">
        <is>
          <t>Roma</t>
        </is>
      </c>
      <c r="AO645" t="inlineStr">
        <is>
          <t>'00198</t>
        </is>
      </c>
      <c r="AP645" t="inlineStr">
        <is>
          <t>RM</t>
        </is>
      </c>
      <c r="AQ645" t="inlineStr">
        <is>
          <t>IT</t>
        </is>
      </c>
      <c r="AR645" t="inlineStr">
        <is>
          <t>3281115868</t>
        </is>
      </c>
      <c r="AT645" t="inlineStr">
        <is>
          <t>lang: it
Invoice Language: it
Do you need our ring sizer?: No
Popup Customer Country: IT</t>
        </is>
      </c>
      <c r="AV645" t="inlineStr">
        <is>
          <t>PayPal Express Checkout</t>
        </is>
      </c>
      <c r="AW645" t="inlineStr">
        <is>
          <t>r7YcJtFKPK0n5AfZaccsTWO78</t>
        </is>
      </c>
      <c r="AX645" t="n">
        <v>0</v>
      </c>
      <c r="AY645" t="inlineStr">
        <is>
          <t>LIL Milan</t>
        </is>
      </c>
      <c r="AZ645" t="n">
        <v>0</v>
      </c>
      <c r="BB645" t="inlineStr">
        <is>
          <t>Firgun House</t>
        </is>
      </c>
      <c r="BD645" t="n">
        <v>6346535207261</v>
      </c>
      <c r="BF645" t="inlineStr">
        <is>
          <t>Low</t>
        </is>
      </c>
      <c r="BG645" t="inlineStr">
        <is>
          <t>web</t>
        </is>
      </c>
      <c r="BH645" t="n">
        <v>0</v>
      </c>
      <c r="BI645" t="inlineStr">
        <is>
          <t>IT IVA 22%</t>
        </is>
      </c>
      <c r="BJ645" t="n">
        <v>29.21</v>
      </c>
      <c r="BV645" t="inlineStr">
        <is>
          <t>Rome</t>
        </is>
      </c>
      <c r="BW645" t="inlineStr">
        <is>
          <t>Rome</t>
        </is>
      </c>
      <c r="BX645" t="inlineStr">
        <is>
          <t>r7YcJtFKPK0n5AfZaccsTWO78</t>
        </is>
      </c>
      <c r="CA645" t="inlineStr">
        <is>
          <t>r7YcJtFKPK0n5AfZaccsTWO78</t>
        </is>
      </c>
      <c r="CB645" t="inlineStr">
        <is>
          <t>Ordini LIL</t>
        </is>
      </c>
    </row>
    <row r="646">
      <c r="A646" t="inlineStr">
        <is>
          <t>#42329</t>
        </is>
      </c>
      <c r="B646" t="inlineStr">
        <is>
          <t>matranga.alice@libero.it</t>
        </is>
      </c>
      <c r="C646" t="inlineStr">
        <is>
          <t>paid</t>
        </is>
      </c>
      <c r="D646" t="inlineStr">
        <is>
          <t>2024-10-12 10:37:36 +0200</t>
        </is>
      </c>
      <c r="E646" t="inlineStr">
        <is>
          <t>fulfilled</t>
        </is>
      </c>
      <c r="F646" t="inlineStr">
        <is>
          <t>2024-10-26 12:57:50 +0200</t>
        </is>
      </c>
      <c r="G646" t="inlineStr">
        <is>
          <t>yes</t>
        </is>
      </c>
      <c r="H646" t="inlineStr">
        <is>
          <t>EUR</t>
        </is>
      </c>
      <c r="I646" t="n">
        <v>380</v>
      </c>
      <c r="J646" t="n">
        <v>0</v>
      </c>
      <c r="K646" t="n">
        <v>68.52</v>
      </c>
      <c r="L646" t="n">
        <v>380</v>
      </c>
      <c r="N646" t="n">
        <v>0</v>
      </c>
      <c r="O646" t="inlineStr">
        <is>
          <t>Ups Standard Shipping</t>
        </is>
      </c>
      <c r="P646" t="inlineStr">
        <is>
          <t>2024-10-12 10:37:36 +0200</t>
        </is>
      </c>
      <c r="Q646" t="n">
        <v>1</v>
      </c>
      <c r="R646" t="inlineStr">
        <is>
          <t>Say My Name Ring - Yellow / White / A</t>
        </is>
      </c>
      <c r="S646" t="n">
        <v>380</v>
      </c>
      <c r="U646" t="inlineStr">
        <is>
          <t>015790000795</t>
        </is>
      </c>
      <c r="V646" t="b">
        <v>1</v>
      </c>
      <c r="W646" t="b">
        <v>1</v>
      </c>
      <c r="X646" t="inlineStr">
        <is>
          <t>fulfilled</t>
        </is>
      </c>
      <c r="Y646" t="inlineStr">
        <is>
          <t>Alice Matranga</t>
        </is>
      </c>
      <c r="Z646" t="inlineStr">
        <is>
          <t>via dei nebrodi n 61</t>
        </is>
      </c>
      <c r="AA646" t="inlineStr">
        <is>
          <t>via dei nebrodi n 61</t>
        </is>
      </c>
      <c r="AD646" t="inlineStr">
        <is>
          <t>Palermo</t>
        </is>
      </c>
      <c r="AE646" t="inlineStr">
        <is>
          <t>'90146</t>
        </is>
      </c>
      <c r="AF646" t="inlineStr">
        <is>
          <t>PA</t>
        </is>
      </c>
      <c r="AG646" t="inlineStr">
        <is>
          <t>IT</t>
        </is>
      </c>
      <c r="AH646" t="inlineStr">
        <is>
          <t>348 886 4310</t>
        </is>
      </c>
      <c r="AI646" t="inlineStr">
        <is>
          <t>Alice Matranga</t>
        </is>
      </c>
      <c r="AJ646" t="inlineStr">
        <is>
          <t>via dei nebrodi n 61</t>
        </is>
      </c>
      <c r="AK646" t="inlineStr">
        <is>
          <t>via dei nebrodi n 61</t>
        </is>
      </c>
      <c r="AN646" t="inlineStr">
        <is>
          <t>Palermo</t>
        </is>
      </c>
      <c r="AO646" t="inlineStr">
        <is>
          <t>'90146</t>
        </is>
      </c>
      <c r="AP646" t="inlineStr">
        <is>
          <t>PA</t>
        </is>
      </c>
      <c r="AQ646" t="inlineStr">
        <is>
          <t>IT</t>
        </is>
      </c>
      <c r="AR646" t="inlineStr">
        <is>
          <t>348 886 4310</t>
        </is>
      </c>
      <c r="AT646" t="inlineStr">
        <is>
          <t>lang: en
Invoice Language: en
Do you need our ring sizer?: No
Popup Customer Country: IT</t>
        </is>
      </c>
      <c r="AV646" t="inlineStr">
        <is>
          <t>Shopify Payments</t>
        </is>
      </c>
      <c r="AW646" t="inlineStr">
        <is>
          <t>r65j5GxtviiZmme7SVQbX18eB</t>
        </is>
      </c>
      <c r="AX646" t="n">
        <v>0</v>
      </c>
      <c r="AY646" t="inlineStr">
        <is>
          <t>LIL Milan</t>
        </is>
      </c>
      <c r="AZ646" t="n">
        <v>0</v>
      </c>
      <c r="BB646" t="inlineStr">
        <is>
          <t>Firgun House</t>
        </is>
      </c>
      <c r="BD646" t="n">
        <v>6346595074397</v>
      </c>
      <c r="BF646" t="inlineStr">
        <is>
          <t>Low</t>
        </is>
      </c>
      <c r="BG646" t="inlineStr">
        <is>
          <t>web</t>
        </is>
      </c>
      <c r="BH646" t="n">
        <v>0</v>
      </c>
      <c r="BI646" t="inlineStr">
        <is>
          <t>IT IVA 22%</t>
        </is>
      </c>
      <c r="BJ646" t="n">
        <v>68.52</v>
      </c>
      <c r="BV646" t="inlineStr">
        <is>
          <t>Palermo</t>
        </is>
      </c>
      <c r="BW646" t="inlineStr">
        <is>
          <t>Palermo</t>
        </is>
      </c>
      <c r="BX646" t="inlineStr">
        <is>
          <t>r65j5GxtviiZmme7SVQbX18eB</t>
        </is>
      </c>
      <c r="CA646" t="inlineStr">
        <is>
          <t>r65j5GxtviiZmme7SVQbX18eB</t>
        </is>
      </c>
      <c r="CB646" t="inlineStr">
        <is>
          <t>Ordini LIL</t>
        </is>
      </c>
    </row>
    <row r="647">
      <c r="A647" t="inlineStr">
        <is>
          <t>#42330</t>
        </is>
      </c>
      <c r="B647" t="inlineStr">
        <is>
          <t>i.s.restelli@gmail.com</t>
        </is>
      </c>
      <c r="C647" t="inlineStr">
        <is>
          <t>paid</t>
        </is>
      </c>
      <c r="D647" t="inlineStr">
        <is>
          <t>2024-10-12 11:06:35 +0200</t>
        </is>
      </c>
      <c r="E647" t="inlineStr">
        <is>
          <t>unfulfilled</t>
        </is>
      </c>
      <c r="G647" t="inlineStr">
        <is>
          <t>no</t>
        </is>
      </c>
      <c r="H647" t="inlineStr">
        <is>
          <t>EUR</t>
        </is>
      </c>
      <c r="I647" t="n">
        <v>380</v>
      </c>
      <c r="J647" t="n">
        <v>0</v>
      </c>
      <c r="K647" t="n">
        <v>68.52</v>
      </c>
      <c r="L647" t="n">
        <v>380</v>
      </c>
      <c r="N647" t="n">
        <v>0</v>
      </c>
      <c r="O647" t="inlineStr">
        <is>
          <t>Ups Standard Shipping</t>
        </is>
      </c>
      <c r="P647" t="inlineStr">
        <is>
          <t>2024-10-12 11:06:35 +0200</t>
        </is>
      </c>
      <c r="Q647" t="n">
        <v>1</v>
      </c>
      <c r="R647" t="inlineStr">
        <is>
          <t>Say My Name Ring - Yellow / White / A</t>
        </is>
      </c>
      <c r="S647" t="n">
        <v>380</v>
      </c>
      <c r="U647" t="inlineStr">
        <is>
          <t>015790000795</t>
        </is>
      </c>
      <c r="V647" t="b">
        <v>1</v>
      </c>
      <c r="W647" t="b">
        <v>1</v>
      </c>
      <c r="X647" t="inlineStr">
        <is>
          <t>pending</t>
        </is>
      </c>
      <c r="Y647" t="inlineStr">
        <is>
          <t>Silvia Restelli</t>
        </is>
      </c>
      <c r="Z647" t="inlineStr">
        <is>
          <t>c/o UMANA SPA, VIA DON LUIGI PALAZZOLO 16 A</t>
        </is>
      </c>
      <c r="AA647" t="inlineStr">
        <is>
          <t>c/o UMANA SPA</t>
        </is>
      </c>
      <c r="AB647" t="inlineStr">
        <is>
          <t>VIA DON LUIGI PALAZZOLO 16 A</t>
        </is>
      </c>
      <c r="AD647" t="inlineStr">
        <is>
          <t>BERGAMO</t>
        </is>
      </c>
      <c r="AE647" t="inlineStr">
        <is>
          <t>'24122</t>
        </is>
      </c>
      <c r="AF647" t="inlineStr">
        <is>
          <t>BG</t>
        </is>
      </c>
      <c r="AG647" t="inlineStr">
        <is>
          <t>IT</t>
        </is>
      </c>
      <c r="AH647" t="inlineStr">
        <is>
          <t>+393936132821</t>
        </is>
      </c>
      <c r="AI647" t="inlineStr">
        <is>
          <t>Silvia Restelli</t>
        </is>
      </c>
      <c r="AJ647" t="inlineStr">
        <is>
          <t>c/o UMANA SPA, VIA DON LUIGI PALAZZOLO 16 A</t>
        </is>
      </c>
      <c r="AK647" t="inlineStr">
        <is>
          <t>c/o UMANA SPA</t>
        </is>
      </c>
      <c r="AL647" t="inlineStr">
        <is>
          <t>VIA DON LUIGI PALAZZOLO 16 A</t>
        </is>
      </c>
      <c r="AN647" t="inlineStr">
        <is>
          <t>BERGAMO</t>
        </is>
      </c>
      <c r="AO647" t="inlineStr">
        <is>
          <t>'24122</t>
        </is>
      </c>
      <c r="AP647" t="inlineStr">
        <is>
          <t>BG</t>
        </is>
      </c>
      <c r="AQ647" t="inlineStr">
        <is>
          <t>IT</t>
        </is>
      </c>
      <c r="AR647" t="inlineStr">
        <is>
          <t>+393936132821</t>
        </is>
      </c>
      <c r="AT647" t="inlineStr">
        <is>
          <t>lang: it
Invoice Language: it
Do you need our ring sizer?: No
Popup Customer Country: IT</t>
        </is>
      </c>
      <c r="AV647" t="inlineStr">
        <is>
          <t>PayPal Express Checkout</t>
        </is>
      </c>
      <c r="AW647" t="inlineStr">
        <is>
          <t>ri56mmN8PQQ5Nqy3Kk77pIpGE</t>
        </is>
      </c>
      <c r="AX647" t="n">
        <v>0</v>
      </c>
      <c r="AY647" t="inlineStr">
        <is>
          <t>LIL Milan</t>
        </is>
      </c>
      <c r="AZ647" t="n">
        <v>0</v>
      </c>
      <c r="BB647" t="inlineStr">
        <is>
          <t>Firgun House</t>
        </is>
      </c>
      <c r="BD647" t="n">
        <v>6346642686301</v>
      </c>
      <c r="BF647" t="inlineStr">
        <is>
          <t>Low</t>
        </is>
      </c>
      <c r="BG647" t="inlineStr">
        <is>
          <t>web</t>
        </is>
      </c>
      <c r="BH647" t="n">
        <v>0</v>
      </c>
      <c r="BI647" t="inlineStr">
        <is>
          <t>IT IVA 22%</t>
        </is>
      </c>
      <c r="BJ647" t="n">
        <v>68.52</v>
      </c>
      <c r="BV647" t="inlineStr">
        <is>
          <t>Bergamo</t>
        </is>
      </c>
      <c r="BW647" t="inlineStr">
        <is>
          <t>Bergamo</t>
        </is>
      </c>
      <c r="BX647" t="inlineStr">
        <is>
          <t>ri56mmN8PQQ5Nqy3Kk77pIpGE</t>
        </is>
      </c>
      <c r="CA647" t="inlineStr">
        <is>
          <t>ri56mmN8PQQ5Nqy3Kk77pIpGE</t>
        </is>
      </c>
      <c r="CB647" t="inlineStr">
        <is>
          <t>Ordini LIL</t>
        </is>
      </c>
    </row>
    <row r="648">
      <c r="A648" t="inlineStr">
        <is>
          <t>#42331</t>
        </is>
      </c>
      <c r="B648" t="inlineStr">
        <is>
          <t>annamanzo72@gmail.com</t>
        </is>
      </c>
      <c r="C648" t="inlineStr">
        <is>
          <t>paid</t>
        </is>
      </c>
      <c r="D648" t="inlineStr">
        <is>
          <t>2024-10-12 11:17:46 +0200</t>
        </is>
      </c>
      <c r="E648" t="inlineStr">
        <is>
          <t>fulfilled</t>
        </is>
      </c>
      <c r="F648" t="inlineStr">
        <is>
          <t>2024-10-13 11:26:01 +0200</t>
        </is>
      </c>
      <c r="G648" t="inlineStr">
        <is>
          <t>yes</t>
        </is>
      </c>
      <c r="H648" t="inlineStr">
        <is>
          <t>EUR</t>
        </is>
      </c>
      <c r="I648" t="n">
        <v>320</v>
      </c>
      <c r="J648" t="n">
        <v>0</v>
      </c>
      <c r="K648" t="n">
        <v>57.7</v>
      </c>
      <c r="L648" t="n">
        <v>320</v>
      </c>
      <c r="N648" t="n">
        <v>0</v>
      </c>
      <c r="O648" t="inlineStr">
        <is>
          <t>Ups Standard Shipping</t>
        </is>
      </c>
      <c r="P648" t="inlineStr">
        <is>
          <t>2024-10-12 11:17:45 +0200</t>
        </is>
      </c>
      <c r="Q648" t="n">
        <v>1</v>
      </c>
      <c r="R648" t="inlineStr">
        <is>
          <t>Sunshine Ring - Yellow / 10 / White</t>
        </is>
      </c>
      <c r="S648" t="n">
        <v>320</v>
      </c>
      <c r="U648" t="inlineStr">
        <is>
          <t>015790000653</t>
        </is>
      </c>
      <c r="V648" t="b">
        <v>1</v>
      </c>
      <c r="W648" t="b">
        <v>1</v>
      </c>
      <c r="X648" t="inlineStr">
        <is>
          <t>fulfilled</t>
        </is>
      </c>
      <c r="Y648" t="inlineStr">
        <is>
          <t>Anna Manzo</t>
        </is>
      </c>
      <c r="Z648" t="inlineStr">
        <is>
          <t>Via Gennaro Maresca 17</t>
        </is>
      </c>
      <c r="AA648" t="inlineStr">
        <is>
          <t>Via Gennaro Maresca 17</t>
        </is>
      </c>
      <c r="AD648" t="inlineStr">
        <is>
          <t>Piano Di Sorrento</t>
        </is>
      </c>
      <c r="AE648" t="inlineStr">
        <is>
          <t>'80063</t>
        </is>
      </c>
      <c r="AG648" t="inlineStr">
        <is>
          <t>IT</t>
        </is>
      </c>
      <c r="AH648" t="inlineStr">
        <is>
          <t>3351820200</t>
        </is>
      </c>
      <c r="AI648" t="inlineStr">
        <is>
          <t>Anna Manzo</t>
        </is>
      </c>
      <c r="AJ648" t="inlineStr">
        <is>
          <t>Via Gennaro Maresca 17</t>
        </is>
      </c>
      <c r="AK648" t="inlineStr">
        <is>
          <t>Via Gennaro Maresca 17</t>
        </is>
      </c>
      <c r="AN648" t="inlineStr">
        <is>
          <t>Piano Di Sorrento</t>
        </is>
      </c>
      <c r="AO648" t="inlineStr">
        <is>
          <t>'80063</t>
        </is>
      </c>
      <c r="AQ648" t="inlineStr">
        <is>
          <t>IT</t>
        </is>
      </c>
      <c r="AR648" t="inlineStr">
        <is>
          <t>3351820200</t>
        </is>
      </c>
      <c r="AT648" t="inlineStr">
        <is>
          <t>lang: it
Invoice Language: it
Do you need our ring sizer?: Yes
Popup Customer Country: IT</t>
        </is>
      </c>
      <c r="AV648" t="inlineStr">
        <is>
          <t>PayPal Express Checkout</t>
        </is>
      </c>
      <c r="AW648" t="inlineStr">
        <is>
          <t>rNHFQ2qsBm9yqHlAHoVSClBMo</t>
        </is>
      </c>
      <c r="AX648" t="n">
        <v>0</v>
      </c>
      <c r="AY648" t="inlineStr">
        <is>
          <t>LIL Milan</t>
        </is>
      </c>
      <c r="AZ648" t="n">
        <v>0</v>
      </c>
      <c r="BB648" t="inlineStr">
        <is>
          <t>Firgun House</t>
        </is>
      </c>
      <c r="BD648" t="n">
        <v>6346661855581</v>
      </c>
      <c r="BF648" t="inlineStr">
        <is>
          <t>Low</t>
        </is>
      </c>
      <c r="BG648" t="inlineStr">
        <is>
          <t>web</t>
        </is>
      </c>
      <c r="BH648" t="n">
        <v>0</v>
      </c>
      <c r="BI648" t="inlineStr">
        <is>
          <t>IT IVA 22%</t>
        </is>
      </c>
      <c r="BJ648" t="n">
        <v>57.7</v>
      </c>
      <c r="BV648" t="inlineStr">
        <is>
          <t>Naples</t>
        </is>
      </c>
      <c r="BW648" t="inlineStr">
        <is>
          <t>Naples</t>
        </is>
      </c>
      <c r="BX648" t="inlineStr">
        <is>
          <t>rNHFQ2qsBm9yqHlAHoVSClBMo</t>
        </is>
      </c>
      <c r="CA648" t="inlineStr">
        <is>
          <t>rNHFQ2qsBm9yqHlAHoVSClBMo</t>
        </is>
      </c>
      <c r="CB648" t="inlineStr">
        <is>
          <t>Ordini LIL</t>
        </is>
      </c>
    </row>
    <row r="649">
      <c r="A649" t="inlineStr">
        <is>
          <t>#42332</t>
        </is>
      </c>
      <c r="B649" t="inlineStr">
        <is>
          <t>ilaria.baiacurioni@gmail.com</t>
        </is>
      </c>
      <c r="C649" t="inlineStr">
        <is>
          <t>paid</t>
        </is>
      </c>
      <c r="D649" t="inlineStr">
        <is>
          <t>2024-10-12 11:38:56 +0200</t>
        </is>
      </c>
      <c r="E649" t="inlineStr">
        <is>
          <t>fulfilled</t>
        </is>
      </c>
      <c r="F649" t="inlineStr">
        <is>
          <t>2024-10-12 11:38:56 +0200</t>
        </is>
      </c>
      <c r="G649" t="inlineStr">
        <is>
          <t>no</t>
        </is>
      </c>
      <c r="H649" t="inlineStr">
        <is>
          <t>EUR</t>
        </is>
      </c>
      <c r="I649" t="n">
        <v>240</v>
      </c>
      <c r="J649" t="n">
        <v>0</v>
      </c>
      <c r="K649" t="n">
        <v>43.28</v>
      </c>
      <c r="L649" t="n">
        <v>240</v>
      </c>
      <c r="N649" t="n">
        <v>0</v>
      </c>
      <c r="P649" t="inlineStr">
        <is>
          <t>2024-10-12 11:38:56 +0200</t>
        </is>
      </c>
      <c r="Q649" t="n">
        <v>1</v>
      </c>
      <c r="R649" t="inlineStr">
        <is>
          <t>Glimmer Ring Blue Sapphire - Yellow / 10 / Blue Sapphire</t>
        </is>
      </c>
      <c r="S649" t="n">
        <v>240</v>
      </c>
      <c r="U649" t="inlineStr">
        <is>
          <t>015790001369</t>
        </is>
      </c>
      <c r="V649" t="b">
        <v>1</v>
      </c>
      <c r="W649" t="b">
        <v>1</v>
      </c>
      <c r="X649" t="inlineStr">
        <is>
          <t>fulfilled</t>
        </is>
      </c>
      <c r="Y649" t="inlineStr">
        <is>
          <t>Ilaria Baia curioni</t>
        </is>
      </c>
      <c r="AQ649" t="inlineStr">
        <is>
          <t>IT</t>
        </is>
      </c>
      <c r="AV649" t="inlineStr">
        <is>
          <t>Qromo</t>
        </is>
      </c>
      <c r="AW649" t="inlineStr">
        <is>
          <t>r47Ly7Xkt2lDXzHa0qPfH1yZO</t>
        </is>
      </c>
      <c r="AX649" t="n">
        <v>0</v>
      </c>
      <c r="AY649" t="inlineStr">
        <is>
          <t>LIL Milan</t>
        </is>
      </c>
      <c r="AZ649" t="n">
        <v>0</v>
      </c>
      <c r="BA649" t="inlineStr">
        <is>
          <t>Veronica Varetta</t>
        </is>
      </c>
      <c r="BB649" t="inlineStr">
        <is>
          <t>LIL House</t>
        </is>
      </c>
      <c r="BC649" t="n">
        <v>22</v>
      </c>
      <c r="BD649" t="n">
        <v>6346699440477</v>
      </c>
      <c r="BF649" t="inlineStr">
        <is>
          <t>Low</t>
        </is>
      </c>
      <c r="BG649" t="inlineStr">
        <is>
          <t>pos</t>
        </is>
      </c>
      <c r="BH649" t="n">
        <v>0</v>
      </c>
      <c r="BI649" t="inlineStr">
        <is>
          <t>IT IVA 22%</t>
        </is>
      </c>
      <c r="BJ649" t="n">
        <v>43.28</v>
      </c>
      <c r="BT649" t="inlineStr">
        <is>
          <t>22-2648</t>
        </is>
      </c>
      <c r="BX649" t="inlineStr">
        <is>
          <t>r47Ly7Xkt2lDXzHa0qPfH1yZO</t>
        </is>
      </c>
      <c r="CA649" t="inlineStr">
        <is>
          <t>r47Ly7Xkt2lDXzHa0qPfH1yZO</t>
        </is>
      </c>
      <c r="CB649" t="inlineStr">
        <is>
          <t>Ordini LIL</t>
        </is>
      </c>
    </row>
    <row r="650">
      <c r="A650" t="inlineStr">
        <is>
          <t>#42333</t>
        </is>
      </c>
      <c r="B650" t="inlineStr">
        <is>
          <t>francesco.saracco@libero.it</t>
        </is>
      </c>
      <c r="C650" t="inlineStr">
        <is>
          <t>paid</t>
        </is>
      </c>
      <c r="D650" t="inlineStr">
        <is>
          <t>2024-10-12 12:01:53 +0200</t>
        </is>
      </c>
      <c r="E650" t="inlineStr">
        <is>
          <t>fulfilled</t>
        </is>
      </c>
      <c r="F650" t="inlineStr">
        <is>
          <t>2024-10-13 11:29:07 +0200</t>
        </is>
      </c>
      <c r="G650" t="inlineStr">
        <is>
          <t>yes</t>
        </is>
      </c>
      <c r="H650" t="inlineStr">
        <is>
          <t>EUR</t>
        </is>
      </c>
      <c r="I650" t="n">
        <v>136</v>
      </c>
      <c r="J650" t="n">
        <v>20</v>
      </c>
      <c r="K650" t="n">
        <v>28.13</v>
      </c>
      <c r="L650" t="n">
        <v>156</v>
      </c>
      <c r="M650" t="inlineStr">
        <is>
          <t>LILGIRL</t>
        </is>
      </c>
      <c r="N650" t="n">
        <v>14</v>
      </c>
      <c r="O650" t="inlineStr">
        <is>
          <t>UPS Express Shipping</t>
        </is>
      </c>
      <c r="P650" t="inlineStr">
        <is>
          <t>2024-10-12 12:01:53 +0200</t>
        </is>
      </c>
      <c r="Q650" t="n">
        <v>1</v>
      </c>
      <c r="R650" t="inlineStr">
        <is>
          <t>Luxury Pack + LIL Bag</t>
        </is>
      </c>
      <c r="S650" t="n">
        <v>10</v>
      </c>
      <c r="U650" t="inlineStr">
        <is>
          <t>015790000687</t>
        </is>
      </c>
      <c r="V650" t="b">
        <v>1</v>
      </c>
      <c r="W650" t="b">
        <v>1</v>
      </c>
      <c r="X650" t="inlineStr">
        <is>
          <t>fulfilled</t>
        </is>
      </c>
      <c r="Y650" t="inlineStr">
        <is>
          <t>Francesco Saracco</t>
        </is>
      </c>
      <c r="Z650" t="inlineStr">
        <is>
          <t>Via Filadelfia 237</t>
        </is>
      </c>
      <c r="AA650" t="inlineStr">
        <is>
          <t>Via Filadelfia 237</t>
        </is>
      </c>
      <c r="AD650" t="inlineStr">
        <is>
          <t>Torino</t>
        </is>
      </c>
      <c r="AE650" t="inlineStr">
        <is>
          <t>'10137</t>
        </is>
      </c>
      <c r="AF650" t="inlineStr">
        <is>
          <t>TO</t>
        </is>
      </c>
      <c r="AG650" t="inlineStr">
        <is>
          <t>IT</t>
        </is>
      </c>
      <c r="AH650" t="inlineStr">
        <is>
          <t>3492246036</t>
        </is>
      </c>
      <c r="AI650" t="inlineStr">
        <is>
          <t>Francesco Saracco</t>
        </is>
      </c>
      <c r="AJ650" t="inlineStr">
        <is>
          <t>Via Filadelfia 237</t>
        </is>
      </c>
      <c r="AK650" t="inlineStr">
        <is>
          <t>Via Filadelfia 237</t>
        </is>
      </c>
      <c r="AN650" t="inlineStr">
        <is>
          <t>Torino</t>
        </is>
      </c>
      <c r="AO650" t="inlineStr">
        <is>
          <t>'10137</t>
        </is>
      </c>
      <c r="AP650" t="inlineStr">
        <is>
          <t>TO</t>
        </is>
      </c>
      <c r="AQ650" t="inlineStr">
        <is>
          <t>IT</t>
        </is>
      </c>
      <c r="AR650" t="inlineStr">
        <is>
          <t>3492246036</t>
        </is>
      </c>
      <c r="AT650" t="inlineStr">
        <is>
          <t>lang: it
Invoice Language: it
Do you need our ring sizer?: No
Popup Customer Country: IT</t>
        </is>
      </c>
      <c r="AV650" t="inlineStr">
        <is>
          <t>Shopify Payments</t>
        </is>
      </c>
      <c r="AW650" t="inlineStr">
        <is>
          <t>rSYGDl79iDboG8mGmmyT51H6y</t>
        </is>
      </c>
      <c r="AX650" t="n">
        <v>0</v>
      </c>
      <c r="AY650" t="inlineStr">
        <is>
          <t>LIL Milan</t>
        </is>
      </c>
      <c r="AZ650" t="n">
        <v>0</v>
      </c>
      <c r="BB650" t="inlineStr">
        <is>
          <t>Firgun House</t>
        </is>
      </c>
      <c r="BD650" t="n">
        <v>6346742202717</v>
      </c>
      <c r="BF650" t="inlineStr">
        <is>
          <t>Low</t>
        </is>
      </c>
      <c r="BG650" t="inlineStr">
        <is>
          <t>web</t>
        </is>
      </c>
      <c r="BH650" t="n">
        <v>0</v>
      </c>
      <c r="BI650" t="inlineStr">
        <is>
          <t>IT IVA 22%</t>
        </is>
      </c>
      <c r="BJ650" t="n">
        <v>28.13</v>
      </c>
      <c r="BV650" t="inlineStr">
        <is>
          <t>Turin</t>
        </is>
      </c>
      <c r="BW650" t="inlineStr">
        <is>
          <t>Turin</t>
        </is>
      </c>
      <c r="BX650" t="inlineStr">
        <is>
          <t>rSYGDl79iDboG8mGmmyT51H6y</t>
        </is>
      </c>
      <c r="CA650" t="inlineStr">
        <is>
          <t>rSYGDl79iDboG8mGmmyT51H6y</t>
        </is>
      </c>
      <c r="CB650" t="inlineStr">
        <is>
          <t>Ordini LIL</t>
        </is>
      </c>
    </row>
    <row r="651">
      <c r="A651" t="inlineStr">
        <is>
          <t>#42320</t>
        </is>
      </c>
      <c r="B651" t="inlineStr">
        <is>
          <t>martina.lea@hotmail.it</t>
        </is>
      </c>
      <c r="C651" t="inlineStr">
        <is>
          <t>paid</t>
        </is>
      </c>
      <c r="D651" t="inlineStr">
        <is>
          <t>2024-10-11 16:22:55 +0200</t>
        </is>
      </c>
      <c r="E651" t="inlineStr">
        <is>
          <t>fulfilled</t>
        </is>
      </c>
      <c r="F651" t="inlineStr">
        <is>
          <t>2024-10-13 11:12:44 +0200</t>
        </is>
      </c>
      <c r="G651" t="inlineStr">
        <is>
          <t>yes</t>
        </is>
      </c>
      <c r="H651" t="inlineStr">
        <is>
          <t>EUR</t>
        </is>
      </c>
      <c r="I651" t="n">
        <v>130</v>
      </c>
      <c r="J651" t="n">
        <v>10</v>
      </c>
      <c r="K651" t="n">
        <v>25.24</v>
      </c>
      <c r="N651" t="n">
        <v>0</v>
      </c>
      <c r="O651" t="inlineStr">
        <is>
          <t>Ups Standard Shipping</t>
        </is>
      </c>
      <c r="P651" t="inlineStr">
        <is>
          <t>2024-10-11 16:22:54 +0200</t>
        </is>
      </c>
      <c r="Q651" t="n">
        <v>1</v>
      </c>
      <c r="R651" t="inlineStr">
        <is>
          <t>Luxury Pack + LIL Bag</t>
        </is>
      </c>
      <c r="S651" t="n">
        <v>10</v>
      </c>
      <c r="U651" t="inlineStr">
        <is>
          <t>015790000687</t>
        </is>
      </c>
      <c r="V651" t="b">
        <v>1</v>
      </c>
      <c r="W651" t="b">
        <v>1</v>
      </c>
      <c r="X651" t="inlineStr">
        <is>
          <t>fulfilled</t>
        </is>
      </c>
      <c r="Y651" t="inlineStr">
        <is>
          <t>Martina Lea</t>
        </is>
      </c>
      <c r="Z651" t="inlineStr">
        <is>
          <t>Via Leone Tolstoi 38</t>
        </is>
      </c>
      <c r="AA651" t="inlineStr">
        <is>
          <t>Via Leone Tolstoi 38</t>
        </is>
      </c>
      <c r="AD651" t="inlineStr">
        <is>
          <t>Limbiate</t>
        </is>
      </c>
      <c r="AE651" t="inlineStr">
        <is>
          <t>'20812</t>
        </is>
      </c>
      <c r="AF651" t="inlineStr">
        <is>
          <t>MB</t>
        </is>
      </c>
      <c r="AG651" t="inlineStr">
        <is>
          <t>IT</t>
        </is>
      </c>
      <c r="AH651" t="inlineStr">
        <is>
          <t>3470872728</t>
        </is>
      </c>
      <c r="AI651" t="inlineStr">
        <is>
          <t>Martina Lea</t>
        </is>
      </c>
      <c r="AJ651" t="inlineStr">
        <is>
          <t>Via Leone Tolstoi 38</t>
        </is>
      </c>
      <c r="AK651" t="inlineStr">
        <is>
          <t>Via Leone Tolstoi 38</t>
        </is>
      </c>
      <c r="AN651" t="inlineStr">
        <is>
          <t>Limbiate</t>
        </is>
      </c>
      <c r="AO651" t="inlineStr">
        <is>
          <t>'20812</t>
        </is>
      </c>
      <c r="AP651" t="inlineStr">
        <is>
          <t>MB</t>
        </is>
      </c>
      <c r="AQ651" t="inlineStr">
        <is>
          <t>IT</t>
        </is>
      </c>
      <c r="AR651" t="inlineStr">
        <is>
          <t>3470872728</t>
        </is>
      </c>
      <c r="AT651" t="inlineStr">
        <is>
          <t>lang: it
Invoice Language: it
Do you need our ring sizer?: Yes
Popup Customer Country: IT</t>
        </is>
      </c>
      <c r="AV651" t="inlineStr">
        <is>
          <t>Satispay</t>
        </is>
      </c>
      <c r="AW651" t="inlineStr">
        <is>
          <t>reG5Q91UccVO6u85LSDj5qdtV</t>
        </is>
      </c>
      <c r="AX651" t="n">
        <v>0</v>
      </c>
      <c r="AY651" t="inlineStr">
        <is>
          <t>LIL Milan</t>
        </is>
      </c>
      <c r="AZ651" t="n">
        <v>0</v>
      </c>
      <c r="BB651" t="inlineStr">
        <is>
          <t>Firgun House</t>
        </is>
      </c>
      <c r="BD651" t="n">
        <v>6345582248285</v>
      </c>
      <c r="BF651" t="inlineStr">
        <is>
          <t>Low</t>
        </is>
      </c>
      <c r="BG651" t="inlineStr">
        <is>
          <t>web</t>
        </is>
      </c>
      <c r="BH651" t="n">
        <v>0</v>
      </c>
      <c r="BI651" t="inlineStr">
        <is>
          <t>IT IVA 22%</t>
        </is>
      </c>
      <c r="BJ651" t="n">
        <v>25.24</v>
      </c>
      <c r="BV651" t="inlineStr">
        <is>
          <t>Monza and Brianza</t>
        </is>
      </c>
      <c r="BW651" t="inlineStr">
        <is>
          <t>Monza and Brianza</t>
        </is>
      </c>
      <c r="BX651" t="inlineStr">
        <is>
          <t>reG5Q91UccVO6u85LSDj5qdtV</t>
        </is>
      </c>
      <c r="CA651" t="inlineStr">
        <is>
          <t>reG5Q91UccVO6u85LSDj5qdtV</t>
        </is>
      </c>
      <c r="CB651" t="inlineStr">
        <is>
          <t>Ordini LIL</t>
        </is>
      </c>
    </row>
    <row r="652">
      <c r="A652" t="inlineStr">
        <is>
          <t>#42307</t>
        </is>
      </c>
      <c r="B652" t="inlineStr">
        <is>
          <t>caterina.veroni@libero.it</t>
        </is>
      </c>
      <c r="C652" t="inlineStr">
        <is>
          <t>paid</t>
        </is>
      </c>
      <c r="D652" t="inlineStr">
        <is>
          <t>2024-10-11 11:50:17 +0200</t>
        </is>
      </c>
      <c r="E652" t="inlineStr">
        <is>
          <t>fulfilled</t>
        </is>
      </c>
      <c r="F652" t="inlineStr">
        <is>
          <t>2024-10-16 09:34:18 +0200</t>
        </is>
      </c>
      <c r="G652" t="inlineStr">
        <is>
          <t>yes</t>
        </is>
      </c>
      <c r="H652" t="inlineStr">
        <is>
          <t>EUR</t>
        </is>
      </c>
      <c r="I652" t="n">
        <v>30</v>
      </c>
      <c r="J652" t="n">
        <v>0</v>
      </c>
      <c r="K652" t="n">
        <v>5.41</v>
      </c>
      <c r="L652" t="n">
        <v>30</v>
      </c>
      <c r="N652" t="n">
        <v>0</v>
      </c>
      <c r="P652" t="inlineStr">
        <is>
          <t>2024-10-11 11:50:16 +0200</t>
        </is>
      </c>
      <c r="Q652" t="n">
        <v>1</v>
      </c>
      <c r="R652" t="inlineStr">
        <is>
          <t>Piercing Party</t>
        </is>
      </c>
      <c r="S652" t="n">
        <v>30</v>
      </c>
      <c r="V652" t="b">
        <v>0</v>
      </c>
      <c r="W652" t="b">
        <v>1</v>
      </c>
      <c r="X652" t="inlineStr">
        <is>
          <t>fulfilled</t>
        </is>
      </c>
      <c r="Y652" t="inlineStr">
        <is>
          <t>Caterina veroni</t>
        </is>
      </c>
      <c r="Z652" t="inlineStr">
        <is>
          <t>Via Sante Mussini 13</t>
        </is>
      </c>
      <c r="AA652" t="inlineStr">
        <is>
          <t>Via Sante Mussini 13</t>
        </is>
      </c>
      <c r="AD652" t="inlineStr">
        <is>
          <t>Correggio</t>
        </is>
      </c>
      <c r="AE652" t="inlineStr">
        <is>
          <t>'42015</t>
        </is>
      </c>
      <c r="AF652" t="inlineStr">
        <is>
          <t>RE</t>
        </is>
      </c>
      <c r="AG652" t="inlineStr">
        <is>
          <t>IT</t>
        </is>
      </c>
      <c r="AH652" t="inlineStr">
        <is>
          <t>+393331073016</t>
        </is>
      </c>
      <c r="AQ652" t="inlineStr">
        <is>
          <t>IT</t>
        </is>
      </c>
      <c r="AT652" t="inlineStr">
        <is>
          <t>lang: it
Invoice Language: it</t>
        </is>
      </c>
      <c r="AV652" t="inlineStr">
        <is>
          <t>Shopify Payments</t>
        </is>
      </c>
      <c r="AW652" t="inlineStr">
        <is>
          <t>r1GLqFvAU8ks2DAqC5QQZkwdj</t>
        </is>
      </c>
      <c r="AX652" t="n">
        <v>0</v>
      </c>
      <c r="AY652" t="inlineStr">
        <is>
          <t>LIL Milan</t>
        </is>
      </c>
      <c r="AZ652" t="n">
        <v>0</v>
      </c>
      <c r="BB652" t="inlineStr">
        <is>
          <t>Firgun House</t>
        </is>
      </c>
      <c r="BD652" t="n">
        <v>6345159835997</v>
      </c>
      <c r="BF652" t="inlineStr">
        <is>
          <t>Low</t>
        </is>
      </c>
      <c r="BG652" t="inlineStr">
        <is>
          <t>web</t>
        </is>
      </c>
      <c r="BH652" t="n">
        <v>0</v>
      </c>
      <c r="BI652" t="inlineStr">
        <is>
          <t>IT IVA 22%</t>
        </is>
      </c>
      <c r="BJ652" t="n">
        <v>5.41</v>
      </c>
      <c r="BV652" t="inlineStr">
        <is>
          <t>Reggio Emilia</t>
        </is>
      </c>
      <c r="BX652" t="inlineStr">
        <is>
          <t>r1GLqFvAU8ks2DAqC5QQZkwdj</t>
        </is>
      </c>
      <c r="CA652" t="inlineStr">
        <is>
          <t>r1GLqFvAU8ks2DAqC5QQZkwdj</t>
        </is>
      </c>
      <c r="CB652" t="inlineStr">
        <is>
          <t>Ordini LIL</t>
        </is>
      </c>
    </row>
    <row r="653">
      <c r="A653" t="inlineStr">
        <is>
          <t>#42306</t>
        </is>
      </c>
      <c r="B653" t="inlineStr">
        <is>
          <t>angela.cirasola@hotmail.it</t>
        </is>
      </c>
      <c r="C653" t="inlineStr">
        <is>
          <t>paid</t>
        </is>
      </c>
      <c r="D653" t="inlineStr">
        <is>
          <t>2024-10-11 11:07:13 +0200</t>
        </is>
      </c>
      <c r="E653" t="inlineStr">
        <is>
          <t>fulfilled</t>
        </is>
      </c>
      <c r="F653" t="inlineStr">
        <is>
          <t>2024-10-11 11:07:13 +0200</t>
        </is>
      </c>
      <c r="G653" t="inlineStr">
        <is>
          <t>no</t>
        </is>
      </c>
      <c r="H653" t="inlineStr">
        <is>
          <t>EUR</t>
        </is>
      </c>
      <c r="I653" t="n">
        <v>10</v>
      </c>
      <c r="J653" t="n">
        <v>0</v>
      </c>
      <c r="K653" t="n">
        <v>1.8</v>
      </c>
      <c r="L653" t="n">
        <v>10</v>
      </c>
      <c r="N653" t="n">
        <v>0</v>
      </c>
      <c r="P653" t="inlineStr">
        <is>
          <t>2024-10-11 11:07:12 +0200</t>
        </is>
      </c>
      <c r="Q653" t="n">
        <v>1</v>
      </c>
      <c r="R653" t="inlineStr">
        <is>
          <t>Repair Service LIL House - Saldatura anello</t>
        </is>
      </c>
      <c r="S653" t="n">
        <v>10</v>
      </c>
      <c r="U653" t="inlineStr">
        <is>
          <t>015790000916</t>
        </is>
      </c>
      <c r="V653" t="b">
        <v>0</v>
      </c>
      <c r="W653" t="b">
        <v>1</v>
      </c>
      <c r="X653" t="inlineStr">
        <is>
          <t>fulfilled</t>
        </is>
      </c>
      <c r="Y653" t="inlineStr">
        <is>
          <t>Angela Cirasola</t>
        </is>
      </c>
      <c r="AQ653" t="inlineStr">
        <is>
          <t>IT</t>
        </is>
      </c>
      <c r="AV653" t="inlineStr">
        <is>
          <t>Qromo</t>
        </is>
      </c>
      <c r="AW653" t="inlineStr">
        <is>
          <t>rEnSWquyVq3dEUjL5W101Nd3G</t>
        </is>
      </c>
      <c r="AX653" t="n">
        <v>0</v>
      </c>
      <c r="AY653" t="inlineStr">
        <is>
          <t>LIL Milan</t>
        </is>
      </c>
      <c r="AZ653" t="n">
        <v>0</v>
      </c>
      <c r="BA653" t="inlineStr">
        <is>
          <t>Veronica Varetta</t>
        </is>
      </c>
      <c r="BB653" t="inlineStr">
        <is>
          <t>LIL House</t>
        </is>
      </c>
      <c r="BC653" t="n">
        <v>22</v>
      </c>
      <c r="BD653" t="n">
        <v>6345096659293</v>
      </c>
      <c r="BF653" t="inlineStr">
        <is>
          <t>Low</t>
        </is>
      </c>
      <c r="BG653" t="inlineStr">
        <is>
          <t>pos</t>
        </is>
      </c>
      <c r="BH653" t="n">
        <v>0</v>
      </c>
      <c r="BI653" t="inlineStr">
        <is>
          <t>IT IVA 22%</t>
        </is>
      </c>
      <c r="BJ653" t="n">
        <v>1.8</v>
      </c>
      <c r="BT653" t="inlineStr">
        <is>
          <t>22-2644</t>
        </is>
      </c>
      <c r="BX653" t="inlineStr">
        <is>
          <t>rEnSWquyVq3dEUjL5W101Nd3G</t>
        </is>
      </c>
      <c r="CA653" t="inlineStr">
        <is>
          <t>rEnSWquyVq3dEUjL5W101Nd3G</t>
        </is>
      </c>
      <c r="CB653" t="inlineStr">
        <is>
          <t>Ordini LIL</t>
        </is>
      </c>
    </row>
    <row r="654">
      <c r="A654" t="inlineStr">
        <is>
          <t>#42305</t>
        </is>
      </c>
      <c r="B654" t="inlineStr">
        <is>
          <t>laura.masini98@gmail.com</t>
        </is>
      </c>
      <c r="C654" t="inlineStr">
        <is>
          <t>paid</t>
        </is>
      </c>
      <c r="D654" t="inlineStr">
        <is>
          <t>2024-10-11 10:42:35 +0200</t>
        </is>
      </c>
      <c r="E654" t="inlineStr">
        <is>
          <t>fulfilled</t>
        </is>
      </c>
      <c r="F654" t="inlineStr">
        <is>
          <t>2024-10-13 10:53:08 +0200</t>
        </is>
      </c>
      <c r="G654" t="inlineStr">
        <is>
          <t>yes</t>
        </is>
      </c>
      <c r="H654" t="inlineStr">
        <is>
          <t>EUR</t>
        </is>
      </c>
      <c r="I654" t="n">
        <v>378</v>
      </c>
      <c r="J654" t="n">
        <v>0</v>
      </c>
      <c r="K654" t="n">
        <v>68.16</v>
      </c>
      <c r="L654" t="n">
        <v>378</v>
      </c>
      <c r="M654" t="inlineStr">
        <is>
          <t>LILGIRL</t>
        </is>
      </c>
      <c r="N654" t="n">
        <v>42</v>
      </c>
      <c r="O654" t="inlineStr">
        <is>
          <t>Ups Standard Shipping</t>
        </is>
      </c>
      <c r="P654" t="inlineStr">
        <is>
          <t>2024-10-11 10:42:34 +0200</t>
        </is>
      </c>
      <c r="Q654" t="n">
        <v>1</v>
      </c>
      <c r="R654" t="inlineStr">
        <is>
          <t>Lunar Ring - Yellow / 8 / White</t>
        </is>
      </c>
      <c r="S654" t="n">
        <v>420</v>
      </c>
      <c r="U654" t="inlineStr">
        <is>
          <t>015790000256</t>
        </is>
      </c>
      <c r="V654" t="b">
        <v>1</v>
      </c>
      <c r="W654" t="b">
        <v>1</v>
      </c>
      <c r="X654" t="inlineStr">
        <is>
          <t>fulfilled</t>
        </is>
      </c>
      <c r="Y654" t="inlineStr">
        <is>
          <t>Laura Masini</t>
        </is>
      </c>
      <c r="Z654" t="inlineStr">
        <is>
          <t>Via Fara Sabina 1, Scala M</t>
        </is>
      </c>
      <c r="AA654" t="inlineStr">
        <is>
          <t>Via Fara Sabina 1</t>
        </is>
      </c>
      <c r="AB654" t="inlineStr">
        <is>
          <t>Scala M</t>
        </is>
      </c>
      <c r="AD654" t="inlineStr">
        <is>
          <t>Roma</t>
        </is>
      </c>
      <c r="AE654" t="inlineStr">
        <is>
          <t>'00199</t>
        </is>
      </c>
      <c r="AF654" t="inlineStr">
        <is>
          <t>RM</t>
        </is>
      </c>
      <c r="AG654" t="inlineStr">
        <is>
          <t>IT</t>
        </is>
      </c>
      <c r="AH654" t="inlineStr">
        <is>
          <t>3801593675</t>
        </is>
      </c>
      <c r="AI654" t="inlineStr">
        <is>
          <t>Laura Masini</t>
        </is>
      </c>
      <c r="AJ654" t="inlineStr">
        <is>
          <t>Via Fara Sabina 1, Scala M</t>
        </is>
      </c>
      <c r="AK654" t="inlineStr">
        <is>
          <t>Via Fara Sabina 1</t>
        </is>
      </c>
      <c r="AL654" t="inlineStr">
        <is>
          <t>Scala M</t>
        </is>
      </c>
      <c r="AN654" t="inlineStr">
        <is>
          <t>Roma</t>
        </is>
      </c>
      <c r="AO654" t="inlineStr">
        <is>
          <t>'00199</t>
        </is>
      </c>
      <c r="AP654" t="inlineStr">
        <is>
          <t>RM</t>
        </is>
      </c>
      <c r="AQ654" t="inlineStr">
        <is>
          <t>IT</t>
        </is>
      </c>
      <c r="AR654" t="inlineStr">
        <is>
          <t>3801593675</t>
        </is>
      </c>
      <c r="AT654" t="inlineStr">
        <is>
          <t>lang: it
Invoice Language: it
Do you need our ring sizer?: No
Popup Customer Country: IT</t>
        </is>
      </c>
      <c r="AV654" t="inlineStr">
        <is>
          <t>PayPal Express Checkout</t>
        </is>
      </c>
      <c r="AW654" t="inlineStr">
        <is>
          <t>r9FLnzbVEQx7BTa5t0mpKWqi1</t>
        </is>
      </c>
      <c r="AX654" t="n">
        <v>0</v>
      </c>
      <c r="AY654" t="inlineStr">
        <is>
          <t>LIL Milan</t>
        </is>
      </c>
      <c r="AZ654" t="n">
        <v>0</v>
      </c>
      <c r="BB654" t="inlineStr">
        <is>
          <t>Firgun House</t>
        </is>
      </c>
      <c r="BD654" t="n">
        <v>6345061368157</v>
      </c>
      <c r="BF654" t="inlineStr">
        <is>
          <t>Low</t>
        </is>
      </c>
      <c r="BG654" t="inlineStr">
        <is>
          <t>web</t>
        </is>
      </c>
      <c r="BH654" t="n">
        <v>0</v>
      </c>
      <c r="BI654" t="inlineStr">
        <is>
          <t>IT IVA 22%</t>
        </is>
      </c>
      <c r="BJ654" t="n">
        <v>68.16</v>
      </c>
      <c r="BV654" t="inlineStr">
        <is>
          <t>Rome</t>
        </is>
      </c>
      <c r="BW654" t="inlineStr">
        <is>
          <t>Rome</t>
        </is>
      </c>
      <c r="BX654" t="inlineStr">
        <is>
          <t>r9FLnzbVEQx7BTa5t0mpKWqi1</t>
        </is>
      </c>
      <c r="CA654" t="inlineStr">
        <is>
          <t>r9FLnzbVEQx7BTa5t0mpKWqi1</t>
        </is>
      </c>
      <c r="CB654" t="inlineStr">
        <is>
          <t>Ordini LIL</t>
        </is>
      </c>
    </row>
    <row r="655">
      <c r="A655" t="inlineStr">
        <is>
          <t>#42267</t>
        </is>
      </c>
      <c r="B655" t="inlineStr">
        <is>
          <t>elenamacri95@gmail.com</t>
        </is>
      </c>
      <c r="C655" t="inlineStr">
        <is>
          <t>paid</t>
        </is>
      </c>
      <c r="D655" t="inlineStr">
        <is>
          <t>2024-10-23 18:27:22 +0200</t>
        </is>
      </c>
      <c r="E655" t="inlineStr">
        <is>
          <t>fulfilled</t>
        </is>
      </c>
      <c r="F655" t="inlineStr">
        <is>
          <t>2024-10-29 13:28:40 +0100</t>
        </is>
      </c>
      <c r="G655" t="inlineStr">
        <is>
          <t>yes</t>
        </is>
      </c>
      <c r="H655" t="inlineStr">
        <is>
          <t>EUR</t>
        </is>
      </c>
      <c r="I655" t="n">
        <v>460</v>
      </c>
      <c r="J655" t="n">
        <v>0</v>
      </c>
      <c r="K655" t="n">
        <v>82.94</v>
      </c>
      <c r="N655" t="n">
        <v>0</v>
      </c>
      <c r="O655" t="inlineStr">
        <is>
          <t>Ups Standard Shipping</t>
        </is>
      </c>
      <c r="P655" t="inlineStr">
        <is>
          <t>2024-10-10 13:40:37 +0200</t>
        </is>
      </c>
      <c r="Q655" t="n">
        <v>1</v>
      </c>
      <c r="R655" t="inlineStr">
        <is>
          <t>Lightly Ring - Yellow / 10</t>
        </is>
      </c>
      <c r="S655" t="n">
        <v>100</v>
      </c>
      <c r="T655" t="n">
        <v>0</v>
      </c>
      <c r="U655" t="inlineStr">
        <is>
          <t>015790000373</t>
        </is>
      </c>
      <c r="V655" t="b">
        <v>1</v>
      </c>
      <c r="W655" t="b">
        <v>1</v>
      </c>
      <c r="X655" t="inlineStr">
        <is>
          <t>fulfilled</t>
        </is>
      </c>
      <c r="Y655" t="inlineStr">
        <is>
          <t>Elena Macri</t>
        </is>
      </c>
      <c r="Z655" t="inlineStr">
        <is>
          <t>Via Enrico Guastalla, Portiere cv 4</t>
        </is>
      </c>
      <c r="AA655" t="inlineStr">
        <is>
          <t>Via Enrico Guastalla</t>
        </is>
      </c>
      <c r="AB655" t="inlineStr">
        <is>
          <t>Portiere cv 4</t>
        </is>
      </c>
      <c r="AD655" t="inlineStr">
        <is>
          <t>Roma</t>
        </is>
      </c>
      <c r="AE655" t="inlineStr">
        <is>
          <t>'00152</t>
        </is>
      </c>
      <c r="AF655" t="inlineStr">
        <is>
          <t>RM</t>
        </is>
      </c>
      <c r="AG655" t="inlineStr">
        <is>
          <t>IT</t>
        </is>
      </c>
      <c r="AH655" t="inlineStr">
        <is>
          <t>3349585716</t>
        </is>
      </c>
      <c r="AI655" t="inlineStr">
        <is>
          <t>Elena Macri</t>
        </is>
      </c>
      <c r="AJ655" t="inlineStr">
        <is>
          <t>Via Enrico Guastalla, Portiere cv 4</t>
        </is>
      </c>
      <c r="AK655" t="inlineStr">
        <is>
          <t>Via Enrico Guastalla</t>
        </is>
      </c>
      <c r="AL655" t="inlineStr">
        <is>
          <t>Portiere cv 4</t>
        </is>
      </c>
      <c r="AN655" t="inlineStr">
        <is>
          <t>Roma</t>
        </is>
      </c>
      <c r="AO655" t="inlineStr">
        <is>
          <t>'00152</t>
        </is>
      </c>
      <c r="AP655" t="inlineStr">
        <is>
          <t>RM</t>
        </is>
      </c>
      <c r="AQ655" t="inlineStr">
        <is>
          <t>IT</t>
        </is>
      </c>
      <c r="AR655" t="inlineStr">
        <is>
          <t>3349585716</t>
        </is>
      </c>
      <c r="AT655" t="inlineStr">
        <is>
          <t>lang: en
Invoice Language: en
Do you need our ring sizer?: No
Popup Customer Country: IT</t>
        </is>
      </c>
      <c r="AV655" t="inlineStr">
        <is>
          <t>Shopify Payments</t>
        </is>
      </c>
      <c r="AW655" t="inlineStr">
        <is>
          <t>rqXPeKTRUkqM47ApHEFuYMkYQ</t>
        </is>
      </c>
      <c r="AX655" t="n">
        <v>0</v>
      </c>
      <c r="AY655" t="inlineStr">
        <is>
          <t>LIL Milan</t>
        </is>
      </c>
      <c r="AZ655" t="n">
        <v>200</v>
      </c>
      <c r="BB655" t="inlineStr">
        <is>
          <t>Firgun House</t>
        </is>
      </c>
      <c r="BD655" t="n">
        <v>6343716602205</v>
      </c>
      <c r="BF655" t="inlineStr">
        <is>
          <t>Low</t>
        </is>
      </c>
      <c r="BG655" t="inlineStr">
        <is>
          <t>web</t>
        </is>
      </c>
      <c r="BH655" t="n">
        <v>0</v>
      </c>
      <c r="BI655" t="inlineStr">
        <is>
          <t>IT IVA 22%</t>
        </is>
      </c>
      <c r="BJ655" t="n">
        <v>82.94</v>
      </c>
      <c r="BV655" t="inlineStr">
        <is>
          <t>Rome</t>
        </is>
      </c>
      <c r="BW655" t="inlineStr">
        <is>
          <t>Rome</t>
        </is>
      </c>
      <c r="BX655" t="inlineStr">
        <is>
          <t>rp98OwwGtqn9sSGI2PRWIH4m3 + rqXPeKTRUkqM47ApHEFuYMkYQ</t>
        </is>
      </c>
      <c r="CA655" t="inlineStr">
        <is>
          <t>rDsTWq8E4h3RssUPRlmdmRbku + rp98OwwGtqn9sSGI2PRWIH4m3 + rqXPeKTRUkqM47ApHEFuYMkYQ</t>
        </is>
      </c>
      <c r="CB655" t="inlineStr">
        <is>
          <t>Ordini LIL</t>
        </is>
      </c>
    </row>
    <row r="656">
      <c r="A656" t="inlineStr">
        <is>
          <t>#42267</t>
        </is>
      </c>
      <c r="B656" t="inlineStr">
        <is>
          <t>elenamacri95@gmail.com</t>
        </is>
      </c>
      <c r="C656" t="inlineStr">
        <is>
          <t>paid</t>
        </is>
      </c>
      <c r="D656" t="inlineStr">
        <is>
          <t>2024-10-23 18:27:22 +0200</t>
        </is>
      </c>
      <c r="E656" t="inlineStr">
        <is>
          <t>fulfilled</t>
        </is>
      </c>
      <c r="F656" t="inlineStr">
        <is>
          <t>2024-10-29 13:28:40 +0100</t>
        </is>
      </c>
      <c r="G656" t="inlineStr">
        <is>
          <t>yes</t>
        </is>
      </c>
      <c r="H656" t="inlineStr">
        <is>
          <t>EUR</t>
        </is>
      </c>
      <c r="I656" t="n">
        <v>460</v>
      </c>
      <c r="J656" t="n">
        <v>0</v>
      </c>
      <c r="K656" t="n">
        <v>82.94</v>
      </c>
      <c r="N656" t="n">
        <v>0</v>
      </c>
      <c r="O656" t="inlineStr">
        <is>
          <t>Ups Standard Shipping</t>
        </is>
      </c>
      <c r="P656" t="inlineStr">
        <is>
          <t>2024-10-10 13:40:37 +0200</t>
        </is>
      </c>
      <c r="Q656" t="n">
        <v>1</v>
      </c>
      <c r="R656" t="inlineStr">
        <is>
          <t>Firefly Ring - Yellow / 10</t>
        </is>
      </c>
      <c r="S656" t="n">
        <v>160</v>
      </c>
      <c r="T656" t="n">
        <v>0</v>
      </c>
      <c r="U656" t="inlineStr">
        <is>
          <t>015790000494</t>
        </is>
      </c>
      <c r="V656" t="b">
        <v>1</v>
      </c>
      <c r="W656" t="b">
        <v>1</v>
      </c>
      <c r="X656" t="inlineStr">
        <is>
          <t>fulfilled</t>
        </is>
      </c>
      <c r="Y656" t="inlineStr">
        <is>
          <t>Elena Macri</t>
        </is>
      </c>
      <c r="Z656" t="inlineStr">
        <is>
          <t>Via Enrico Guastalla, Portiere cv 4</t>
        </is>
      </c>
      <c r="AA656" t="inlineStr">
        <is>
          <t>Via Enrico Guastalla</t>
        </is>
      </c>
      <c r="AB656" t="inlineStr">
        <is>
          <t>Portiere cv 4</t>
        </is>
      </c>
      <c r="AD656" t="inlineStr">
        <is>
          <t>Roma</t>
        </is>
      </c>
      <c r="AE656" t="inlineStr">
        <is>
          <t>'00152</t>
        </is>
      </c>
      <c r="AF656" t="inlineStr">
        <is>
          <t>RM</t>
        </is>
      </c>
      <c r="AG656" t="inlineStr">
        <is>
          <t>IT</t>
        </is>
      </c>
      <c r="AH656" t="inlineStr">
        <is>
          <t>3349585716</t>
        </is>
      </c>
      <c r="AI656" t="inlineStr">
        <is>
          <t>Elena Macri</t>
        </is>
      </c>
      <c r="AJ656" t="inlineStr">
        <is>
          <t>Via Enrico Guastalla, Portiere cv 4</t>
        </is>
      </c>
      <c r="AK656" t="inlineStr">
        <is>
          <t>Via Enrico Guastalla</t>
        </is>
      </c>
      <c r="AL656" t="inlineStr">
        <is>
          <t>Portiere cv 4</t>
        </is>
      </c>
      <c r="AN656" t="inlineStr">
        <is>
          <t>Roma</t>
        </is>
      </c>
      <c r="AO656" t="inlineStr">
        <is>
          <t>'00152</t>
        </is>
      </c>
      <c r="AP656" t="inlineStr">
        <is>
          <t>RM</t>
        </is>
      </c>
      <c r="AQ656" t="inlineStr">
        <is>
          <t>IT</t>
        </is>
      </c>
      <c r="AR656" t="inlineStr">
        <is>
          <t>3349585716</t>
        </is>
      </c>
      <c r="AT656" t="inlineStr">
        <is>
          <t>lang: en
Invoice Language: en
Do you need our ring sizer?: No
Popup Customer Country: IT</t>
        </is>
      </c>
      <c r="AV656" t="inlineStr">
        <is>
          <t>Shopify Payments</t>
        </is>
      </c>
      <c r="AW656" t="inlineStr">
        <is>
          <t>rqXPeKTRUkqM47ApHEFuYMkYQ</t>
        </is>
      </c>
      <c r="AX656" t="n">
        <v>0</v>
      </c>
      <c r="AY656" t="inlineStr">
        <is>
          <t>LIL Milan</t>
        </is>
      </c>
      <c r="AZ656" t="n">
        <v>200</v>
      </c>
      <c r="BB656" t="inlineStr">
        <is>
          <t>Firgun House</t>
        </is>
      </c>
      <c r="BD656" t="n">
        <v>6343716602205</v>
      </c>
      <c r="BF656" t="inlineStr">
        <is>
          <t>Low</t>
        </is>
      </c>
      <c r="BG656" t="inlineStr">
        <is>
          <t>web</t>
        </is>
      </c>
      <c r="BH656" t="n">
        <v>0</v>
      </c>
      <c r="BI656" t="inlineStr">
        <is>
          <t>IT IVA 22%</t>
        </is>
      </c>
      <c r="BJ656" t="n">
        <v>82.94</v>
      </c>
      <c r="BV656" t="inlineStr">
        <is>
          <t>Rome</t>
        </is>
      </c>
      <c r="BW656" t="inlineStr">
        <is>
          <t>Rome</t>
        </is>
      </c>
      <c r="BX656" t="inlineStr">
        <is>
          <t>rp98OwwGtqn9sSGI2PRWIH4m3 + rqXPeKTRUkqM47ApHEFuYMkYQ</t>
        </is>
      </c>
      <c r="CA656" t="inlineStr">
        <is>
          <t>rDsTWq8E4h3RssUPRlmdmRbku + rp98OwwGtqn9sSGI2PRWIH4m3 + rqXPeKTRUkqM47ApHEFuYMkYQ</t>
        </is>
      </c>
      <c r="CB656" t="inlineStr">
        <is>
          <t>Ordini LIL</t>
        </is>
      </c>
    </row>
    <row r="657">
      <c r="A657" t="inlineStr">
        <is>
          <t>#42269</t>
        </is>
      </c>
      <c r="B657" t="inlineStr">
        <is>
          <t>simona.cpn@gmail.com</t>
        </is>
      </c>
      <c r="C657" t="inlineStr">
        <is>
          <t>paid</t>
        </is>
      </c>
      <c r="D657" t="inlineStr">
        <is>
          <t>2024-10-10 14:18:50 +0200</t>
        </is>
      </c>
      <c r="E657" t="inlineStr">
        <is>
          <t>fulfilled</t>
        </is>
      </c>
      <c r="F657" t="inlineStr">
        <is>
          <t>2024-10-10 14:18:50 +0200</t>
        </is>
      </c>
      <c r="G657" t="inlineStr">
        <is>
          <t>yes</t>
        </is>
      </c>
      <c r="H657" t="inlineStr">
        <is>
          <t>EUR</t>
        </is>
      </c>
      <c r="I657" t="n">
        <v>10</v>
      </c>
      <c r="J657" t="n">
        <v>0</v>
      </c>
      <c r="K657" t="n">
        <v>1.8</v>
      </c>
      <c r="L657" t="n">
        <v>10</v>
      </c>
      <c r="N657" t="n">
        <v>0</v>
      </c>
      <c r="P657" t="inlineStr">
        <is>
          <t>2024-10-10 14:18:49 +0200</t>
        </is>
      </c>
      <c r="Q657" t="n">
        <v>1</v>
      </c>
      <c r="R657" t="inlineStr">
        <is>
          <t>Luxury Pack + LIL Bag</t>
        </is>
      </c>
      <c r="S657" t="n">
        <v>10</v>
      </c>
      <c r="U657" t="inlineStr">
        <is>
          <t>015790000687</t>
        </is>
      </c>
      <c r="V657" t="b">
        <v>1</v>
      </c>
      <c r="W657" t="b">
        <v>1</v>
      </c>
      <c r="X657" t="inlineStr">
        <is>
          <t>fulfilled</t>
        </is>
      </c>
      <c r="Y657" t="inlineStr">
        <is>
          <t>Simona Simona Capuano</t>
        </is>
      </c>
      <c r="AQ657" t="inlineStr">
        <is>
          <t>IT</t>
        </is>
      </c>
      <c r="AV657" t="inlineStr">
        <is>
          <t>Qromo</t>
        </is>
      </c>
      <c r="AW657" t="inlineStr">
        <is>
          <t>reFNLlKj3Ijz9j9slKaNw66jM</t>
        </is>
      </c>
      <c r="AX657" t="n">
        <v>0</v>
      </c>
      <c r="AY657" t="inlineStr">
        <is>
          <t>LIL Milan</t>
        </is>
      </c>
      <c r="AZ657" t="n">
        <v>0</v>
      </c>
      <c r="BA657" t="inlineStr">
        <is>
          <t>Veronica Varetta</t>
        </is>
      </c>
      <c r="BB657" t="inlineStr">
        <is>
          <t>LIL House</t>
        </is>
      </c>
      <c r="BC657" t="n">
        <v>22</v>
      </c>
      <c r="BD657" t="n">
        <v>6343997620573</v>
      </c>
      <c r="BF657" t="inlineStr">
        <is>
          <t>Low</t>
        </is>
      </c>
      <c r="BG657" t="inlineStr">
        <is>
          <t>pos</t>
        </is>
      </c>
      <c r="BH657" t="n">
        <v>0</v>
      </c>
      <c r="BI657" t="inlineStr">
        <is>
          <t>IT IVA 22%</t>
        </is>
      </c>
      <c r="BJ657" t="n">
        <v>1.8</v>
      </c>
      <c r="BS657" t="n">
        <v>393405062835</v>
      </c>
      <c r="BT657" t="inlineStr">
        <is>
          <t>22-2636</t>
        </is>
      </c>
      <c r="BX657" t="inlineStr">
        <is>
          <t>reFNLlKj3Ijz9j9slKaNw66jM</t>
        </is>
      </c>
      <c r="CA657" t="inlineStr">
        <is>
          <t>reFNLlKj3Ijz9j9slKaNw66jM</t>
        </is>
      </c>
      <c r="CB657" t="inlineStr">
        <is>
          <t>Ordini LIL</t>
        </is>
      </c>
    </row>
    <row r="658">
      <c r="A658" t="inlineStr">
        <is>
          <t>#42270</t>
        </is>
      </c>
      <c r="B658" t="inlineStr">
        <is>
          <t>reby.fuser@hotmail.com</t>
        </is>
      </c>
      <c r="C658" t="inlineStr">
        <is>
          <t>paid</t>
        </is>
      </c>
      <c r="D658" t="inlineStr">
        <is>
          <t>2024-10-10 14:25:39 +0200</t>
        </is>
      </c>
      <c r="E658" t="inlineStr">
        <is>
          <t>fulfilled</t>
        </is>
      </c>
      <c r="F658" t="inlineStr">
        <is>
          <t>2024-10-11 08:16:45 +0200</t>
        </is>
      </c>
      <c r="G658" t="inlineStr">
        <is>
          <t>yes</t>
        </is>
      </c>
      <c r="H658" t="inlineStr">
        <is>
          <t>EUR</t>
        </is>
      </c>
      <c r="I658" t="n">
        <v>234</v>
      </c>
      <c r="J658" t="n">
        <v>0</v>
      </c>
      <c r="K658" t="n">
        <v>42.2</v>
      </c>
      <c r="L658" t="n">
        <v>234</v>
      </c>
      <c r="M658" t="inlineStr">
        <is>
          <t>LILGIRL</t>
        </is>
      </c>
      <c r="N658" t="n">
        <v>26</v>
      </c>
      <c r="O658" t="inlineStr">
        <is>
          <t>Ups Standard Shipping</t>
        </is>
      </c>
      <c r="P658" t="inlineStr">
        <is>
          <t>2024-10-10 14:25:38 +0200</t>
        </is>
      </c>
      <c r="Q658" t="n">
        <v>1</v>
      </c>
      <c r="R658" t="inlineStr">
        <is>
          <t>Portami a Ballare Necklace - Yellow / onesize</t>
        </is>
      </c>
      <c r="S658" t="n">
        <v>260</v>
      </c>
      <c r="U658" t="inlineStr">
        <is>
          <t>015790001250</t>
        </is>
      </c>
      <c r="V658" t="b">
        <v>1</v>
      </c>
      <c r="W658" t="b">
        <v>1</v>
      </c>
      <c r="X658" t="inlineStr">
        <is>
          <t>fulfilled</t>
        </is>
      </c>
      <c r="Y658" t="inlineStr">
        <is>
          <t>Rebecca Fuser</t>
        </is>
      </c>
      <c r="Z658" t="inlineStr">
        <is>
          <t>Via G. Puccini 16</t>
        </is>
      </c>
      <c r="AA658" t="inlineStr">
        <is>
          <t>Via G. Puccini 16</t>
        </is>
      </c>
      <c r="AD658" t="inlineStr">
        <is>
          <t>San Martino Buon Albergo</t>
        </is>
      </c>
      <c r="AE658" t="inlineStr">
        <is>
          <t>'37036</t>
        </is>
      </c>
      <c r="AF658" t="inlineStr">
        <is>
          <t>VR</t>
        </is>
      </c>
      <c r="AG658" t="inlineStr">
        <is>
          <t>IT</t>
        </is>
      </c>
      <c r="AH658" t="inlineStr">
        <is>
          <t>'+39 346 630 8939</t>
        </is>
      </c>
      <c r="AI658" t="inlineStr">
        <is>
          <t>Rebecca Fuser</t>
        </is>
      </c>
      <c r="AJ658" t="inlineStr">
        <is>
          <t>Via G. Puccini 16</t>
        </is>
      </c>
      <c r="AK658" t="inlineStr">
        <is>
          <t>Via G. Puccini 16</t>
        </is>
      </c>
      <c r="AN658" t="inlineStr">
        <is>
          <t>San Martino Buon Albergo</t>
        </is>
      </c>
      <c r="AO658" t="inlineStr">
        <is>
          <t>'37036</t>
        </is>
      </c>
      <c r="AP658" t="inlineStr">
        <is>
          <t>VR</t>
        </is>
      </c>
      <c r="AQ658" t="inlineStr">
        <is>
          <t>IT</t>
        </is>
      </c>
      <c r="AR658" t="inlineStr">
        <is>
          <t>'+39 346 630 8939</t>
        </is>
      </c>
      <c r="AT658" t="inlineStr">
        <is>
          <t>lang: it
Invoice Language: it
Do you need our ring sizer?: Yes
Popup Customer Country: IT</t>
        </is>
      </c>
      <c r="AV658" t="inlineStr">
        <is>
          <t>Shopify Payments</t>
        </is>
      </c>
      <c r="AW658" t="inlineStr">
        <is>
          <t>rDZDk1QkYfsLciuipUpEECpqs</t>
        </is>
      </c>
      <c r="AX658" t="n">
        <v>0</v>
      </c>
      <c r="AY658" t="inlineStr">
        <is>
          <t>LIL Milan</t>
        </is>
      </c>
      <c r="AZ658" t="n">
        <v>0</v>
      </c>
      <c r="BB658" t="inlineStr">
        <is>
          <t>Firgun House</t>
        </is>
      </c>
      <c r="BD658" t="n">
        <v>6344006304093</v>
      </c>
      <c r="BF658" t="inlineStr">
        <is>
          <t>Low</t>
        </is>
      </c>
      <c r="BG658" t="inlineStr">
        <is>
          <t>web</t>
        </is>
      </c>
      <c r="BH658" t="n">
        <v>0</v>
      </c>
      <c r="BI658" t="inlineStr">
        <is>
          <t>IT IVA 22%</t>
        </is>
      </c>
      <c r="BJ658" t="n">
        <v>42.2</v>
      </c>
      <c r="BV658" t="inlineStr">
        <is>
          <t>Verona</t>
        </is>
      </c>
      <c r="BW658" t="inlineStr">
        <is>
          <t>Verona</t>
        </is>
      </c>
      <c r="BX658" t="inlineStr">
        <is>
          <t>rDZDk1QkYfsLciuipUpEECpqs</t>
        </is>
      </c>
      <c r="CA658" t="inlineStr">
        <is>
          <t>rDZDk1QkYfsLciuipUpEECpqs</t>
        </is>
      </c>
      <c r="CB658" t="inlineStr">
        <is>
          <t>Ordini LIL</t>
        </is>
      </c>
    </row>
    <row r="659">
      <c r="A659" t="inlineStr">
        <is>
          <t>#42271</t>
        </is>
      </c>
      <c r="B659" t="inlineStr">
        <is>
          <t>faiilvago@inwind.it</t>
        </is>
      </c>
      <c r="C659" t="inlineStr">
        <is>
          <t>paid</t>
        </is>
      </c>
      <c r="D659" t="inlineStr">
        <is>
          <t>2024-10-10 15:01:41 +0200</t>
        </is>
      </c>
      <c r="E659" t="inlineStr">
        <is>
          <t>fulfilled</t>
        </is>
      </c>
      <c r="F659" t="inlineStr">
        <is>
          <t>2024-10-11 17:45:36 +0200</t>
        </is>
      </c>
      <c r="G659" t="inlineStr">
        <is>
          <t>yes</t>
        </is>
      </c>
      <c r="H659" t="inlineStr">
        <is>
          <t>EUR</t>
        </is>
      </c>
      <c r="I659" t="n">
        <v>240</v>
      </c>
      <c r="J659" t="n">
        <v>20</v>
      </c>
      <c r="K659" t="n">
        <v>46.89</v>
      </c>
      <c r="L659" t="n">
        <v>260</v>
      </c>
      <c r="N659" t="n">
        <v>0</v>
      </c>
      <c r="O659" t="inlineStr">
        <is>
          <t>Eco Bike Express - Same Day Delivery</t>
        </is>
      </c>
      <c r="P659" t="inlineStr">
        <is>
          <t>2024-10-10 15:01:41 +0200</t>
        </is>
      </c>
      <c r="Q659" t="n">
        <v>1</v>
      </c>
      <c r="R659" t="inlineStr">
        <is>
          <t>Glimmer Ring Blue Sapphire - Yellow / 13 / Blue Sapphire</t>
        </is>
      </c>
      <c r="S659" t="n">
        <v>240</v>
      </c>
      <c r="U659" t="inlineStr">
        <is>
          <t>015790001370</t>
        </is>
      </c>
      <c r="V659" t="b">
        <v>1</v>
      </c>
      <c r="W659" t="b">
        <v>1</v>
      </c>
      <c r="X659" t="inlineStr">
        <is>
          <t>fulfilled</t>
        </is>
      </c>
      <c r="Y659" t="inlineStr">
        <is>
          <t>Marco Arosio</t>
        </is>
      </c>
      <c r="Z659" t="inlineStr">
        <is>
          <t>Viale Faenza, 26/7</t>
        </is>
      </c>
      <c r="AA659" t="inlineStr">
        <is>
          <t>Viale Faenza</t>
        </is>
      </c>
      <c r="AB659" t="inlineStr">
        <is>
          <t>26/7</t>
        </is>
      </c>
      <c r="AD659" t="inlineStr">
        <is>
          <t>Milano</t>
        </is>
      </c>
      <c r="AE659" t="inlineStr">
        <is>
          <t>'20142</t>
        </is>
      </c>
      <c r="AF659" t="inlineStr">
        <is>
          <t>MI</t>
        </is>
      </c>
      <c r="AG659" t="inlineStr">
        <is>
          <t>IT</t>
        </is>
      </c>
      <c r="AH659" t="inlineStr">
        <is>
          <t>+393493690978</t>
        </is>
      </c>
      <c r="AI659" t="inlineStr">
        <is>
          <t>Marco Arosio</t>
        </is>
      </c>
      <c r="AJ659" t="inlineStr">
        <is>
          <t>Viale Faenza, 26/7</t>
        </is>
      </c>
      <c r="AK659" t="inlineStr">
        <is>
          <t>Viale Faenza</t>
        </is>
      </c>
      <c r="AL659" t="inlineStr">
        <is>
          <t>26/7</t>
        </is>
      </c>
      <c r="AN659" t="inlineStr">
        <is>
          <t>Milano</t>
        </is>
      </c>
      <c r="AO659" t="inlineStr">
        <is>
          <t>'20142</t>
        </is>
      </c>
      <c r="AP659" t="inlineStr">
        <is>
          <t>MI</t>
        </is>
      </c>
      <c r="AQ659" t="inlineStr">
        <is>
          <t>IT</t>
        </is>
      </c>
      <c r="AR659" t="inlineStr">
        <is>
          <t>+393493690978</t>
        </is>
      </c>
      <c r="AT659" t="inlineStr">
        <is>
          <t>lang: it
Invoice Language: it
Do you need our ring sizer?: Yes
Popup Customer Country: IT</t>
        </is>
      </c>
      <c r="AV659" t="inlineStr">
        <is>
          <t>PayPal Express Checkout</t>
        </is>
      </c>
      <c r="AW659" t="inlineStr">
        <is>
          <t>rKuNPUYhzG7v01KMANol60IFW</t>
        </is>
      </c>
      <c r="AX659" t="n">
        <v>0</v>
      </c>
      <c r="AY659" t="inlineStr">
        <is>
          <t>LIL Milan</t>
        </is>
      </c>
      <c r="AZ659" t="n">
        <v>0</v>
      </c>
      <c r="BB659" t="inlineStr">
        <is>
          <t>Firgun House</t>
        </is>
      </c>
      <c r="BD659" t="n">
        <v>6344054178141</v>
      </c>
      <c r="BF659" t="inlineStr">
        <is>
          <t>Low</t>
        </is>
      </c>
      <c r="BG659" t="inlineStr">
        <is>
          <t>web</t>
        </is>
      </c>
      <c r="BH659" t="n">
        <v>0</v>
      </c>
      <c r="BI659" t="inlineStr">
        <is>
          <t>IT IVA 22%</t>
        </is>
      </c>
      <c r="BJ659" t="n">
        <v>46.89</v>
      </c>
      <c r="BV659" t="inlineStr">
        <is>
          <t>Milan</t>
        </is>
      </c>
      <c r="BW659" t="inlineStr">
        <is>
          <t>Milan</t>
        </is>
      </c>
      <c r="BX659" t="inlineStr">
        <is>
          <t>rKuNPUYhzG7v01KMANol60IFW</t>
        </is>
      </c>
      <c r="CA659" t="inlineStr">
        <is>
          <t>rKuNPUYhzG7v01KMANol60IFW</t>
        </is>
      </c>
      <c r="CB659" t="inlineStr">
        <is>
          <t>Ordini LIL</t>
        </is>
      </c>
    </row>
    <row r="660">
      <c r="A660" t="inlineStr">
        <is>
          <t>#42272</t>
        </is>
      </c>
      <c r="B660" t="inlineStr">
        <is>
          <t>lpinci9@gmail.com</t>
        </is>
      </c>
      <c r="C660" t="inlineStr">
        <is>
          <t>paid</t>
        </is>
      </c>
      <c r="D660" t="inlineStr">
        <is>
          <t>2024-10-10 15:08:13 +0200</t>
        </is>
      </c>
      <c r="E660" t="inlineStr">
        <is>
          <t>fulfilled</t>
        </is>
      </c>
      <c r="F660" t="inlineStr">
        <is>
          <t>2024-10-10 15:08:14 +0200</t>
        </is>
      </c>
      <c r="G660" t="inlineStr">
        <is>
          <t>no</t>
        </is>
      </c>
      <c r="H660" t="inlineStr">
        <is>
          <t>EUR</t>
        </is>
      </c>
      <c r="I660" t="n">
        <v>140</v>
      </c>
      <c r="J660" t="n">
        <v>0</v>
      </c>
      <c r="K660" t="n">
        <v>25.25</v>
      </c>
      <c r="L660" t="n">
        <v>140</v>
      </c>
      <c r="N660" t="n">
        <v>0</v>
      </c>
      <c r="P660" t="inlineStr">
        <is>
          <t>2024-10-10 15:08:13 +0200</t>
        </is>
      </c>
      <c r="Q660" t="n">
        <v>1</v>
      </c>
      <c r="R660" t="inlineStr">
        <is>
          <t>Insieme Ring - Yellow / onesize (10-17)</t>
        </is>
      </c>
      <c r="S660" t="n">
        <v>140</v>
      </c>
      <c r="U660" t="inlineStr">
        <is>
          <t>015790001254</t>
        </is>
      </c>
      <c r="V660" t="b">
        <v>1</v>
      </c>
      <c r="W660" t="b">
        <v>1</v>
      </c>
      <c r="X660" t="inlineStr">
        <is>
          <t>fulfilled</t>
        </is>
      </c>
      <c r="Y660" t="inlineStr">
        <is>
          <t>Lucrezia Pinci</t>
        </is>
      </c>
      <c r="AQ660" t="inlineStr">
        <is>
          <t>IT</t>
        </is>
      </c>
      <c r="AV660" t="inlineStr">
        <is>
          <t>Qromo</t>
        </is>
      </c>
      <c r="AW660" t="inlineStr">
        <is>
          <t>rpm7un6YzzZABRRc0xCQwGS8j</t>
        </is>
      </c>
      <c r="AX660" t="n">
        <v>0</v>
      </c>
      <c r="AY660" t="inlineStr">
        <is>
          <t>LIL Milan</t>
        </is>
      </c>
      <c r="AZ660" t="n">
        <v>0</v>
      </c>
      <c r="BA660" t="inlineStr">
        <is>
          <t>Veronica Varetta</t>
        </is>
      </c>
      <c r="BB660" t="inlineStr">
        <is>
          <t>LIL House</t>
        </is>
      </c>
      <c r="BC660" t="n">
        <v>22</v>
      </c>
      <c r="BD660" t="n">
        <v>6344063385949</v>
      </c>
      <c r="BF660" t="inlineStr">
        <is>
          <t>Low</t>
        </is>
      </c>
      <c r="BG660" t="inlineStr">
        <is>
          <t>pos</t>
        </is>
      </c>
      <c r="BH660" t="n">
        <v>0</v>
      </c>
      <c r="BI660" t="inlineStr">
        <is>
          <t>IT IVA 22%</t>
        </is>
      </c>
      <c r="BJ660" t="n">
        <v>25.25</v>
      </c>
      <c r="BT660" t="inlineStr">
        <is>
          <t>22-2637</t>
        </is>
      </c>
      <c r="BX660" t="inlineStr">
        <is>
          <t>rpm7un6YzzZABRRc0xCQwGS8j</t>
        </is>
      </c>
      <c r="CA660" t="inlineStr">
        <is>
          <t>rpm7un6YzzZABRRc0xCQwGS8j</t>
        </is>
      </c>
      <c r="CB660" t="inlineStr">
        <is>
          <t>Ordini LIL</t>
        </is>
      </c>
    </row>
    <row r="661">
      <c r="A661" t="inlineStr">
        <is>
          <t>#42274</t>
        </is>
      </c>
      <c r="B661" t="inlineStr">
        <is>
          <t>ro.pellerito@icloud.com</t>
        </is>
      </c>
      <c r="C661" t="inlineStr">
        <is>
          <t>paid</t>
        </is>
      </c>
      <c r="D661" t="inlineStr">
        <is>
          <t>2024-10-10 15:48:15 +0200</t>
        </is>
      </c>
      <c r="E661" t="inlineStr">
        <is>
          <t>fulfilled</t>
        </is>
      </c>
      <c r="F661" t="inlineStr">
        <is>
          <t>2024-10-11 08:27:54 +0200</t>
        </is>
      </c>
      <c r="G661" t="inlineStr">
        <is>
          <t>yes</t>
        </is>
      </c>
      <c r="H661" t="inlineStr">
        <is>
          <t>EUR</t>
        </is>
      </c>
      <c r="I661" t="n">
        <v>192.86</v>
      </c>
      <c r="J661" t="n">
        <v>0</v>
      </c>
      <c r="K661" t="n">
        <v>0</v>
      </c>
      <c r="L661" t="n">
        <v>192.86</v>
      </c>
      <c r="N661" t="n">
        <v>0</v>
      </c>
      <c r="O661" t="inlineStr">
        <is>
          <t>UPS Standard International</t>
        </is>
      </c>
      <c r="P661" t="inlineStr">
        <is>
          <t>2024-10-10 15:48:14 +0200</t>
        </is>
      </c>
      <c r="Q661" t="n">
        <v>1</v>
      </c>
      <c r="R661" t="inlineStr">
        <is>
          <t>Primo bacio Necklace - Yellow / 38cm</t>
        </is>
      </c>
      <c r="S661" t="n">
        <v>192.86</v>
      </c>
      <c r="U661" t="inlineStr">
        <is>
          <t>015790001025</t>
        </is>
      </c>
      <c r="V661" t="b">
        <v>1</v>
      </c>
      <c r="W661" t="b">
        <v>1</v>
      </c>
      <c r="X661" t="inlineStr">
        <is>
          <t>fulfilled</t>
        </is>
      </c>
      <c r="Y661" t="inlineStr">
        <is>
          <t>Roberto Pellerito</t>
        </is>
      </c>
      <c r="Z661" t="inlineStr">
        <is>
          <t>Bucheggstrasse 162</t>
        </is>
      </c>
      <c r="AA661" t="inlineStr">
        <is>
          <t>Bucheggstrasse 162</t>
        </is>
      </c>
      <c r="AD661" t="inlineStr">
        <is>
          <t>Zurich</t>
        </is>
      </c>
      <c r="AE661" t="inlineStr">
        <is>
          <t>'8057</t>
        </is>
      </c>
      <c r="AG661" t="inlineStr">
        <is>
          <t>CH</t>
        </is>
      </c>
      <c r="AH661" t="inlineStr">
        <is>
          <t>+393467499582</t>
        </is>
      </c>
      <c r="AI661" t="inlineStr">
        <is>
          <t>Roberto Pellerito</t>
        </is>
      </c>
      <c r="AJ661" t="inlineStr">
        <is>
          <t>Via Generale Streva, 21</t>
        </is>
      </c>
      <c r="AK661" t="inlineStr">
        <is>
          <t>Via Generale Streva, 21</t>
        </is>
      </c>
      <c r="AN661" t="inlineStr">
        <is>
          <t>Palermo</t>
        </is>
      </c>
      <c r="AO661" t="inlineStr">
        <is>
          <t>'90143</t>
        </is>
      </c>
      <c r="AP661" t="inlineStr">
        <is>
          <t>PA</t>
        </is>
      </c>
      <c r="AQ661" t="inlineStr">
        <is>
          <t>IT</t>
        </is>
      </c>
      <c r="AR661" t="inlineStr">
        <is>
          <t>+393467499582</t>
        </is>
      </c>
      <c r="AT661" t="inlineStr">
        <is>
          <t>lang: it
Invoice Language: it
Do you need our ring sizer?: Yes
Popup Customer Country: IT</t>
        </is>
      </c>
      <c r="AV661" t="inlineStr">
        <is>
          <t>Shopify Payments</t>
        </is>
      </c>
      <c r="AW661" t="inlineStr">
        <is>
          <t>rxrY5mQLv3hExDEmuPtLDAbqi</t>
        </is>
      </c>
      <c r="AX661" t="n">
        <v>0</v>
      </c>
      <c r="AY661" t="inlineStr">
        <is>
          <t>LIL Milan</t>
        </is>
      </c>
      <c r="AZ661" t="n">
        <v>0</v>
      </c>
      <c r="BB661" t="inlineStr">
        <is>
          <t>Firgun House</t>
        </is>
      </c>
      <c r="BD661" t="n">
        <v>6344119484765</v>
      </c>
      <c r="BF661" t="inlineStr">
        <is>
          <t>Low</t>
        </is>
      </c>
      <c r="BG661" t="inlineStr">
        <is>
          <t>web</t>
        </is>
      </c>
      <c r="BH661" t="n">
        <v>0</v>
      </c>
      <c r="BW661" t="inlineStr">
        <is>
          <t>Palermo</t>
        </is>
      </c>
      <c r="BX661" t="inlineStr">
        <is>
          <t>rxrY5mQLv3hExDEmuPtLDAbqi</t>
        </is>
      </c>
      <c r="CA661" t="inlineStr">
        <is>
          <t>rxrY5mQLv3hExDEmuPtLDAbqi</t>
        </is>
      </c>
      <c r="CB661" t="inlineStr">
        <is>
          <t>Ordini LIL</t>
        </is>
      </c>
    </row>
    <row r="662">
      <c r="A662" t="inlineStr">
        <is>
          <t>#42275</t>
        </is>
      </c>
      <c r="B662" t="inlineStr">
        <is>
          <t>irenecrugnola@gmail.com</t>
        </is>
      </c>
      <c r="C662" t="inlineStr">
        <is>
          <t>paid</t>
        </is>
      </c>
      <c r="D662" t="inlineStr">
        <is>
          <t>2024-10-10 16:07:00 +0200</t>
        </is>
      </c>
      <c r="E662" t="inlineStr">
        <is>
          <t>fulfilled</t>
        </is>
      </c>
      <c r="F662" t="inlineStr">
        <is>
          <t>2024-10-11 08:30:54 +0200</t>
        </is>
      </c>
      <c r="G662" t="inlineStr">
        <is>
          <t>yes</t>
        </is>
      </c>
      <c r="H662" t="inlineStr">
        <is>
          <t>EUR</t>
        </is>
      </c>
      <c r="I662" t="n">
        <v>118</v>
      </c>
      <c r="J662" t="n">
        <v>10</v>
      </c>
      <c r="K662" t="n">
        <v>23.08</v>
      </c>
      <c r="L662" t="n">
        <v>128</v>
      </c>
      <c r="M662" t="inlineStr">
        <is>
          <t>LILGIRL</t>
        </is>
      </c>
      <c r="N662" t="n">
        <v>12</v>
      </c>
      <c r="O662" t="inlineStr">
        <is>
          <t>Ups Standard Shipping</t>
        </is>
      </c>
      <c r="P662" t="inlineStr">
        <is>
          <t>2024-10-10 16:06:59 +0200</t>
        </is>
      </c>
      <c r="Q662" t="n">
        <v>1</v>
      </c>
      <c r="R662" t="inlineStr">
        <is>
          <t>Luxury Pack + LIL Bag</t>
        </is>
      </c>
      <c r="S662" t="n">
        <v>10</v>
      </c>
      <c r="U662" t="inlineStr">
        <is>
          <t>015790000687</t>
        </is>
      </c>
      <c r="V662" t="b">
        <v>1</v>
      </c>
      <c r="W662" t="b">
        <v>1</v>
      </c>
      <c r="X662" t="inlineStr">
        <is>
          <t>fulfilled</t>
        </is>
      </c>
      <c r="Y662" t="inlineStr">
        <is>
          <t>Irene Crugnola</t>
        </is>
      </c>
      <c r="Z662" t="inlineStr">
        <is>
          <t>via Giovanni Battista Ronchelli 27</t>
        </is>
      </c>
      <c r="AA662" t="inlineStr">
        <is>
          <t>via Giovanni Battista Ronchelli 27</t>
        </is>
      </c>
      <c r="AD662" t="inlineStr">
        <is>
          <t>Varese</t>
        </is>
      </c>
      <c r="AE662" t="inlineStr">
        <is>
          <t>'21100</t>
        </is>
      </c>
      <c r="AF662" t="inlineStr">
        <is>
          <t>VA</t>
        </is>
      </c>
      <c r="AG662" t="inlineStr">
        <is>
          <t>IT</t>
        </is>
      </c>
      <c r="AH662" t="inlineStr">
        <is>
          <t>3405108751</t>
        </is>
      </c>
      <c r="AI662" t="inlineStr">
        <is>
          <t>Irene Crugnola</t>
        </is>
      </c>
      <c r="AJ662" t="inlineStr">
        <is>
          <t>via Giovanni Battista Ronchelli 27</t>
        </is>
      </c>
      <c r="AK662" t="inlineStr">
        <is>
          <t>via Giovanni Battista Ronchelli 27</t>
        </is>
      </c>
      <c r="AN662" t="inlineStr">
        <is>
          <t>Varese</t>
        </is>
      </c>
      <c r="AO662" t="inlineStr">
        <is>
          <t>'21100</t>
        </is>
      </c>
      <c r="AP662" t="inlineStr">
        <is>
          <t>VA</t>
        </is>
      </c>
      <c r="AQ662" t="inlineStr">
        <is>
          <t>IT</t>
        </is>
      </c>
      <c r="AR662" t="inlineStr">
        <is>
          <t>3405108751</t>
        </is>
      </c>
      <c r="AT662" t="inlineStr">
        <is>
          <t>lang: it
Invoice Language: it
Do you need our ring sizer?: Yes
Popup Customer Country: IT</t>
        </is>
      </c>
      <c r="AV662" t="inlineStr">
        <is>
          <t>PayPal Express Checkout</t>
        </is>
      </c>
      <c r="AW662" t="inlineStr">
        <is>
          <t>rnt7xcc1RY8Nin9neCmfIOCQn</t>
        </is>
      </c>
      <c r="AX662" t="n">
        <v>0</v>
      </c>
      <c r="AY662" t="inlineStr">
        <is>
          <t>LIL Milan</t>
        </is>
      </c>
      <c r="AZ662" t="n">
        <v>0</v>
      </c>
      <c r="BB662" t="inlineStr">
        <is>
          <t>Firgun House</t>
        </is>
      </c>
      <c r="BD662" t="n">
        <v>6344143896925</v>
      </c>
      <c r="BF662" t="inlineStr">
        <is>
          <t>Low</t>
        </is>
      </c>
      <c r="BG662" t="inlineStr">
        <is>
          <t>web</t>
        </is>
      </c>
      <c r="BH662" t="n">
        <v>0</v>
      </c>
      <c r="BI662" t="inlineStr">
        <is>
          <t>IT IVA 22%</t>
        </is>
      </c>
      <c r="BJ662" t="n">
        <v>23.08</v>
      </c>
      <c r="BV662" t="inlineStr">
        <is>
          <t>Varese</t>
        </is>
      </c>
      <c r="BW662" t="inlineStr">
        <is>
          <t>Varese</t>
        </is>
      </c>
      <c r="BX662" t="inlineStr">
        <is>
          <t>rnt7xcc1RY8Nin9neCmfIOCQn</t>
        </is>
      </c>
      <c r="CA662" t="inlineStr">
        <is>
          <t>rnt7xcc1RY8Nin9neCmfIOCQn</t>
        </is>
      </c>
      <c r="CB662" t="inlineStr">
        <is>
          <t>Ordini LIL</t>
        </is>
      </c>
    </row>
    <row r="663">
      <c r="A663" t="inlineStr">
        <is>
          <t>#42275</t>
        </is>
      </c>
      <c r="B663" t="inlineStr">
        <is>
          <t>irenecrugnola@gmail.com</t>
        </is>
      </c>
      <c r="C663" t="inlineStr">
        <is>
          <t>paid</t>
        </is>
      </c>
      <c r="D663" t="inlineStr">
        <is>
          <t>2024-10-10 16:07:00 +0200</t>
        </is>
      </c>
      <c r="E663" t="inlineStr">
        <is>
          <t>fulfilled</t>
        </is>
      </c>
      <c r="F663" t="inlineStr">
        <is>
          <t>2024-10-11 08:30:54 +0200</t>
        </is>
      </c>
      <c r="G663" t="inlineStr">
        <is>
          <t>yes</t>
        </is>
      </c>
      <c r="H663" t="inlineStr">
        <is>
          <t>EUR</t>
        </is>
      </c>
      <c r="I663" t="n">
        <v>118</v>
      </c>
      <c r="J663" t="n">
        <v>10</v>
      </c>
      <c r="K663" t="n">
        <v>23.08</v>
      </c>
      <c r="M663" t="inlineStr">
        <is>
          <t>LILGIRL</t>
        </is>
      </c>
      <c r="N663" t="n">
        <v>12</v>
      </c>
      <c r="O663" t="inlineStr">
        <is>
          <t>Ups Standard Shipping</t>
        </is>
      </c>
      <c r="P663" t="inlineStr">
        <is>
          <t>2024-10-10 16:06:59 +0200</t>
        </is>
      </c>
      <c r="Q663" t="n">
        <v>1</v>
      </c>
      <c r="R663" t="inlineStr">
        <is>
          <t>Pensavo fosse amore - Yellow / T</t>
        </is>
      </c>
      <c r="S663" t="n">
        <v>120</v>
      </c>
      <c r="U663" t="inlineStr">
        <is>
          <t>015790001018</t>
        </is>
      </c>
      <c r="V663" t="b">
        <v>1</v>
      </c>
      <c r="W663" t="b">
        <v>1</v>
      </c>
      <c r="X663" t="inlineStr">
        <is>
          <t>fulfilled</t>
        </is>
      </c>
      <c r="Y663" t="inlineStr">
        <is>
          <t>Irene Crugnola</t>
        </is>
      </c>
      <c r="Z663" t="inlineStr">
        <is>
          <t>via Giovanni Battista Ronchelli 27</t>
        </is>
      </c>
      <c r="AA663" t="inlineStr">
        <is>
          <t>via Giovanni Battista Ronchelli 27</t>
        </is>
      </c>
      <c r="AD663" t="inlineStr">
        <is>
          <t>Varese</t>
        </is>
      </c>
      <c r="AE663" t="inlineStr">
        <is>
          <t>'21100</t>
        </is>
      </c>
      <c r="AF663" t="inlineStr">
        <is>
          <t>VA</t>
        </is>
      </c>
      <c r="AG663" t="inlineStr">
        <is>
          <t>IT</t>
        </is>
      </c>
      <c r="AH663" t="inlineStr">
        <is>
          <t>3405108751</t>
        </is>
      </c>
      <c r="AI663" t="inlineStr">
        <is>
          <t>Irene Crugnola</t>
        </is>
      </c>
      <c r="AJ663" t="inlineStr">
        <is>
          <t>via Giovanni Battista Ronchelli 27</t>
        </is>
      </c>
      <c r="AK663" t="inlineStr">
        <is>
          <t>via Giovanni Battista Ronchelli 27</t>
        </is>
      </c>
      <c r="AN663" t="inlineStr">
        <is>
          <t>Varese</t>
        </is>
      </c>
      <c r="AO663" t="inlineStr">
        <is>
          <t>'21100</t>
        </is>
      </c>
      <c r="AP663" t="inlineStr">
        <is>
          <t>VA</t>
        </is>
      </c>
      <c r="AQ663" t="inlineStr">
        <is>
          <t>IT</t>
        </is>
      </c>
      <c r="AR663" t="inlineStr">
        <is>
          <t>3405108751</t>
        </is>
      </c>
      <c r="AT663" t="inlineStr">
        <is>
          <t>lang: it
Invoice Language: it
Do you need our ring sizer?: Yes
Popup Customer Country: IT</t>
        </is>
      </c>
      <c r="AV663" t="inlineStr">
        <is>
          <t>PayPal Express Checkout</t>
        </is>
      </c>
      <c r="AW663" t="inlineStr">
        <is>
          <t>rnt7xcc1RY8Nin9neCmfIOCQn</t>
        </is>
      </c>
      <c r="AX663" t="n">
        <v>0</v>
      </c>
      <c r="AY663" t="inlineStr">
        <is>
          <t>LIL Milan</t>
        </is>
      </c>
      <c r="AZ663" t="n">
        <v>0</v>
      </c>
      <c r="BB663" t="inlineStr">
        <is>
          <t>Firgun House</t>
        </is>
      </c>
      <c r="BD663" t="n">
        <v>6344143896925</v>
      </c>
      <c r="BF663" t="inlineStr">
        <is>
          <t>Low</t>
        </is>
      </c>
      <c r="BG663" t="inlineStr">
        <is>
          <t>web</t>
        </is>
      </c>
      <c r="BH663" t="n">
        <v>0</v>
      </c>
      <c r="BI663" t="inlineStr">
        <is>
          <t>IT IVA 22%</t>
        </is>
      </c>
      <c r="BJ663" t="n">
        <v>23.08</v>
      </c>
      <c r="BV663" t="inlineStr">
        <is>
          <t>Varese</t>
        </is>
      </c>
      <c r="BW663" t="inlineStr">
        <is>
          <t>Varese</t>
        </is>
      </c>
      <c r="BX663" t="inlineStr">
        <is>
          <t>rnt7xcc1RY8Nin9neCmfIOCQn</t>
        </is>
      </c>
      <c r="CA663" t="inlineStr">
        <is>
          <t>rnt7xcc1RY8Nin9neCmfIOCQn</t>
        </is>
      </c>
      <c r="CB663" t="inlineStr">
        <is>
          <t>Ordini LIL</t>
        </is>
      </c>
    </row>
    <row r="664">
      <c r="A664" t="inlineStr">
        <is>
          <t>#42276</t>
        </is>
      </c>
      <c r="B664" t="inlineStr">
        <is>
          <t>anna.biggio@hotmail.it</t>
        </is>
      </c>
      <c r="C664" t="inlineStr">
        <is>
          <t>paid</t>
        </is>
      </c>
      <c r="D664" t="inlineStr">
        <is>
          <t>2024-10-10 16:21:26 +0200</t>
        </is>
      </c>
      <c r="E664" t="inlineStr">
        <is>
          <t>fulfilled</t>
        </is>
      </c>
      <c r="F664" t="inlineStr">
        <is>
          <t>2024-10-23 11:11:54 +0200</t>
        </is>
      </c>
      <c r="G664" t="inlineStr">
        <is>
          <t>no</t>
        </is>
      </c>
      <c r="H664" t="inlineStr">
        <is>
          <t>EUR</t>
        </is>
      </c>
      <c r="I664" t="n">
        <v>330</v>
      </c>
      <c r="J664" t="n">
        <v>0</v>
      </c>
      <c r="K664" t="n">
        <v>59.51</v>
      </c>
      <c r="L664" t="n">
        <v>330</v>
      </c>
      <c r="N664" t="n">
        <v>0</v>
      </c>
      <c r="P664" t="inlineStr">
        <is>
          <t>2024-10-10 16:21:26 +0200</t>
        </is>
      </c>
      <c r="Q664" t="n">
        <v>1</v>
      </c>
      <c r="R664" t="inlineStr">
        <is>
          <t>Pensavo fosse amore - Yellow / 2</t>
        </is>
      </c>
      <c r="S664" t="n">
        <v>140</v>
      </c>
      <c r="U664" t="inlineStr">
        <is>
          <t>015790001163</t>
        </is>
      </c>
      <c r="V664" t="b">
        <v>1</v>
      </c>
      <c r="W664" t="b">
        <v>1</v>
      </c>
      <c r="X664" t="inlineStr">
        <is>
          <t>fulfilled</t>
        </is>
      </c>
      <c r="Y664" t="inlineStr">
        <is>
          <t>Anna Biggio</t>
        </is>
      </c>
      <c r="AQ664" t="inlineStr">
        <is>
          <t>IT</t>
        </is>
      </c>
      <c r="AV664" t="inlineStr">
        <is>
          <t>Qromo</t>
        </is>
      </c>
      <c r="AW664" t="inlineStr">
        <is>
          <t>rCm2yM1cjZ3OMYCT2tRxuaXPJ</t>
        </is>
      </c>
      <c r="AX664" t="n">
        <v>0</v>
      </c>
      <c r="AY664" t="inlineStr">
        <is>
          <t>LIL Milan</t>
        </is>
      </c>
      <c r="AZ664" t="n">
        <v>0</v>
      </c>
      <c r="BA664" t="inlineStr">
        <is>
          <t>Veronica Varetta</t>
        </is>
      </c>
      <c r="BB664" t="inlineStr">
        <is>
          <t>LIL House</t>
        </is>
      </c>
      <c r="BC664" t="n">
        <v>22</v>
      </c>
      <c r="BD664" t="n">
        <v>6344164737373</v>
      </c>
      <c r="BF664" t="inlineStr">
        <is>
          <t>Low</t>
        </is>
      </c>
      <c r="BG664" t="inlineStr">
        <is>
          <t>pos</t>
        </is>
      </c>
      <c r="BH664" t="n">
        <v>0</v>
      </c>
      <c r="BI664" t="inlineStr">
        <is>
          <t>IT IVA 22%</t>
        </is>
      </c>
      <c r="BJ664" t="n">
        <v>59.51</v>
      </c>
      <c r="BT664" t="inlineStr">
        <is>
          <t>22-2638</t>
        </is>
      </c>
      <c r="BX664" t="inlineStr">
        <is>
          <t>rCm2yM1cjZ3OMYCT2tRxuaXPJ</t>
        </is>
      </c>
      <c r="CA664" t="inlineStr">
        <is>
          <t>rCm2yM1cjZ3OMYCT2tRxuaXPJ</t>
        </is>
      </c>
      <c r="CB664" t="inlineStr">
        <is>
          <t>Ordini LIL</t>
        </is>
      </c>
    </row>
    <row r="665">
      <c r="A665" t="inlineStr">
        <is>
          <t>#42276</t>
        </is>
      </c>
      <c r="B665" t="inlineStr">
        <is>
          <t>anna.biggio@hotmail.it</t>
        </is>
      </c>
      <c r="C665" t="inlineStr">
        <is>
          <t>paid</t>
        </is>
      </c>
      <c r="D665" t="inlineStr">
        <is>
          <t>2024-10-10 16:21:26 +0200</t>
        </is>
      </c>
      <c r="E665" t="inlineStr">
        <is>
          <t>fulfilled</t>
        </is>
      </c>
      <c r="F665" t="inlineStr">
        <is>
          <t>2024-10-23 11:11:54 +0200</t>
        </is>
      </c>
      <c r="G665" t="inlineStr">
        <is>
          <t>no</t>
        </is>
      </c>
      <c r="H665" t="inlineStr">
        <is>
          <t>EUR</t>
        </is>
      </c>
      <c r="I665" t="n">
        <v>330</v>
      </c>
      <c r="J665" t="n">
        <v>0</v>
      </c>
      <c r="K665" t="n">
        <v>59.51</v>
      </c>
      <c r="N665" t="n">
        <v>0</v>
      </c>
      <c r="P665" t="inlineStr">
        <is>
          <t>2024-10-10 16:21:26 +0200</t>
        </is>
      </c>
      <c r="Q665" t="n">
        <v>1</v>
      </c>
      <c r="R665" t="inlineStr">
        <is>
          <t>Baby - Yellow</t>
        </is>
      </c>
      <c r="S665" t="n">
        <v>180</v>
      </c>
      <c r="U665" t="inlineStr">
        <is>
          <t>015790001199</t>
        </is>
      </c>
      <c r="V665" t="b">
        <v>1</v>
      </c>
      <c r="W665" t="b">
        <v>1</v>
      </c>
      <c r="X665" t="inlineStr">
        <is>
          <t>fulfilled</t>
        </is>
      </c>
      <c r="Y665" t="inlineStr">
        <is>
          <t>Anna Biggio</t>
        </is>
      </c>
      <c r="AQ665" t="inlineStr">
        <is>
          <t>IT</t>
        </is>
      </c>
      <c r="AV665" t="inlineStr">
        <is>
          <t>Qromo</t>
        </is>
      </c>
      <c r="AW665" t="inlineStr">
        <is>
          <t>rCm2yM1cjZ3OMYCT2tRxuaXPJ</t>
        </is>
      </c>
      <c r="AX665" t="n">
        <v>0</v>
      </c>
      <c r="AY665" t="inlineStr">
        <is>
          <t>LIL Milan</t>
        </is>
      </c>
      <c r="AZ665" t="n">
        <v>0</v>
      </c>
      <c r="BA665" t="inlineStr">
        <is>
          <t>Veronica Varetta</t>
        </is>
      </c>
      <c r="BB665" t="inlineStr">
        <is>
          <t>LIL House</t>
        </is>
      </c>
      <c r="BC665" t="n">
        <v>22</v>
      </c>
      <c r="BD665" t="n">
        <v>6344164737373</v>
      </c>
      <c r="BF665" t="inlineStr">
        <is>
          <t>Low</t>
        </is>
      </c>
      <c r="BG665" t="inlineStr">
        <is>
          <t>pos</t>
        </is>
      </c>
      <c r="BH665" t="n">
        <v>0</v>
      </c>
      <c r="BI665" t="inlineStr">
        <is>
          <t>IT IVA 22%</t>
        </is>
      </c>
      <c r="BJ665" t="n">
        <v>59.51</v>
      </c>
      <c r="BT665" t="inlineStr">
        <is>
          <t>22-2638</t>
        </is>
      </c>
      <c r="BX665" t="inlineStr">
        <is>
          <t>rCm2yM1cjZ3OMYCT2tRxuaXPJ</t>
        </is>
      </c>
      <c r="CA665" t="inlineStr">
        <is>
          <t>rCm2yM1cjZ3OMYCT2tRxuaXPJ</t>
        </is>
      </c>
      <c r="CB665" t="inlineStr">
        <is>
          <t>Ordini LIL</t>
        </is>
      </c>
    </row>
    <row r="666">
      <c r="A666" t="inlineStr">
        <is>
          <t>#42276</t>
        </is>
      </c>
      <c r="B666" t="inlineStr">
        <is>
          <t>anna.biggio@hotmail.it</t>
        </is>
      </c>
      <c r="C666" t="inlineStr">
        <is>
          <t>paid</t>
        </is>
      </c>
      <c r="D666" t="inlineStr">
        <is>
          <t>2024-10-10 16:21:26 +0200</t>
        </is>
      </c>
      <c r="E666" t="inlineStr">
        <is>
          <t>fulfilled</t>
        </is>
      </c>
      <c r="F666" t="inlineStr">
        <is>
          <t>2024-10-23 11:11:54 +0200</t>
        </is>
      </c>
      <c r="G666" t="inlineStr">
        <is>
          <t>no</t>
        </is>
      </c>
      <c r="H666" t="inlineStr">
        <is>
          <t>EUR</t>
        </is>
      </c>
      <c r="I666" t="n">
        <v>330</v>
      </c>
      <c r="J666" t="n">
        <v>0</v>
      </c>
      <c r="K666" t="n">
        <v>59.51</v>
      </c>
      <c r="N666" t="n">
        <v>0</v>
      </c>
      <c r="P666" t="inlineStr">
        <is>
          <t>2024-10-10 16:21:26 +0200</t>
        </is>
      </c>
      <c r="Q666" t="n">
        <v>1</v>
      </c>
      <c r="R666" t="inlineStr">
        <is>
          <t>Engraving</t>
        </is>
      </c>
      <c r="S666" t="n">
        <v>10</v>
      </c>
      <c r="U666" t="inlineStr">
        <is>
          <t>015790001502</t>
        </is>
      </c>
      <c r="V666" t="b">
        <v>0</v>
      </c>
      <c r="W666" t="b">
        <v>1</v>
      </c>
      <c r="X666" t="inlineStr">
        <is>
          <t>fulfilled</t>
        </is>
      </c>
      <c r="Y666" t="inlineStr">
        <is>
          <t>Anna Biggio</t>
        </is>
      </c>
      <c r="AQ666" t="inlineStr">
        <is>
          <t>IT</t>
        </is>
      </c>
      <c r="AV666" t="inlineStr">
        <is>
          <t>Qromo</t>
        </is>
      </c>
      <c r="AW666" t="inlineStr">
        <is>
          <t>rCm2yM1cjZ3OMYCT2tRxuaXPJ</t>
        </is>
      </c>
      <c r="AX666" t="n">
        <v>0</v>
      </c>
      <c r="AY666" t="inlineStr">
        <is>
          <t>LIL Milan</t>
        </is>
      </c>
      <c r="AZ666" t="n">
        <v>0</v>
      </c>
      <c r="BA666" t="inlineStr">
        <is>
          <t>Veronica Varetta</t>
        </is>
      </c>
      <c r="BB666" t="inlineStr">
        <is>
          <t>LIL House</t>
        </is>
      </c>
      <c r="BC666" t="n">
        <v>22</v>
      </c>
      <c r="BD666" t="n">
        <v>6344164737373</v>
      </c>
      <c r="BF666" t="inlineStr">
        <is>
          <t>Low</t>
        </is>
      </c>
      <c r="BG666" t="inlineStr">
        <is>
          <t>pos</t>
        </is>
      </c>
      <c r="BH666" t="n">
        <v>0</v>
      </c>
      <c r="BI666" t="inlineStr">
        <is>
          <t>IT IVA 22%</t>
        </is>
      </c>
      <c r="BJ666" t="n">
        <v>59.51</v>
      </c>
      <c r="BT666" t="inlineStr">
        <is>
          <t>22-2638</t>
        </is>
      </c>
      <c r="BX666" t="inlineStr">
        <is>
          <t>rCm2yM1cjZ3OMYCT2tRxuaXPJ</t>
        </is>
      </c>
      <c r="CA666" t="inlineStr">
        <is>
          <t>rCm2yM1cjZ3OMYCT2tRxuaXPJ</t>
        </is>
      </c>
      <c r="CB666" t="inlineStr">
        <is>
          <t>Ordini LIL</t>
        </is>
      </c>
    </row>
    <row r="667">
      <c r="A667" t="inlineStr">
        <is>
          <t>#42277</t>
        </is>
      </c>
      <c r="B667" t="inlineStr">
        <is>
          <t>giulyrm1994@gmail.com</t>
        </is>
      </c>
      <c r="C667" t="inlineStr">
        <is>
          <t>paid</t>
        </is>
      </c>
      <c r="D667" t="inlineStr">
        <is>
          <t>2024-10-10 16:46:29 +0200</t>
        </is>
      </c>
      <c r="E667" t="inlineStr">
        <is>
          <t>fulfilled</t>
        </is>
      </c>
      <c r="F667" t="inlineStr">
        <is>
          <t>2024-10-17 19:33:55 +0200</t>
        </is>
      </c>
      <c r="G667" t="inlineStr">
        <is>
          <t>yes</t>
        </is>
      </c>
      <c r="H667" t="inlineStr">
        <is>
          <t>EUR</t>
        </is>
      </c>
      <c r="I667" t="n">
        <v>150</v>
      </c>
      <c r="J667" t="n">
        <v>0</v>
      </c>
      <c r="K667" t="n">
        <v>27.05</v>
      </c>
      <c r="L667" t="n">
        <v>150</v>
      </c>
      <c r="N667" t="n">
        <v>0</v>
      </c>
      <c r="O667" t="inlineStr">
        <is>
          <t>Ups Standard Shipping</t>
        </is>
      </c>
      <c r="P667" t="inlineStr">
        <is>
          <t>2024-10-10 16:46:29 +0200</t>
        </is>
      </c>
      <c r="Q667" t="n">
        <v>1</v>
      </c>
      <c r="R667" t="inlineStr">
        <is>
          <t>Boys Tears Ring - Yellow / 18</t>
        </is>
      </c>
      <c r="S667" t="n">
        <v>140</v>
      </c>
      <c r="U667" t="inlineStr">
        <is>
          <t>015790001404</t>
        </is>
      </c>
      <c r="V667" t="b">
        <v>1</v>
      </c>
      <c r="W667" t="b">
        <v>1</v>
      </c>
      <c r="X667" t="inlineStr">
        <is>
          <t>fulfilled</t>
        </is>
      </c>
      <c r="Y667" t="inlineStr">
        <is>
          <t>Giulia Romanó</t>
        </is>
      </c>
      <c r="Z667" t="inlineStr">
        <is>
          <t>Via Sant'Alessandro 108, Presso Romanó Auto</t>
        </is>
      </c>
      <c r="AA667" t="inlineStr">
        <is>
          <t>Via Sant'Alessandro 108</t>
        </is>
      </c>
      <c r="AB667" t="inlineStr">
        <is>
          <t>Presso Romanó Auto</t>
        </is>
      </c>
      <c r="AD667" t="inlineStr">
        <is>
          <t>Mariano Comense</t>
        </is>
      </c>
      <c r="AE667" t="inlineStr">
        <is>
          <t>'22066</t>
        </is>
      </c>
      <c r="AF667" t="inlineStr">
        <is>
          <t>CO</t>
        </is>
      </c>
      <c r="AG667" t="inlineStr">
        <is>
          <t>IT</t>
        </is>
      </c>
      <c r="AH667" t="inlineStr">
        <is>
          <t>3334177348</t>
        </is>
      </c>
      <c r="AI667" t="inlineStr">
        <is>
          <t>Giulia Romanó</t>
        </is>
      </c>
      <c r="AJ667" t="inlineStr">
        <is>
          <t>Via Sant'Alessandro 108, Presso Romanó Auto</t>
        </is>
      </c>
      <c r="AK667" t="inlineStr">
        <is>
          <t>Via Sant'Alessandro 108</t>
        </is>
      </c>
      <c r="AL667" t="inlineStr">
        <is>
          <t>Presso Romanó Auto</t>
        </is>
      </c>
      <c r="AN667" t="inlineStr">
        <is>
          <t>Mariano Comense</t>
        </is>
      </c>
      <c r="AO667" t="inlineStr">
        <is>
          <t>'22066</t>
        </is>
      </c>
      <c r="AP667" t="inlineStr">
        <is>
          <t>CO</t>
        </is>
      </c>
      <c r="AQ667" t="inlineStr">
        <is>
          <t>IT</t>
        </is>
      </c>
      <c r="AR667" t="inlineStr">
        <is>
          <t>3334177348</t>
        </is>
      </c>
      <c r="AT667" t="inlineStr">
        <is>
          <t>lang: en
Invoice Language: en
Do you need our ring sizer?: No
Popup Customer Country: IT</t>
        </is>
      </c>
      <c r="AV667" t="inlineStr">
        <is>
          <t>PayPal Express Checkout</t>
        </is>
      </c>
      <c r="AW667" t="inlineStr">
        <is>
          <t>rAKU4MIDOg9BK4iAEN2eAmNCX</t>
        </is>
      </c>
      <c r="AX667" t="n">
        <v>0</v>
      </c>
      <c r="AY667" t="inlineStr">
        <is>
          <t>LIL Milan</t>
        </is>
      </c>
      <c r="AZ667" t="n">
        <v>0</v>
      </c>
      <c r="BB667" t="inlineStr">
        <is>
          <t>Firgun House</t>
        </is>
      </c>
      <c r="BD667" t="n">
        <v>6344199504221</v>
      </c>
      <c r="BF667" t="inlineStr">
        <is>
          <t>Low</t>
        </is>
      </c>
      <c r="BG667" t="inlineStr">
        <is>
          <t>web</t>
        </is>
      </c>
      <c r="BH667" t="n">
        <v>0</v>
      </c>
      <c r="BI667" t="inlineStr">
        <is>
          <t>IT IVA 22%</t>
        </is>
      </c>
      <c r="BJ667" t="n">
        <v>27.05</v>
      </c>
      <c r="BV667" t="inlineStr">
        <is>
          <t>Como</t>
        </is>
      </c>
      <c r="BW667" t="inlineStr">
        <is>
          <t>Como</t>
        </is>
      </c>
      <c r="BX667" t="inlineStr">
        <is>
          <t>rAKU4MIDOg9BK4iAEN2eAmNCX</t>
        </is>
      </c>
      <c r="CA667" t="inlineStr">
        <is>
          <t>rAKU4MIDOg9BK4iAEN2eAmNCX</t>
        </is>
      </c>
      <c r="CB667" t="inlineStr">
        <is>
          <t>Ordini LIL</t>
        </is>
      </c>
    </row>
    <row r="668">
      <c r="A668" t="inlineStr">
        <is>
          <t>#42277</t>
        </is>
      </c>
      <c r="B668" t="inlineStr">
        <is>
          <t>giulyrm1994@gmail.com</t>
        </is>
      </c>
      <c r="C668" t="inlineStr">
        <is>
          <t>paid</t>
        </is>
      </c>
      <c r="D668" t="inlineStr">
        <is>
          <t>2024-10-10 16:46:29 +0200</t>
        </is>
      </c>
      <c r="E668" t="inlineStr">
        <is>
          <t>fulfilled</t>
        </is>
      </c>
      <c r="F668" t="inlineStr">
        <is>
          <t>2024-10-17 19:33:55 +0200</t>
        </is>
      </c>
      <c r="G668" t="inlineStr">
        <is>
          <t>yes</t>
        </is>
      </c>
      <c r="H668" t="inlineStr">
        <is>
          <t>EUR</t>
        </is>
      </c>
      <c r="I668" t="n">
        <v>150</v>
      </c>
      <c r="J668" t="n">
        <v>0</v>
      </c>
      <c r="K668" t="n">
        <v>27.05</v>
      </c>
      <c r="N668" t="n">
        <v>0</v>
      </c>
      <c r="O668" t="inlineStr">
        <is>
          <t>Ups Standard Shipping</t>
        </is>
      </c>
      <c r="P668" t="inlineStr">
        <is>
          <t>2024-10-10 16:46:29 +0200</t>
        </is>
      </c>
      <c r="Q668" t="n">
        <v>1</v>
      </c>
      <c r="R668" t="inlineStr">
        <is>
          <t>Engraving</t>
        </is>
      </c>
      <c r="S668" t="n">
        <v>10</v>
      </c>
      <c r="U668" t="inlineStr">
        <is>
          <t>015790001502</t>
        </is>
      </c>
      <c r="V668" t="b">
        <v>0</v>
      </c>
      <c r="W668" t="b">
        <v>1</v>
      </c>
      <c r="X668" t="inlineStr">
        <is>
          <t>fulfilled</t>
        </is>
      </c>
      <c r="Y668" t="inlineStr">
        <is>
          <t>Giulia Romanó</t>
        </is>
      </c>
      <c r="Z668" t="inlineStr">
        <is>
          <t>Via Sant'Alessandro 108, Presso Romanó Auto</t>
        </is>
      </c>
      <c r="AA668" t="inlineStr">
        <is>
          <t>Via Sant'Alessandro 108</t>
        </is>
      </c>
      <c r="AB668" t="inlineStr">
        <is>
          <t>Presso Romanó Auto</t>
        </is>
      </c>
      <c r="AD668" t="inlineStr">
        <is>
          <t>Mariano Comense</t>
        </is>
      </c>
      <c r="AE668" t="inlineStr">
        <is>
          <t>'22066</t>
        </is>
      </c>
      <c r="AF668" t="inlineStr">
        <is>
          <t>CO</t>
        </is>
      </c>
      <c r="AG668" t="inlineStr">
        <is>
          <t>IT</t>
        </is>
      </c>
      <c r="AH668" t="inlineStr">
        <is>
          <t>3334177348</t>
        </is>
      </c>
      <c r="AI668" t="inlineStr">
        <is>
          <t>Giulia Romanó</t>
        </is>
      </c>
      <c r="AJ668" t="inlineStr">
        <is>
          <t>Via Sant'Alessandro 108, Presso Romanó Auto</t>
        </is>
      </c>
      <c r="AK668" t="inlineStr">
        <is>
          <t>Via Sant'Alessandro 108</t>
        </is>
      </c>
      <c r="AL668" t="inlineStr">
        <is>
          <t>Presso Romanó Auto</t>
        </is>
      </c>
      <c r="AN668" t="inlineStr">
        <is>
          <t>Mariano Comense</t>
        </is>
      </c>
      <c r="AO668" t="inlineStr">
        <is>
          <t>'22066</t>
        </is>
      </c>
      <c r="AP668" t="inlineStr">
        <is>
          <t>CO</t>
        </is>
      </c>
      <c r="AQ668" t="inlineStr">
        <is>
          <t>IT</t>
        </is>
      </c>
      <c r="AR668" t="inlineStr">
        <is>
          <t>3334177348</t>
        </is>
      </c>
      <c r="AT668" t="inlineStr">
        <is>
          <t>lang: en
Invoice Language: en
Do you need our ring sizer?: No
Popup Customer Country: IT</t>
        </is>
      </c>
      <c r="AV668" t="inlineStr">
        <is>
          <t>PayPal Express Checkout</t>
        </is>
      </c>
      <c r="AW668" t="inlineStr">
        <is>
          <t>rAKU4MIDOg9BK4iAEN2eAmNCX</t>
        </is>
      </c>
      <c r="AX668" t="n">
        <v>0</v>
      </c>
      <c r="AY668" t="inlineStr">
        <is>
          <t>LIL Milan</t>
        </is>
      </c>
      <c r="AZ668" t="n">
        <v>0</v>
      </c>
      <c r="BB668" t="inlineStr">
        <is>
          <t>Firgun House</t>
        </is>
      </c>
      <c r="BD668" t="n">
        <v>6344199504221</v>
      </c>
      <c r="BF668" t="inlineStr">
        <is>
          <t>Low</t>
        </is>
      </c>
      <c r="BG668" t="inlineStr">
        <is>
          <t>web</t>
        </is>
      </c>
      <c r="BH668" t="n">
        <v>0</v>
      </c>
      <c r="BI668" t="inlineStr">
        <is>
          <t>IT IVA 22%</t>
        </is>
      </c>
      <c r="BJ668" t="n">
        <v>27.05</v>
      </c>
      <c r="BV668" t="inlineStr">
        <is>
          <t>Como</t>
        </is>
      </c>
      <c r="BW668" t="inlineStr">
        <is>
          <t>Como</t>
        </is>
      </c>
      <c r="BX668" t="inlineStr">
        <is>
          <t>rAKU4MIDOg9BK4iAEN2eAmNCX</t>
        </is>
      </c>
      <c r="CA668" t="inlineStr">
        <is>
          <t>rAKU4MIDOg9BK4iAEN2eAmNCX</t>
        </is>
      </c>
      <c r="CB668" t="inlineStr">
        <is>
          <t>Ordini LIL</t>
        </is>
      </c>
    </row>
    <row r="669">
      <c r="A669" t="inlineStr">
        <is>
          <t>#42278</t>
        </is>
      </c>
      <c r="B669" t="inlineStr">
        <is>
          <t>francyrodolfi@hotmail.it</t>
        </is>
      </c>
      <c r="C669" t="inlineStr">
        <is>
          <t>paid</t>
        </is>
      </c>
      <c r="D669" t="inlineStr">
        <is>
          <t>2024-10-10 16:52:15 +0200</t>
        </is>
      </c>
      <c r="E669" t="inlineStr">
        <is>
          <t>fulfilled</t>
        </is>
      </c>
      <c r="F669" t="inlineStr">
        <is>
          <t>2024-10-10 16:52:15 +0200</t>
        </is>
      </c>
      <c r="G669" t="inlineStr">
        <is>
          <t>no</t>
        </is>
      </c>
      <c r="H669" t="inlineStr">
        <is>
          <t>EUR</t>
        </is>
      </c>
      <c r="I669" t="n">
        <v>30</v>
      </c>
      <c r="J669" t="n">
        <v>0</v>
      </c>
      <c r="K669" t="n">
        <v>5.41</v>
      </c>
      <c r="L669" t="n">
        <v>30</v>
      </c>
      <c r="N669" t="n">
        <v>0</v>
      </c>
      <c r="P669" t="inlineStr">
        <is>
          <t>2024-10-10 16:52:15 +0200</t>
        </is>
      </c>
      <c r="Q669" t="n">
        <v>1</v>
      </c>
      <c r="R669" t="inlineStr">
        <is>
          <t>Repair Service LIL House - Saldatura bracciale / cavigliera</t>
        </is>
      </c>
      <c r="S669" t="n">
        <v>20</v>
      </c>
      <c r="U669" t="inlineStr">
        <is>
          <t>015790001059</t>
        </is>
      </c>
      <c r="V669" t="b">
        <v>0</v>
      </c>
      <c r="W669" t="b">
        <v>1</v>
      </c>
      <c r="X669" t="inlineStr">
        <is>
          <t>fulfilled</t>
        </is>
      </c>
      <c r="Y669" t="inlineStr">
        <is>
          <t>Francesca Rodolfi</t>
        </is>
      </c>
      <c r="AQ669" t="inlineStr">
        <is>
          <t>IT</t>
        </is>
      </c>
      <c r="AV669" t="inlineStr">
        <is>
          <t>Qromo</t>
        </is>
      </c>
      <c r="AW669" t="inlineStr">
        <is>
          <t>rMl2Y9CuFdoW2bBLr836RnQjc</t>
        </is>
      </c>
      <c r="AX669" t="n">
        <v>0</v>
      </c>
      <c r="AY669" t="inlineStr">
        <is>
          <t>LIL Milan</t>
        </is>
      </c>
      <c r="AZ669" t="n">
        <v>0</v>
      </c>
      <c r="BA669" t="inlineStr">
        <is>
          <t>Veronica Varetta</t>
        </is>
      </c>
      <c r="BB669" t="inlineStr">
        <is>
          <t>LIL House</t>
        </is>
      </c>
      <c r="BC669" t="n">
        <v>22</v>
      </c>
      <c r="BD669" t="n">
        <v>6344206352733</v>
      </c>
      <c r="BF669" t="inlineStr">
        <is>
          <t>Low</t>
        </is>
      </c>
      <c r="BG669" t="inlineStr">
        <is>
          <t>pos</t>
        </is>
      </c>
      <c r="BH669" t="n">
        <v>0</v>
      </c>
      <c r="BI669" t="inlineStr">
        <is>
          <t>IT IVA 22%</t>
        </is>
      </c>
      <c r="BJ669" t="n">
        <v>5.41</v>
      </c>
      <c r="BS669" t="n">
        <v>393408136138</v>
      </c>
      <c r="BT669" t="inlineStr">
        <is>
          <t>22-2639</t>
        </is>
      </c>
      <c r="BX669" t="inlineStr">
        <is>
          <t>rMl2Y9CuFdoW2bBLr836RnQjc</t>
        </is>
      </c>
      <c r="CA669" t="inlineStr">
        <is>
          <t>rMl2Y9CuFdoW2bBLr836RnQjc</t>
        </is>
      </c>
      <c r="CB669" t="inlineStr">
        <is>
          <t>Ordini LIL</t>
        </is>
      </c>
    </row>
    <row r="670">
      <c r="A670" t="inlineStr">
        <is>
          <t>#42278</t>
        </is>
      </c>
      <c r="B670" t="inlineStr">
        <is>
          <t>francyrodolfi@hotmail.it</t>
        </is>
      </c>
      <c r="C670" t="inlineStr">
        <is>
          <t>paid</t>
        </is>
      </c>
      <c r="D670" t="inlineStr">
        <is>
          <t>2024-10-10 16:52:15 +0200</t>
        </is>
      </c>
      <c r="E670" t="inlineStr">
        <is>
          <t>fulfilled</t>
        </is>
      </c>
      <c r="F670" t="inlineStr">
        <is>
          <t>2024-10-10 16:52:15 +0200</t>
        </is>
      </c>
      <c r="G670" t="inlineStr">
        <is>
          <t>no</t>
        </is>
      </c>
      <c r="H670" t="inlineStr">
        <is>
          <t>EUR</t>
        </is>
      </c>
      <c r="I670" t="n">
        <v>30</v>
      </c>
      <c r="J670" t="n">
        <v>0</v>
      </c>
      <c r="K670" t="n">
        <v>5.41</v>
      </c>
      <c r="N670" t="n">
        <v>0</v>
      </c>
      <c r="P670" t="inlineStr">
        <is>
          <t>2024-10-10 16:52:15 +0200</t>
        </is>
      </c>
      <c r="Q670" t="n">
        <v>1</v>
      </c>
      <c r="R670" t="inlineStr">
        <is>
          <t>Repair Service LIL House - Saldatura anello</t>
        </is>
      </c>
      <c r="S670" t="n">
        <v>10</v>
      </c>
      <c r="U670" t="inlineStr">
        <is>
          <t>015790000916</t>
        </is>
      </c>
      <c r="V670" t="b">
        <v>0</v>
      </c>
      <c r="W670" t="b">
        <v>1</v>
      </c>
      <c r="X670" t="inlineStr">
        <is>
          <t>fulfilled</t>
        </is>
      </c>
      <c r="Y670" t="inlineStr">
        <is>
          <t>Francesca Rodolfi</t>
        </is>
      </c>
      <c r="AQ670" t="inlineStr">
        <is>
          <t>IT</t>
        </is>
      </c>
      <c r="AV670" t="inlineStr">
        <is>
          <t>Qromo</t>
        </is>
      </c>
      <c r="AW670" t="inlineStr">
        <is>
          <t>rMl2Y9CuFdoW2bBLr836RnQjc</t>
        </is>
      </c>
      <c r="AX670" t="n">
        <v>0</v>
      </c>
      <c r="AY670" t="inlineStr">
        <is>
          <t>LIL Milan</t>
        </is>
      </c>
      <c r="AZ670" t="n">
        <v>0</v>
      </c>
      <c r="BA670" t="inlineStr">
        <is>
          <t>Veronica Varetta</t>
        </is>
      </c>
      <c r="BB670" t="inlineStr">
        <is>
          <t>LIL House</t>
        </is>
      </c>
      <c r="BC670" t="n">
        <v>22</v>
      </c>
      <c r="BD670" t="n">
        <v>6344206352733</v>
      </c>
      <c r="BF670" t="inlineStr">
        <is>
          <t>Low</t>
        </is>
      </c>
      <c r="BG670" t="inlineStr">
        <is>
          <t>pos</t>
        </is>
      </c>
      <c r="BH670" t="n">
        <v>0</v>
      </c>
      <c r="BI670" t="inlineStr">
        <is>
          <t>IT IVA 22%</t>
        </is>
      </c>
      <c r="BJ670" t="n">
        <v>5.41</v>
      </c>
      <c r="BS670" t="n">
        <v>393408136138</v>
      </c>
      <c r="BT670" t="inlineStr">
        <is>
          <t>22-2639</t>
        </is>
      </c>
      <c r="BX670" t="inlineStr">
        <is>
          <t>rMl2Y9CuFdoW2bBLr836RnQjc</t>
        </is>
      </c>
      <c r="CA670" t="inlineStr">
        <is>
          <t>rMl2Y9CuFdoW2bBLr836RnQjc</t>
        </is>
      </c>
      <c r="CB670" t="inlineStr">
        <is>
          <t>Ordini LIL</t>
        </is>
      </c>
    </row>
    <row r="671">
      <c r="A671" t="inlineStr">
        <is>
          <t>#42279</t>
        </is>
      </c>
      <c r="B671" t="inlineStr">
        <is>
          <t>daviddi.daniela@gmail.com</t>
        </is>
      </c>
      <c r="C671" t="inlineStr">
        <is>
          <t>paid</t>
        </is>
      </c>
      <c r="D671" t="inlineStr">
        <is>
          <t>2024-10-10 17:15:33 +0200</t>
        </is>
      </c>
      <c r="E671" t="inlineStr">
        <is>
          <t>fulfilled</t>
        </is>
      </c>
      <c r="F671" t="inlineStr">
        <is>
          <t>2024-10-10 17:15:33 +0200</t>
        </is>
      </c>
      <c r="G671" t="inlineStr">
        <is>
          <t>yes</t>
        </is>
      </c>
      <c r="H671" t="inlineStr">
        <is>
          <t>EUR</t>
        </is>
      </c>
      <c r="I671" t="n">
        <v>420</v>
      </c>
      <c r="J671" t="n">
        <v>0</v>
      </c>
      <c r="K671" t="n">
        <v>75.73999999999999</v>
      </c>
      <c r="L671" t="n">
        <v>420</v>
      </c>
      <c r="N671" t="n">
        <v>0</v>
      </c>
      <c r="P671" t="inlineStr">
        <is>
          <t>2024-10-10 17:15:33 +0200</t>
        </is>
      </c>
      <c r="Q671" t="n">
        <v>1</v>
      </c>
      <c r="R671" t="inlineStr">
        <is>
          <t>Lunar Ring - Yellow / 7 / White</t>
        </is>
      </c>
      <c r="S671" t="n">
        <v>420</v>
      </c>
      <c r="U671" t="inlineStr">
        <is>
          <t>015790000255</t>
        </is>
      </c>
      <c r="V671" t="b">
        <v>1</v>
      </c>
      <c r="W671" t="b">
        <v>1</v>
      </c>
      <c r="X671" t="inlineStr">
        <is>
          <t>fulfilled</t>
        </is>
      </c>
      <c r="Y671" t="inlineStr">
        <is>
          <t>Daniela Hassan</t>
        </is>
      </c>
      <c r="AQ671" t="inlineStr">
        <is>
          <t>IT</t>
        </is>
      </c>
      <c r="AS671" t="inlineStr">
        <is>
          <t xml:space="preserve">È un regalo che verrà consegnato a fine novembre alla figlia </t>
        </is>
      </c>
      <c r="AV671" t="inlineStr">
        <is>
          <t>Qromo</t>
        </is>
      </c>
      <c r="AW671" t="inlineStr">
        <is>
          <t>rHa9nJdXYGDJGSAScsPZzWnyM</t>
        </is>
      </c>
      <c r="AX671" t="n">
        <v>0</v>
      </c>
      <c r="AY671" t="inlineStr">
        <is>
          <t>LIL Milan</t>
        </is>
      </c>
      <c r="AZ671" t="n">
        <v>0</v>
      </c>
      <c r="BA671" t="inlineStr">
        <is>
          <t>Veronica Varetta</t>
        </is>
      </c>
      <c r="BB671" t="inlineStr">
        <is>
          <t>LIL House</t>
        </is>
      </c>
      <c r="BC671" t="n">
        <v>22</v>
      </c>
      <c r="BD671" t="n">
        <v>6344238137693</v>
      </c>
      <c r="BF671" t="inlineStr">
        <is>
          <t>Low</t>
        </is>
      </c>
      <c r="BG671" t="inlineStr">
        <is>
          <t>pos</t>
        </is>
      </c>
      <c r="BH671" t="n">
        <v>0</v>
      </c>
      <c r="BI671" t="inlineStr">
        <is>
          <t>IT IVA 22%</t>
        </is>
      </c>
      <c r="BJ671" t="n">
        <v>75.73999999999999</v>
      </c>
      <c r="BT671" t="inlineStr">
        <is>
          <t>22-2640</t>
        </is>
      </c>
      <c r="BX671" t="inlineStr">
        <is>
          <t>rHa9nJdXYGDJGSAScsPZzWnyM</t>
        </is>
      </c>
      <c r="CA671" t="inlineStr">
        <is>
          <t>rHa9nJdXYGDJGSAScsPZzWnyM</t>
        </is>
      </c>
      <c r="CB671" t="inlineStr">
        <is>
          <t>Ordini LIL</t>
        </is>
      </c>
    </row>
    <row r="672">
      <c r="A672" t="inlineStr">
        <is>
          <t>#42304</t>
        </is>
      </c>
      <c r="B672" t="inlineStr">
        <is>
          <t>lisa.bortolotto.86@gmail.com</t>
        </is>
      </c>
      <c r="C672" t="inlineStr">
        <is>
          <t>paid</t>
        </is>
      </c>
      <c r="D672" t="inlineStr">
        <is>
          <t>2024-10-11 10:18:14 +0200</t>
        </is>
      </c>
      <c r="E672" t="inlineStr">
        <is>
          <t>fulfilled</t>
        </is>
      </c>
      <c r="F672" t="inlineStr">
        <is>
          <t>2024-10-13 10:50:54 +0200</t>
        </is>
      </c>
      <c r="G672" t="inlineStr">
        <is>
          <t>yes</t>
        </is>
      </c>
      <c r="H672" t="inlineStr">
        <is>
          <t>EUR</t>
        </is>
      </c>
      <c r="I672" t="n">
        <v>140</v>
      </c>
      <c r="J672" t="n">
        <v>10</v>
      </c>
      <c r="K672" t="n">
        <v>25.25</v>
      </c>
      <c r="L672" t="n">
        <v>140</v>
      </c>
      <c r="M672" t="inlineStr">
        <is>
          <t>LILCLUBLOVE</t>
        </is>
      </c>
      <c r="N672" t="n">
        <v>10</v>
      </c>
      <c r="O672" t="inlineStr">
        <is>
          <t>Ups Standard Shipping</t>
        </is>
      </c>
      <c r="P672" t="inlineStr">
        <is>
          <t>2024-10-11 10:18:14 +0200</t>
        </is>
      </c>
      <c r="Q672" t="n">
        <v>1</v>
      </c>
      <c r="R672" t="inlineStr">
        <is>
          <t>Moony Earring - Yellow / Single / White Sustainable Diamond</t>
        </is>
      </c>
      <c r="S672" t="n">
        <v>140</v>
      </c>
      <c r="U672" t="inlineStr">
        <is>
          <t>015790000076</t>
        </is>
      </c>
      <c r="V672" t="b">
        <v>1</v>
      </c>
      <c r="W672" t="b">
        <v>1</v>
      </c>
      <c r="X672" t="inlineStr">
        <is>
          <t>fulfilled</t>
        </is>
      </c>
      <c r="Y672" t="inlineStr">
        <is>
          <t>LISA BORTOLOTTO</t>
        </is>
      </c>
      <c r="Z672" t="inlineStr">
        <is>
          <t>via Po 11</t>
        </is>
      </c>
      <c r="AA672" t="inlineStr">
        <is>
          <t>via Po 11</t>
        </is>
      </c>
      <c r="AD672" t="inlineStr">
        <is>
          <t>SAN VENDEMIANO</t>
        </is>
      </c>
      <c r="AE672" t="inlineStr">
        <is>
          <t>'31020</t>
        </is>
      </c>
      <c r="AF672" t="inlineStr">
        <is>
          <t>TV</t>
        </is>
      </c>
      <c r="AG672" t="inlineStr">
        <is>
          <t>IT</t>
        </is>
      </c>
      <c r="AH672" t="inlineStr">
        <is>
          <t>+393927825862</t>
        </is>
      </c>
      <c r="AI672" t="inlineStr">
        <is>
          <t>LISA BORTOLOTTO</t>
        </is>
      </c>
      <c r="AJ672" t="inlineStr">
        <is>
          <t>via Po 11</t>
        </is>
      </c>
      <c r="AK672" t="inlineStr">
        <is>
          <t>via Po 11</t>
        </is>
      </c>
      <c r="AN672" t="inlineStr">
        <is>
          <t>SAN VENDEMIANO</t>
        </is>
      </c>
      <c r="AO672" t="inlineStr">
        <is>
          <t>'31020</t>
        </is>
      </c>
      <c r="AP672" t="inlineStr">
        <is>
          <t>TV</t>
        </is>
      </c>
      <c r="AQ672" t="inlineStr">
        <is>
          <t>IT</t>
        </is>
      </c>
      <c r="AR672" t="inlineStr">
        <is>
          <t>+393927825862</t>
        </is>
      </c>
      <c r="AT672" t="inlineStr">
        <is>
          <t>lang: it
Invoice Language: it
Do you need our ring sizer?: No
Popup Customer Country: IT</t>
        </is>
      </c>
      <c r="AV672" t="inlineStr">
        <is>
          <t>Shopify Payments</t>
        </is>
      </c>
      <c r="AW672" t="inlineStr">
        <is>
          <t>r4ktEReKXOJM2quTFpfkdeona</t>
        </is>
      </c>
      <c r="AX672" t="n">
        <v>0</v>
      </c>
      <c r="AY672" t="inlineStr">
        <is>
          <t>LIL Milan</t>
        </is>
      </c>
      <c r="AZ672" t="n">
        <v>0</v>
      </c>
      <c r="BB672" t="inlineStr">
        <is>
          <t>Firgun House</t>
        </is>
      </c>
      <c r="BD672" t="n">
        <v>6345028043101</v>
      </c>
      <c r="BF672" t="inlineStr">
        <is>
          <t>Low</t>
        </is>
      </c>
      <c r="BG672" t="inlineStr">
        <is>
          <t>web</t>
        </is>
      </c>
      <c r="BH672" t="n">
        <v>0</v>
      </c>
      <c r="BI672" t="inlineStr">
        <is>
          <t>IT IVA 22%</t>
        </is>
      </c>
      <c r="BJ672" t="n">
        <v>25.25</v>
      </c>
      <c r="BV672" t="inlineStr">
        <is>
          <t>Treviso</t>
        </is>
      </c>
      <c r="BW672" t="inlineStr">
        <is>
          <t>Treviso</t>
        </is>
      </c>
      <c r="BX672" t="inlineStr">
        <is>
          <t>r4ktEReKXOJM2quTFpfkdeona</t>
        </is>
      </c>
      <c r="CA672" t="inlineStr">
        <is>
          <t>r4ktEReKXOJM2quTFpfkdeona</t>
        </is>
      </c>
      <c r="CB672" t="inlineStr">
        <is>
          <t>Ordini LIL</t>
        </is>
      </c>
    </row>
    <row r="673">
      <c r="A673" t="inlineStr">
        <is>
          <t>#42303</t>
        </is>
      </c>
      <c r="B673" t="inlineStr">
        <is>
          <t>erikalafarina@gmail.com</t>
        </is>
      </c>
      <c r="C673" t="inlineStr">
        <is>
          <t>paid</t>
        </is>
      </c>
      <c r="D673" t="inlineStr">
        <is>
          <t>2024-10-11 09:02:28 +0200</t>
        </is>
      </c>
      <c r="E673" t="inlineStr">
        <is>
          <t>fulfilled</t>
        </is>
      </c>
      <c r="F673" t="inlineStr">
        <is>
          <t>2024-10-11 09:17:49 +0200</t>
        </is>
      </c>
      <c r="G673" t="inlineStr">
        <is>
          <t>yes</t>
        </is>
      </c>
      <c r="H673" t="inlineStr">
        <is>
          <t>EUR</t>
        </is>
      </c>
      <c r="I673" t="n">
        <v>288</v>
      </c>
      <c r="J673" t="n">
        <v>0</v>
      </c>
      <c r="K673" t="n">
        <v>51.93</v>
      </c>
      <c r="L673" t="n">
        <v>288</v>
      </c>
      <c r="M673" t="inlineStr">
        <is>
          <t>LILGIRL</t>
        </is>
      </c>
      <c r="N673" t="n">
        <v>32</v>
      </c>
      <c r="O673" t="inlineStr">
        <is>
          <t>Ups Standard Shipping</t>
        </is>
      </c>
      <c r="P673" t="inlineStr">
        <is>
          <t>2024-10-11 09:02:27 +0200</t>
        </is>
      </c>
      <c r="Q673" t="n">
        <v>1</v>
      </c>
      <c r="R673" t="inlineStr">
        <is>
          <t>Boys Tears Necklace - White / 39cm</t>
        </is>
      </c>
      <c r="S673" t="n">
        <v>320</v>
      </c>
      <c r="U673" t="inlineStr">
        <is>
          <t>015790000014</t>
        </is>
      </c>
      <c r="V673" t="b">
        <v>1</v>
      </c>
      <c r="W673" t="b">
        <v>1</v>
      </c>
      <c r="X673" t="inlineStr">
        <is>
          <t>fulfilled</t>
        </is>
      </c>
      <c r="Y673" t="inlineStr">
        <is>
          <t>Erika La Farina</t>
        </is>
      </c>
      <c r="Z673" t="inlineStr">
        <is>
          <t>Via Rivoli 2, Interno 12</t>
        </is>
      </c>
      <c r="AA673" t="inlineStr">
        <is>
          <t>Via Rivoli 2</t>
        </is>
      </c>
      <c r="AB673" t="inlineStr">
        <is>
          <t>Interno 12</t>
        </is>
      </c>
      <c r="AD673" t="inlineStr">
        <is>
          <t>Genova</t>
        </is>
      </c>
      <c r="AE673" t="inlineStr">
        <is>
          <t>'16128</t>
        </is>
      </c>
      <c r="AF673" t="inlineStr">
        <is>
          <t>GE</t>
        </is>
      </c>
      <c r="AG673" t="inlineStr">
        <is>
          <t>IT</t>
        </is>
      </c>
      <c r="AH673" t="inlineStr">
        <is>
          <t>+393472121107</t>
        </is>
      </c>
      <c r="AI673" t="inlineStr">
        <is>
          <t>Erika La Farina</t>
        </is>
      </c>
      <c r="AJ673" t="inlineStr">
        <is>
          <t>Via Rivoli 2, Interno 12</t>
        </is>
      </c>
      <c r="AK673" t="inlineStr">
        <is>
          <t>Via Rivoli 2</t>
        </is>
      </c>
      <c r="AL673" t="inlineStr">
        <is>
          <t>Interno 12</t>
        </is>
      </c>
      <c r="AN673" t="inlineStr">
        <is>
          <t>Genova</t>
        </is>
      </c>
      <c r="AO673" t="inlineStr">
        <is>
          <t>'16128</t>
        </is>
      </c>
      <c r="AP673" t="inlineStr">
        <is>
          <t>GE</t>
        </is>
      </c>
      <c r="AQ673" t="inlineStr">
        <is>
          <t>IT</t>
        </is>
      </c>
      <c r="AR673" t="inlineStr">
        <is>
          <t>+393472121107</t>
        </is>
      </c>
      <c r="AT673" t="inlineStr">
        <is>
          <t>lang: it
Invoice Language: it
Do you need our ring sizer?: Yes
Popup Customer Country: IT</t>
        </is>
      </c>
      <c r="AV673" t="inlineStr">
        <is>
          <t>PayPal Express Checkout</t>
        </is>
      </c>
      <c r="AW673" t="inlineStr">
        <is>
          <t>rNsyMNJm7hG2xJSQEN3dO9gmc</t>
        </is>
      </c>
      <c r="AX673" t="n">
        <v>0</v>
      </c>
      <c r="AY673" t="inlineStr">
        <is>
          <t>LIL Milan</t>
        </is>
      </c>
      <c r="AZ673" t="n">
        <v>0</v>
      </c>
      <c r="BB673" t="inlineStr">
        <is>
          <t>Firgun House</t>
        </is>
      </c>
      <c r="BD673" t="n">
        <v>6344945336669</v>
      </c>
      <c r="BF673" t="inlineStr">
        <is>
          <t>Low</t>
        </is>
      </c>
      <c r="BG673" t="inlineStr">
        <is>
          <t>web</t>
        </is>
      </c>
      <c r="BH673" t="n">
        <v>0</v>
      </c>
      <c r="BI673" t="inlineStr">
        <is>
          <t>IT IVA 22%</t>
        </is>
      </c>
      <c r="BJ673" t="n">
        <v>51.93</v>
      </c>
      <c r="BV673" t="inlineStr">
        <is>
          <t>Genoa</t>
        </is>
      </c>
      <c r="BW673" t="inlineStr">
        <is>
          <t>Genoa</t>
        </is>
      </c>
      <c r="BX673" t="inlineStr">
        <is>
          <t>rNsyMNJm7hG2xJSQEN3dO9gmc</t>
        </is>
      </c>
      <c r="CA673" t="inlineStr">
        <is>
          <t>rNsyMNJm7hG2xJSQEN3dO9gmc</t>
        </is>
      </c>
      <c r="CB673" t="inlineStr">
        <is>
          <t>Ordini LIL</t>
        </is>
      </c>
    </row>
    <row r="674">
      <c r="A674" t="inlineStr">
        <is>
          <t>#42302</t>
        </is>
      </c>
      <c r="B674" t="inlineStr">
        <is>
          <t>matteo.bobbio96@gmail.com</t>
        </is>
      </c>
      <c r="C674" t="inlineStr">
        <is>
          <t>paid</t>
        </is>
      </c>
      <c r="D674" t="inlineStr">
        <is>
          <t>2024-10-11 08:24:27 +0200</t>
        </is>
      </c>
      <c r="E674" t="inlineStr">
        <is>
          <t>fulfilled</t>
        </is>
      </c>
      <c r="F674" t="inlineStr">
        <is>
          <t>2024-10-26 13:17:01 +0200</t>
        </is>
      </c>
      <c r="G674" t="inlineStr">
        <is>
          <t>yes</t>
        </is>
      </c>
      <c r="H674" t="inlineStr">
        <is>
          <t>EUR</t>
        </is>
      </c>
      <c r="I674" t="n">
        <v>150</v>
      </c>
      <c r="J674" t="n">
        <v>0</v>
      </c>
      <c r="K674" t="n">
        <v>27.05</v>
      </c>
      <c r="L674" t="n">
        <v>150</v>
      </c>
      <c r="N674" t="n">
        <v>0</v>
      </c>
      <c r="O674" t="inlineStr">
        <is>
          <t>Ups Standard Shipping</t>
        </is>
      </c>
      <c r="P674" t="inlineStr">
        <is>
          <t>2024-10-11 08:24:27 +0200</t>
        </is>
      </c>
      <c r="Q674" t="n">
        <v>1</v>
      </c>
      <c r="R674" t="inlineStr">
        <is>
          <t>Engraving</t>
        </is>
      </c>
      <c r="S674" t="n">
        <v>10</v>
      </c>
      <c r="U674" t="inlineStr">
        <is>
          <t>015790001502</t>
        </is>
      </c>
      <c r="V674" t="b">
        <v>0</v>
      </c>
      <c r="W674" t="b">
        <v>1</v>
      </c>
      <c r="X674" t="inlineStr">
        <is>
          <t>fulfilled</t>
        </is>
      </c>
      <c r="Y674" t="inlineStr">
        <is>
          <t>Matteo Bobbio</t>
        </is>
      </c>
      <c r="Z674" t="inlineStr">
        <is>
          <t>Via Macallè 8</t>
        </is>
      </c>
      <c r="AA674" t="inlineStr">
        <is>
          <t>Via Macallè 8</t>
        </is>
      </c>
      <c r="AD674" t="inlineStr">
        <is>
          <t>Cameri</t>
        </is>
      </c>
      <c r="AE674" t="inlineStr">
        <is>
          <t>'28062</t>
        </is>
      </c>
      <c r="AF674" t="inlineStr">
        <is>
          <t>NO</t>
        </is>
      </c>
      <c r="AG674" t="inlineStr">
        <is>
          <t>IT</t>
        </is>
      </c>
      <c r="AH674" t="inlineStr">
        <is>
          <t>+393464978930</t>
        </is>
      </c>
      <c r="AI674" t="inlineStr">
        <is>
          <t>Matteo Bobbio</t>
        </is>
      </c>
      <c r="AJ674" t="inlineStr">
        <is>
          <t>Via Macallè 8</t>
        </is>
      </c>
      <c r="AK674" t="inlineStr">
        <is>
          <t>Via Macallè 8</t>
        </is>
      </c>
      <c r="AN674" t="inlineStr">
        <is>
          <t>Cameri</t>
        </is>
      </c>
      <c r="AO674" t="inlineStr">
        <is>
          <t>'28062</t>
        </is>
      </c>
      <c r="AP674" t="inlineStr">
        <is>
          <t>NO</t>
        </is>
      </c>
      <c r="AQ674" t="inlineStr">
        <is>
          <t>IT</t>
        </is>
      </c>
      <c r="AR674" t="inlineStr">
        <is>
          <t>+393464978930</t>
        </is>
      </c>
      <c r="AT674" t="inlineStr">
        <is>
          <t>lang: it
Invoice Language: it
Do you need our ring sizer?: Yes
Popup Customer Country: IT</t>
        </is>
      </c>
      <c r="AV674" t="inlineStr">
        <is>
          <t>PayPal Express Checkout</t>
        </is>
      </c>
      <c r="AW674" t="inlineStr">
        <is>
          <t>riiKjVOmlNS6F7RjnJieJJU4H</t>
        </is>
      </c>
      <c r="AX674" t="n">
        <v>0</v>
      </c>
      <c r="AY674" t="inlineStr">
        <is>
          <t>LIL Milan</t>
        </is>
      </c>
      <c r="AZ674" t="n">
        <v>0</v>
      </c>
      <c r="BB674" t="inlineStr">
        <is>
          <t>Firgun House</t>
        </is>
      </c>
      <c r="BD674" t="n">
        <v>6344911782237</v>
      </c>
      <c r="BF674" t="inlineStr">
        <is>
          <t>Low</t>
        </is>
      </c>
      <c r="BG674" t="inlineStr">
        <is>
          <t>web</t>
        </is>
      </c>
      <c r="BH674" t="n">
        <v>0</v>
      </c>
      <c r="BI674" t="inlineStr">
        <is>
          <t>IT IVA 22%</t>
        </is>
      </c>
      <c r="BJ674" t="n">
        <v>27.05</v>
      </c>
      <c r="BV674" t="inlineStr">
        <is>
          <t>Novara</t>
        </is>
      </c>
      <c r="BW674" t="inlineStr">
        <is>
          <t>Novara</t>
        </is>
      </c>
      <c r="BX674" t="inlineStr">
        <is>
          <t>riiKjVOmlNS6F7RjnJieJJU4H</t>
        </is>
      </c>
      <c r="CA674" t="inlineStr">
        <is>
          <t>riiKjVOmlNS6F7RjnJieJJU4H</t>
        </is>
      </c>
      <c r="CB674" t="inlineStr">
        <is>
          <t>Ordini LIL</t>
        </is>
      </c>
    </row>
    <row r="675">
      <c r="A675" t="inlineStr">
        <is>
          <t>#42302</t>
        </is>
      </c>
      <c r="B675" t="inlineStr">
        <is>
          <t>matteo.bobbio96@gmail.com</t>
        </is>
      </c>
      <c r="C675" t="inlineStr">
        <is>
          <t>paid</t>
        </is>
      </c>
      <c r="D675" t="inlineStr">
        <is>
          <t>2024-10-11 08:24:27 +0200</t>
        </is>
      </c>
      <c r="E675" t="inlineStr">
        <is>
          <t>fulfilled</t>
        </is>
      </c>
      <c r="F675" t="inlineStr">
        <is>
          <t>2024-10-26 13:17:01 +0200</t>
        </is>
      </c>
      <c r="G675" t="inlineStr">
        <is>
          <t>yes</t>
        </is>
      </c>
      <c r="H675" t="inlineStr">
        <is>
          <t>EUR</t>
        </is>
      </c>
      <c r="I675" t="n">
        <v>150</v>
      </c>
      <c r="J675" t="n">
        <v>0</v>
      </c>
      <c r="K675" t="n">
        <v>27.05</v>
      </c>
      <c r="N675" t="n">
        <v>0</v>
      </c>
      <c r="O675" t="inlineStr">
        <is>
          <t>Ups Standard Shipping</t>
        </is>
      </c>
      <c r="P675" t="inlineStr">
        <is>
          <t>2024-10-11 08:24:27 +0200</t>
        </is>
      </c>
      <c r="Q675" t="n">
        <v>1</v>
      </c>
      <c r="R675" t="inlineStr">
        <is>
          <t>Boys Tears Ring - Yellow / 12</t>
        </is>
      </c>
      <c r="S675" t="n">
        <v>140</v>
      </c>
      <c r="U675" t="inlineStr">
        <is>
          <t>015790001402</t>
        </is>
      </c>
      <c r="V675" t="b">
        <v>1</v>
      </c>
      <c r="W675" t="b">
        <v>1</v>
      </c>
      <c r="X675" t="inlineStr">
        <is>
          <t>fulfilled</t>
        </is>
      </c>
      <c r="Y675" t="inlineStr">
        <is>
          <t>Matteo Bobbio</t>
        </is>
      </c>
      <c r="Z675" t="inlineStr">
        <is>
          <t>Via Macallè 8</t>
        </is>
      </c>
      <c r="AA675" t="inlineStr">
        <is>
          <t>Via Macallè 8</t>
        </is>
      </c>
      <c r="AD675" t="inlineStr">
        <is>
          <t>Cameri</t>
        </is>
      </c>
      <c r="AE675" t="inlineStr">
        <is>
          <t>'28062</t>
        </is>
      </c>
      <c r="AF675" t="inlineStr">
        <is>
          <t>NO</t>
        </is>
      </c>
      <c r="AG675" t="inlineStr">
        <is>
          <t>IT</t>
        </is>
      </c>
      <c r="AH675" t="inlineStr">
        <is>
          <t>+393464978930</t>
        </is>
      </c>
      <c r="AI675" t="inlineStr">
        <is>
          <t>Matteo Bobbio</t>
        </is>
      </c>
      <c r="AJ675" t="inlineStr">
        <is>
          <t>Via Macallè 8</t>
        </is>
      </c>
      <c r="AK675" t="inlineStr">
        <is>
          <t>Via Macallè 8</t>
        </is>
      </c>
      <c r="AN675" t="inlineStr">
        <is>
          <t>Cameri</t>
        </is>
      </c>
      <c r="AO675" t="inlineStr">
        <is>
          <t>'28062</t>
        </is>
      </c>
      <c r="AP675" t="inlineStr">
        <is>
          <t>NO</t>
        </is>
      </c>
      <c r="AQ675" t="inlineStr">
        <is>
          <t>IT</t>
        </is>
      </c>
      <c r="AR675" t="inlineStr">
        <is>
          <t>+393464978930</t>
        </is>
      </c>
      <c r="AT675" t="inlineStr">
        <is>
          <t>lang: it
Invoice Language: it
Do you need our ring sizer?: Yes
Popup Customer Country: IT</t>
        </is>
      </c>
      <c r="AV675" t="inlineStr">
        <is>
          <t>PayPal Express Checkout</t>
        </is>
      </c>
      <c r="AW675" t="inlineStr">
        <is>
          <t>riiKjVOmlNS6F7RjnJieJJU4H</t>
        </is>
      </c>
      <c r="AX675" t="n">
        <v>0</v>
      </c>
      <c r="AY675" t="inlineStr">
        <is>
          <t>LIL Milan</t>
        </is>
      </c>
      <c r="AZ675" t="n">
        <v>0</v>
      </c>
      <c r="BB675" t="inlineStr">
        <is>
          <t>Firgun House</t>
        </is>
      </c>
      <c r="BD675" t="n">
        <v>6344911782237</v>
      </c>
      <c r="BF675" t="inlineStr">
        <is>
          <t>Low</t>
        </is>
      </c>
      <c r="BG675" t="inlineStr">
        <is>
          <t>web</t>
        </is>
      </c>
      <c r="BH675" t="n">
        <v>0</v>
      </c>
      <c r="BI675" t="inlineStr">
        <is>
          <t>IT IVA 22%</t>
        </is>
      </c>
      <c r="BJ675" t="n">
        <v>27.05</v>
      </c>
      <c r="BV675" t="inlineStr">
        <is>
          <t>Novara</t>
        </is>
      </c>
      <c r="BW675" t="inlineStr">
        <is>
          <t>Novara</t>
        </is>
      </c>
      <c r="BX675" t="inlineStr">
        <is>
          <t>riiKjVOmlNS6F7RjnJieJJU4H</t>
        </is>
      </c>
      <c r="CA675" t="inlineStr">
        <is>
          <t>riiKjVOmlNS6F7RjnJieJJU4H</t>
        </is>
      </c>
      <c r="CB675" t="inlineStr">
        <is>
          <t>Ordini LIL</t>
        </is>
      </c>
    </row>
    <row r="676">
      <c r="A676" t="inlineStr">
        <is>
          <t>#42301</t>
        </is>
      </c>
      <c r="B676" t="inlineStr">
        <is>
          <t>veronicafio@hotmail.it</t>
        </is>
      </c>
      <c r="C676" t="inlineStr">
        <is>
          <t>paid</t>
        </is>
      </c>
      <c r="D676" t="inlineStr">
        <is>
          <t>2024-10-11 07:44:05 +0200</t>
        </is>
      </c>
      <c r="E676" t="inlineStr">
        <is>
          <t>fulfilled</t>
        </is>
      </c>
      <c r="F676" t="inlineStr">
        <is>
          <t>2024-10-11 08:43:08 +0200</t>
        </is>
      </c>
      <c r="G676" t="inlineStr">
        <is>
          <t>yes</t>
        </is>
      </c>
      <c r="H676" t="inlineStr">
        <is>
          <t>EUR</t>
        </is>
      </c>
      <c r="I676" t="n">
        <v>140</v>
      </c>
      <c r="J676" t="n">
        <v>10</v>
      </c>
      <c r="K676" t="n">
        <v>27.05</v>
      </c>
      <c r="L676" t="n">
        <v>150</v>
      </c>
      <c r="N676" t="n">
        <v>0</v>
      </c>
      <c r="O676" t="inlineStr">
        <is>
          <t>Ups Standard Shipping</t>
        </is>
      </c>
      <c r="P676" t="inlineStr">
        <is>
          <t>2024-10-11 07:44:04 +0200</t>
        </is>
      </c>
      <c r="Q676" t="n">
        <v>1</v>
      </c>
      <c r="R676" t="inlineStr">
        <is>
          <t>Insieme Ring - Yellow / onesize (10-17)</t>
        </is>
      </c>
      <c r="S676" t="n">
        <v>140</v>
      </c>
      <c r="U676" t="inlineStr">
        <is>
          <t>015790001254</t>
        </is>
      </c>
      <c r="V676" t="b">
        <v>1</v>
      </c>
      <c r="W676" t="b">
        <v>1</v>
      </c>
      <c r="X676" t="inlineStr">
        <is>
          <t>fulfilled</t>
        </is>
      </c>
      <c r="Y676" t="inlineStr">
        <is>
          <t>Veronica Fiorese</t>
        </is>
      </c>
      <c r="Z676" t="inlineStr">
        <is>
          <t>Via Monte Asolon 63</t>
        </is>
      </c>
      <c r="AA676" t="inlineStr">
        <is>
          <t>Via Monte Asolon 63</t>
        </is>
      </c>
      <c r="AD676" t="inlineStr">
        <is>
          <t>San Zeno</t>
        </is>
      </c>
      <c r="AE676" t="inlineStr">
        <is>
          <t>'36022</t>
        </is>
      </c>
      <c r="AF676" t="inlineStr">
        <is>
          <t>VI</t>
        </is>
      </c>
      <c r="AG676" t="inlineStr">
        <is>
          <t>IT</t>
        </is>
      </c>
      <c r="AH676" t="inlineStr">
        <is>
          <t>3319660857</t>
        </is>
      </c>
      <c r="AI676" t="inlineStr">
        <is>
          <t>Veronica Fiorese</t>
        </is>
      </c>
      <c r="AJ676" t="inlineStr">
        <is>
          <t>Via Monte Asolon 63</t>
        </is>
      </c>
      <c r="AK676" t="inlineStr">
        <is>
          <t>Via Monte Asolon 63</t>
        </is>
      </c>
      <c r="AN676" t="inlineStr">
        <is>
          <t>San Zeno</t>
        </is>
      </c>
      <c r="AO676" t="inlineStr">
        <is>
          <t>'36022</t>
        </is>
      </c>
      <c r="AP676" t="inlineStr">
        <is>
          <t>VI</t>
        </is>
      </c>
      <c r="AQ676" t="inlineStr">
        <is>
          <t>IT</t>
        </is>
      </c>
      <c r="AR676" t="inlineStr">
        <is>
          <t>3319660857</t>
        </is>
      </c>
      <c r="AT676" t="inlineStr">
        <is>
          <t>lang: en
Invoice Language: en
Do you need our ring sizer?: No
Popup Customer Country: IT</t>
        </is>
      </c>
      <c r="AV676" t="inlineStr">
        <is>
          <t>PayPal Express Checkout</t>
        </is>
      </c>
      <c r="AW676" t="inlineStr">
        <is>
          <t>r96b8v2FvRHoAj1b60ydhEQn8</t>
        </is>
      </c>
      <c r="AX676" t="n">
        <v>0</v>
      </c>
      <c r="AY676" t="inlineStr">
        <is>
          <t>LIL Milan</t>
        </is>
      </c>
      <c r="AZ676" t="n">
        <v>0</v>
      </c>
      <c r="BB676" t="inlineStr">
        <is>
          <t>Firgun House</t>
        </is>
      </c>
      <c r="BD676" t="n">
        <v>6344882946397</v>
      </c>
      <c r="BF676" t="inlineStr">
        <is>
          <t>Low</t>
        </is>
      </c>
      <c r="BG676" t="inlineStr">
        <is>
          <t>web</t>
        </is>
      </c>
      <c r="BH676" t="n">
        <v>0</v>
      </c>
      <c r="BI676" t="inlineStr">
        <is>
          <t>IT IVA 22%</t>
        </is>
      </c>
      <c r="BJ676" t="n">
        <v>27.05</v>
      </c>
      <c r="BV676" t="inlineStr">
        <is>
          <t>Vicenza</t>
        </is>
      </c>
      <c r="BW676" t="inlineStr">
        <is>
          <t>Vicenza</t>
        </is>
      </c>
      <c r="BX676" t="inlineStr">
        <is>
          <t>r96b8v2FvRHoAj1b60ydhEQn8</t>
        </is>
      </c>
      <c r="CA676" t="inlineStr">
        <is>
          <t>r96b8v2FvRHoAj1b60ydhEQn8</t>
        </is>
      </c>
      <c r="CB676" t="inlineStr">
        <is>
          <t>Ordini LIL</t>
        </is>
      </c>
    </row>
    <row r="677">
      <c r="A677" t="inlineStr">
        <is>
          <t>#42300</t>
        </is>
      </c>
      <c r="B677" t="inlineStr">
        <is>
          <t>barbaradisconzi97@gmail.com</t>
        </is>
      </c>
      <c r="C677" t="inlineStr">
        <is>
          <t>paid</t>
        </is>
      </c>
      <c r="D677" t="inlineStr">
        <is>
          <t>2024-10-10 21:19:44 +0200</t>
        </is>
      </c>
      <c r="E677" t="inlineStr">
        <is>
          <t>fulfilled</t>
        </is>
      </c>
      <c r="F677" t="inlineStr">
        <is>
          <t>2024-10-11 08:41:07 +0200</t>
        </is>
      </c>
      <c r="G677" t="inlineStr">
        <is>
          <t>yes</t>
        </is>
      </c>
      <c r="H677" t="inlineStr">
        <is>
          <t>EUR</t>
        </is>
      </c>
      <c r="I677" t="n">
        <v>234</v>
      </c>
      <c r="J677" t="n">
        <v>0</v>
      </c>
      <c r="K677" t="n">
        <v>42.2</v>
      </c>
      <c r="L677" t="n">
        <v>234</v>
      </c>
      <c r="M677" t="inlineStr">
        <is>
          <t>LILGIRL</t>
        </is>
      </c>
      <c r="N677" t="n">
        <v>26</v>
      </c>
      <c r="O677" t="inlineStr">
        <is>
          <t>Ups Standard Shipping</t>
        </is>
      </c>
      <c r="P677" t="inlineStr">
        <is>
          <t>2024-10-10 21:19:43 +0200</t>
        </is>
      </c>
      <c r="Q677" t="n">
        <v>1</v>
      </c>
      <c r="R677" t="inlineStr">
        <is>
          <t>Insieme Ring - Yellow / onesize (10-17)</t>
        </is>
      </c>
      <c r="S677" t="n">
        <v>140</v>
      </c>
      <c r="U677" t="inlineStr">
        <is>
          <t>015790001254</t>
        </is>
      </c>
      <c r="V677" t="b">
        <v>1</v>
      </c>
      <c r="W677" t="b">
        <v>1</v>
      </c>
      <c r="X677" t="inlineStr">
        <is>
          <t>fulfilled</t>
        </is>
      </c>
      <c r="Y677" t="inlineStr">
        <is>
          <t>Barbara Disconzi</t>
        </is>
      </c>
      <c r="Z677" t="inlineStr">
        <is>
          <t>Via Trento 14, Campanello Disconzi- Salvato</t>
        </is>
      </c>
      <c r="AA677" t="inlineStr">
        <is>
          <t>Via Trento 14</t>
        </is>
      </c>
      <c r="AB677" t="inlineStr">
        <is>
          <t>Campanello Disconzi- Salvato</t>
        </is>
      </c>
      <c r="AD677" t="inlineStr">
        <is>
          <t>Oggiona con Santo Stefano</t>
        </is>
      </c>
      <c r="AE677" t="inlineStr">
        <is>
          <t>'21040</t>
        </is>
      </c>
      <c r="AF677" t="inlineStr">
        <is>
          <t>VA</t>
        </is>
      </c>
      <c r="AG677" t="inlineStr">
        <is>
          <t>IT</t>
        </is>
      </c>
      <c r="AH677" t="inlineStr">
        <is>
          <t>3408895643</t>
        </is>
      </c>
      <c r="AI677" t="inlineStr">
        <is>
          <t>Barbara Disconzi</t>
        </is>
      </c>
      <c r="AJ677" t="inlineStr">
        <is>
          <t>Via Trento 14, Campanello Disconzi- Salvato</t>
        </is>
      </c>
      <c r="AK677" t="inlineStr">
        <is>
          <t>Via Trento 14</t>
        </is>
      </c>
      <c r="AL677" t="inlineStr">
        <is>
          <t>Campanello Disconzi- Salvato</t>
        </is>
      </c>
      <c r="AN677" t="inlineStr">
        <is>
          <t>Oggiona con Santo Stefano</t>
        </is>
      </c>
      <c r="AO677" t="inlineStr">
        <is>
          <t>'21040</t>
        </is>
      </c>
      <c r="AP677" t="inlineStr">
        <is>
          <t>VA</t>
        </is>
      </c>
      <c r="AQ677" t="inlineStr">
        <is>
          <t>IT</t>
        </is>
      </c>
      <c r="AR677" t="inlineStr">
        <is>
          <t>3408895643</t>
        </is>
      </c>
      <c r="AT677" t="inlineStr">
        <is>
          <t>lang: en
Invoice Language: en
Do you need our ring sizer?: No
Popup Customer Country: IT</t>
        </is>
      </c>
      <c r="AV677" t="inlineStr">
        <is>
          <t>Shopify Payments</t>
        </is>
      </c>
      <c r="AW677" t="inlineStr">
        <is>
          <t>rERt6b5bqwEbEI8uNPuvmjAY6</t>
        </is>
      </c>
      <c r="AX677" t="n">
        <v>0</v>
      </c>
      <c r="AY677" t="inlineStr">
        <is>
          <t>LIL Milan</t>
        </is>
      </c>
      <c r="AZ677" t="n">
        <v>0</v>
      </c>
      <c r="BB677" t="inlineStr">
        <is>
          <t>Firgun House</t>
        </is>
      </c>
      <c r="BD677" t="n">
        <v>6344562770269</v>
      </c>
      <c r="BF677" t="inlineStr">
        <is>
          <t>Low</t>
        </is>
      </c>
      <c r="BG677" t="inlineStr">
        <is>
          <t>web</t>
        </is>
      </c>
      <c r="BH677" t="n">
        <v>0</v>
      </c>
      <c r="BI677" t="inlineStr">
        <is>
          <t>IT IVA 22%</t>
        </is>
      </c>
      <c r="BJ677" t="n">
        <v>42.2</v>
      </c>
      <c r="BV677" t="inlineStr">
        <is>
          <t>Varese</t>
        </is>
      </c>
      <c r="BW677" t="inlineStr">
        <is>
          <t>Varese</t>
        </is>
      </c>
      <c r="BX677" t="inlineStr">
        <is>
          <t>rERt6b5bqwEbEI8uNPuvmjAY6</t>
        </is>
      </c>
      <c r="CA677" t="inlineStr">
        <is>
          <t>rERt6b5bqwEbEI8uNPuvmjAY6</t>
        </is>
      </c>
      <c r="CB677" t="inlineStr">
        <is>
          <t>Ordini LIL</t>
        </is>
      </c>
    </row>
    <row r="678">
      <c r="A678" t="inlineStr">
        <is>
          <t>#42267</t>
        </is>
      </c>
      <c r="B678" t="inlineStr">
        <is>
          <t>elenamacri95@gmail.com</t>
        </is>
      </c>
      <c r="C678" t="inlineStr">
        <is>
          <t>paid</t>
        </is>
      </c>
      <c r="D678" t="inlineStr">
        <is>
          <t>2024-10-23 18:27:22 +0200</t>
        </is>
      </c>
      <c r="E678" t="inlineStr">
        <is>
          <t>fulfilled</t>
        </is>
      </c>
      <c r="F678" t="inlineStr">
        <is>
          <t>2024-10-29 13:28:40 +0100</t>
        </is>
      </c>
      <c r="G678" t="inlineStr">
        <is>
          <t>yes</t>
        </is>
      </c>
      <c r="H678" t="inlineStr">
        <is>
          <t>EUR</t>
        </is>
      </c>
      <c r="I678" t="n">
        <v>460</v>
      </c>
      <c r="J678" t="n">
        <v>0</v>
      </c>
      <c r="K678" t="n">
        <v>82.94</v>
      </c>
      <c r="N678" t="n">
        <v>0</v>
      </c>
      <c r="O678" t="inlineStr">
        <is>
          <t>Ups Standard Shipping</t>
        </is>
      </c>
      <c r="P678" t="inlineStr">
        <is>
          <t>2024-10-10 13:40:37 +0200</t>
        </is>
      </c>
      <c r="Q678" t="n">
        <v>1</v>
      </c>
      <c r="R678" t="inlineStr">
        <is>
          <t>Lightly Ring - Yellow / 8</t>
        </is>
      </c>
      <c r="S678" t="n">
        <v>100</v>
      </c>
      <c r="U678" t="inlineStr">
        <is>
          <t>015790000454</t>
        </is>
      </c>
      <c r="V678" t="b">
        <v>1</v>
      </c>
      <c r="W678" t="b">
        <v>1</v>
      </c>
      <c r="X678" t="inlineStr">
        <is>
          <t>pending</t>
        </is>
      </c>
      <c r="Y678" t="inlineStr">
        <is>
          <t>Elena Macri</t>
        </is>
      </c>
      <c r="Z678" t="inlineStr">
        <is>
          <t>Via Enrico Guastalla, Portiere cv 4</t>
        </is>
      </c>
      <c r="AA678" t="inlineStr">
        <is>
          <t>Via Enrico Guastalla</t>
        </is>
      </c>
      <c r="AB678" t="inlineStr">
        <is>
          <t>Portiere cv 4</t>
        </is>
      </c>
      <c r="AD678" t="inlineStr">
        <is>
          <t>Roma</t>
        </is>
      </c>
      <c r="AE678" t="inlineStr">
        <is>
          <t>'00152</t>
        </is>
      </c>
      <c r="AF678" t="inlineStr">
        <is>
          <t>RM</t>
        </is>
      </c>
      <c r="AG678" t="inlineStr">
        <is>
          <t>IT</t>
        </is>
      </c>
      <c r="AH678" t="inlineStr">
        <is>
          <t>3349585716</t>
        </is>
      </c>
      <c r="AI678" t="inlineStr">
        <is>
          <t>Elena Macri</t>
        </is>
      </c>
      <c r="AJ678" t="inlineStr">
        <is>
          <t>Via Enrico Guastalla, Portiere cv 4</t>
        </is>
      </c>
      <c r="AK678" t="inlineStr">
        <is>
          <t>Via Enrico Guastalla</t>
        </is>
      </c>
      <c r="AL678" t="inlineStr">
        <is>
          <t>Portiere cv 4</t>
        </is>
      </c>
      <c r="AN678" t="inlineStr">
        <is>
          <t>Roma</t>
        </is>
      </c>
      <c r="AO678" t="inlineStr">
        <is>
          <t>'00152</t>
        </is>
      </c>
      <c r="AP678" t="inlineStr">
        <is>
          <t>RM</t>
        </is>
      </c>
      <c r="AQ678" t="inlineStr">
        <is>
          <t>IT</t>
        </is>
      </c>
      <c r="AR678" t="inlineStr">
        <is>
          <t>3349585716</t>
        </is>
      </c>
      <c r="AT678" t="inlineStr">
        <is>
          <t>lang: en
Invoice Language: en
Do you need our ring sizer?: No
Popup Customer Country: IT</t>
        </is>
      </c>
      <c r="AV678" t="inlineStr">
        <is>
          <t>Shopify Payments</t>
        </is>
      </c>
      <c r="AW678" t="inlineStr">
        <is>
          <t>rqXPeKTRUkqM47ApHEFuYMkYQ</t>
        </is>
      </c>
      <c r="AX678" t="n">
        <v>0</v>
      </c>
      <c r="AY678" t="inlineStr">
        <is>
          <t>LIL Milan</t>
        </is>
      </c>
      <c r="AZ678" t="n">
        <v>200</v>
      </c>
      <c r="BB678" t="inlineStr">
        <is>
          <t>Firgun House</t>
        </is>
      </c>
      <c r="BD678" t="n">
        <v>6343716602205</v>
      </c>
      <c r="BF678" t="inlineStr">
        <is>
          <t>Low</t>
        </is>
      </c>
      <c r="BG678" t="inlineStr">
        <is>
          <t>web</t>
        </is>
      </c>
      <c r="BH678" t="n">
        <v>0</v>
      </c>
      <c r="BI678" t="inlineStr">
        <is>
          <t>IT IVA 22%</t>
        </is>
      </c>
      <c r="BJ678" t="n">
        <v>82.94</v>
      </c>
      <c r="BV678" t="inlineStr">
        <is>
          <t>Rome</t>
        </is>
      </c>
      <c r="BW678" t="inlineStr">
        <is>
          <t>Rome</t>
        </is>
      </c>
      <c r="BX678" t="inlineStr">
        <is>
          <t>rp98OwwGtqn9sSGI2PRWIH4m3 + rqXPeKTRUkqM47ApHEFuYMkYQ</t>
        </is>
      </c>
      <c r="CA678" t="inlineStr">
        <is>
          <t>rDsTWq8E4h3RssUPRlmdmRbku + rp98OwwGtqn9sSGI2PRWIH4m3 + rqXPeKTRUkqM47ApHEFuYMkYQ</t>
        </is>
      </c>
      <c r="CB678" t="inlineStr">
        <is>
          <t>Ordini LIL</t>
        </is>
      </c>
    </row>
    <row r="679">
      <c r="A679" t="inlineStr">
        <is>
          <t>#42300</t>
        </is>
      </c>
      <c r="B679" t="inlineStr">
        <is>
          <t>barbaradisconzi97@gmail.com</t>
        </is>
      </c>
      <c r="C679" t="inlineStr">
        <is>
          <t>paid</t>
        </is>
      </c>
      <c r="D679" t="inlineStr">
        <is>
          <t>2024-10-10 21:19:44 +0200</t>
        </is>
      </c>
      <c r="E679" t="inlineStr">
        <is>
          <t>fulfilled</t>
        </is>
      </c>
      <c r="F679" t="inlineStr">
        <is>
          <t>2024-10-11 08:41:07 +0200</t>
        </is>
      </c>
      <c r="G679" t="inlineStr">
        <is>
          <t>yes</t>
        </is>
      </c>
      <c r="H679" t="inlineStr">
        <is>
          <t>EUR</t>
        </is>
      </c>
      <c r="I679" t="n">
        <v>234</v>
      </c>
      <c r="J679" t="n">
        <v>0</v>
      </c>
      <c r="K679" t="n">
        <v>42.2</v>
      </c>
      <c r="M679" t="inlineStr">
        <is>
          <t>LILGIRL</t>
        </is>
      </c>
      <c r="N679" t="n">
        <v>26</v>
      </c>
      <c r="O679" t="inlineStr">
        <is>
          <t>Ups Standard Shipping</t>
        </is>
      </c>
      <c r="P679" t="inlineStr">
        <is>
          <t>2024-10-10 21:19:43 +0200</t>
        </is>
      </c>
      <c r="Q679" t="n">
        <v>1</v>
      </c>
      <c r="R679" t="inlineStr">
        <is>
          <t>Pensavo fosse amore - Yellow / C</t>
        </is>
      </c>
      <c r="S679" t="n">
        <v>120</v>
      </c>
      <c r="U679" t="inlineStr">
        <is>
          <t>015790001001</t>
        </is>
      </c>
      <c r="V679" t="b">
        <v>1</v>
      </c>
      <c r="W679" t="b">
        <v>1</v>
      </c>
      <c r="X679" t="inlineStr">
        <is>
          <t>fulfilled</t>
        </is>
      </c>
      <c r="Y679" t="inlineStr">
        <is>
          <t>Barbara Disconzi</t>
        </is>
      </c>
      <c r="Z679" t="inlineStr">
        <is>
          <t>Via Trento 14, Campanello Disconzi- Salvato</t>
        </is>
      </c>
      <c r="AA679" t="inlineStr">
        <is>
          <t>Via Trento 14</t>
        </is>
      </c>
      <c r="AB679" t="inlineStr">
        <is>
          <t>Campanello Disconzi- Salvato</t>
        </is>
      </c>
      <c r="AD679" t="inlineStr">
        <is>
          <t>Oggiona con Santo Stefano</t>
        </is>
      </c>
      <c r="AE679" t="inlineStr">
        <is>
          <t>'21040</t>
        </is>
      </c>
      <c r="AF679" t="inlineStr">
        <is>
          <t>VA</t>
        </is>
      </c>
      <c r="AG679" t="inlineStr">
        <is>
          <t>IT</t>
        </is>
      </c>
      <c r="AH679" t="inlineStr">
        <is>
          <t>3408895643</t>
        </is>
      </c>
      <c r="AI679" t="inlineStr">
        <is>
          <t>Barbara Disconzi</t>
        </is>
      </c>
      <c r="AJ679" t="inlineStr">
        <is>
          <t>Via Trento 14, Campanello Disconzi- Salvato</t>
        </is>
      </c>
      <c r="AK679" t="inlineStr">
        <is>
          <t>Via Trento 14</t>
        </is>
      </c>
      <c r="AL679" t="inlineStr">
        <is>
          <t>Campanello Disconzi- Salvato</t>
        </is>
      </c>
      <c r="AN679" t="inlineStr">
        <is>
          <t>Oggiona con Santo Stefano</t>
        </is>
      </c>
      <c r="AO679" t="inlineStr">
        <is>
          <t>'21040</t>
        </is>
      </c>
      <c r="AP679" t="inlineStr">
        <is>
          <t>VA</t>
        </is>
      </c>
      <c r="AQ679" t="inlineStr">
        <is>
          <t>IT</t>
        </is>
      </c>
      <c r="AR679" t="inlineStr">
        <is>
          <t>3408895643</t>
        </is>
      </c>
      <c r="AT679" t="inlineStr">
        <is>
          <t>lang: en
Invoice Language: en
Do you need our ring sizer?: No
Popup Customer Country: IT</t>
        </is>
      </c>
      <c r="AV679" t="inlineStr">
        <is>
          <t>Shopify Payments</t>
        </is>
      </c>
      <c r="AW679" t="inlineStr">
        <is>
          <t>rERt6b5bqwEbEI8uNPuvmjAY6</t>
        </is>
      </c>
      <c r="AX679" t="n">
        <v>0</v>
      </c>
      <c r="AY679" t="inlineStr">
        <is>
          <t>LIL Milan</t>
        </is>
      </c>
      <c r="AZ679" t="n">
        <v>0</v>
      </c>
      <c r="BB679" t="inlineStr">
        <is>
          <t>Firgun House</t>
        </is>
      </c>
      <c r="BD679" t="n">
        <v>6344562770269</v>
      </c>
      <c r="BF679" t="inlineStr">
        <is>
          <t>Low</t>
        </is>
      </c>
      <c r="BG679" t="inlineStr">
        <is>
          <t>web</t>
        </is>
      </c>
      <c r="BH679" t="n">
        <v>0</v>
      </c>
      <c r="BI679" t="inlineStr">
        <is>
          <t>IT IVA 22%</t>
        </is>
      </c>
      <c r="BJ679" t="n">
        <v>42.2</v>
      </c>
      <c r="BV679" t="inlineStr">
        <is>
          <t>Varese</t>
        </is>
      </c>
      <c r="BW679" t="inlineStr">
        <is>
          <t>Varese</t>
        </is>
      </c>
      <c r="BX679" t="inlineStr">
        <is>
          <t>rERt6b5bqwEbEI8uNPuvmjAY6</t>
        </is>
      </c>
      <c r="CA679" t="inlineStr">
        <is>
          <t>rERt6b5bqwEbEI8uNPuvmjAY6</t>
        </is>
      </c>
      <c r="CB679" t="inlineStr">
        <is>
          <t>Ordini LIL</t>
        </is>
      </c>
    </row>
    <row r="680">
      <c r="A680" t="inlineStr">
        <is>
          <t>#42297</t>
        </is>
      </c>
      <c r="B680" t="inlineStr">
        <is>
          <t>angiopasteur@hotmail.com</t>
        </is>
      </c>
      <c r="C680" t="inlineStr">
        <is>
          <t>paid</t>
        </is>
      </c>
      <c r="D680" t="inlineStr">
        <is>
          <t>2024-10-10 18:41:14 +0200</t>
        </is>
      </c>
      <c r="E680" t="inlineStr">
        <is>
          <t>fulfilled</t>
        </is>
      </c>
      <c r="F680" t="inlineStr">
        <is>
          <t>2024-10-10 18:41:15 +0200</t>
        </is>
      </c>
      <c r="G680" t="inlineStr">
        <is>
          <t>no</t>
        </is>
      </c>
      <c r="H680" t="inlineStr">
        <is>
          <t>EUR</t>
        </is>
      </c>
      <c r="I680" t="n">
        <v>280</v>
      </c>
      <c r="J680" t="n">
        <v>0</v>
      </c>
      <c r="K680" t="n">
        <v>50.49</v>
      </c>
      <c r="L680" t="n">
        <v>280</v>
      </c>
      <c r="N680" t="n">
        <v>0</v>
      </c>
      <c r="P680" t="inlineStr">
        <is>
          <t>2024-10-10 18:41:14 +0200</t>
        </is>
      </c>
      <c r="Q680" t="n">
        <v>1</v>
      </c>
      <c r="R680" t="inlineStr">
        <is>
          <t>Nude Ring - Yellow / 16</t>
        </is>
      </c>
      <c r="S680" t="n">
        <v>100</v>
      </c>
      <c r="U680" t="inlineStr">
        <is>
          <t>015790000212</t>
        </is>
      </c>
      <c r="V680" t="b">
        <v>1</v>
      </c>
      <c r="W680" t="b">
        <v>1</v>
      </c>
      <c r="X680" t="inlineStr">
        <is>
          <t>fulfilled</t>
        </is>
      </c>
      <c r="Y680" t="inlineStr">
        <is>
          <t>Angiolina Pasteur</t>
        </is>
      </c>
      <c r="AQ680" t="inlineStr">
        <is>
          <t>IT</t>
        </is>
      </c>
      <c r="AV680" t="inlineStr">
        <is>
          <t>Qromo</t>
        </is>
      </c>
      <c r="AW680" t="inlineStr">
        <is>
          <t>rBlf3NWJybZgBfUSMjXktdRbx</t>
        </is>
      </c>
      <c r="AX680" t="n">
        <v>0</v>
      </c>
      <c r="AY680" t="inlineStr">
        <is>
          <t>LIL Milan</t>
        </is>
      </c>
      <c r="AZ680" t="n">
        <v>0</v>
      </c>
      <c r="BA680" t="inlineStr">
        <is>
          <t>Veronica Varetta</t>
        </is>
      </c>
      <c r="BB680" t="inlineStr">
        <is>
          <t>LIL House</t>
        </is>
      </c>
      <c r="BC680" t="n">
        <v>22</v>
      </c>
      <c r="BD680" t="n">
        <v>6344354660701</v>
      </c>
      <c r="BF680" t="inlineStr">
        <is>
          <t>Low</t>
        </is>
      </c>
      <c r="BG680" t="inlineStr">
        <is>
          <t>pos</t>
        </is>
      </c>
      <c r="BH680" t="n">
        <v>0</v>
      </c>
      <c r="BI680" t="inlineStr">
        <is>
          <t>IT IVA 22%</t>
        </is>
      </c>
      <c r="BJ680" t="n">
        <v>50.49</v>
      </c>
      <c r="BT680" t="inlineStr">
        <is>
          <t>22-2643</t>
        </is>
      </c>
      <c r="BX680" t="inlineStr">
        <is>
          <t>rBlf3NWJybZgBfUSMjXktdRbx</t>
        </is>
      </c>
      <c r="CA680" t="inlineStr">
        <is>
          <t>rBlf3NWJybZgBfUSMjXktdRbx</t>
        </is>
      </c>
      <c r="CB680" t="inlineStr">
        <is>
          <t>Ordini LIL</t>
        </is>
      </c>
    </row>
    <row r="681">
      <c r="A681" t="inlineStr">
        <is>
          <t>#42297</t>
        </is>
      </c>
      <c r="B681" t="inlineStr">
        <is>
          <t>angiopasteur@hotmail.com</t>
        </is>
      </c>
      <c r="C681" t="inlineStr">
        <is>
          <t>paid</t>
        </is>
      </c>
      <c r="D681" t="inlineStr">
        <is>
          <t>2024-10-10 18:41:14 +0200</t>
        </is>
      </c>
      <c r="E681" t="inlineStr">
        <is>
          <t>fulfilled</t>
        </is>
      </c>
      <c r="F681" t="inlineStr">
        <is>
          <t>2024-10-10 18:41:15 +0200</t>
        </is>
      </c>
      <c r="G681" t="inlineStr">
        <is>
          <t>no</t>
        </is>
      </c>
      <c r="H681" t="inlineStr">
        <is>
          <t>EUR</t>
        </is>
      </c>
      <c r="I681" t="n">
        <v>280</v>
      </c>
      <c r="J681" t="n">
        <v>0</v>
      </c>
      <c r="K681" t="n">
        <v>50.49</v>
      </c>
      <c r="N681" t="n">
        <v>0</v>
      </c>
      <c r="P681" t="inlineStr">
        <is>
          <t>2024-10-10 18:41:14 +0200</t>
        </is>
      </c>
      <c r="Q681" t="n">
        <v>1</v>
      </c>
      <c r="R681" t="inlineStr">
        <is>
          <t>Glow Ring - Yellow / 14</t>
        </is>
      </c>
      <c r="S681" t="n">
        <v>180</v>
      </c>
      <c r="U681" t="inlineStr">
        <is>
          <t>015790000340</t>
        </is>
      </c>
      <c r="V681" t="b">
        <v>1</v>
      </c>
      <c r="W681" t="b">
        <v>1</v>
      </c>
      <c r="X681" t="inlineStr">
        <is>
          <t>fulfilled</t>
        </is>
      </c>
      <c r="Y681" t="inlineStr">
        <is>
          <t>Angiolina Pasteur</t>
        </is>
      </c>
      <c r="AQ681" t="inlineStr">
        <is>
          <t>IT</t>
        </is>
      </c>
      <c r="AV681" t="inlineStr">
        <is>
          <t>Qromo</t>
        </is>
      </c>
      <c r="AW681" t="inlineStr">
        <is>
          <t>rBlf3NWJybZgBfUSMjXktdRbx</t>
        </is>
      </c>
      <c r="AX681" t="n">
        <v>0</v>
      </c>
      <c r="AY681" t="inlineStr">
        <is>
          <t>LIL Milan</t>
        </is>
      </c>
      <c r="AZ681" t="n">
        <v>0</v>
      </c>
      <c r="BA681" t="inlineStr">
        <is>
          <t>Veronica Varetta</t>
        </is>
      </c>
      <c r="BB681" t="inlineStr">
        <is>
          <t>LIL House</t>
        </is>
      </c>
      <c r="BC681" t="n">
        <v>22</v>
      </c>
      <c r="BD681" t="n">
        <v>6344354660701</v>
      </c>
      <c r="BF681" t="inlineStr">
        <is>
          <t>Low</t>
        </is>
      </c>
      <c r="BG681" t="inlineStr">
        <is>
          <t>pos</t>
        </is>
      </c>
      <c r="BH681" t="n">
        <v>0</v>
      </c>
      <c r="BI681" t="inlineStr">
        <is>
          <t>IT IVA 22%</t>
        </is>
      </c>
      <c r="BJ681" t="n">
        <v>50.49</v>
      </c>
      <c r="BT681" t="inlineStr">
        <is>
          <t>22-2643</t>
        </is>
      </c>
      <c r="BX681" t="inlineStr">
        <is>
          <t>rBlf3NWJybZgBfUSMjXktdRbx</t>
        </is>
      </c>
      <c r="CA681" t="inlineStr">
        <is>
          <t>rBlf3NWJybZgBfUSMjXktdRbx</t>
        </is>
      </c>
      <c r="CB681" t="inlineStr">
        <is>
          <t>Ordini LIL</t>
        </is>
      </c>
    </row>
    <row r="682">
      <c r="A682" t="inlineStr">
        <is>
          <t>#42296</t>
        </is>
      </c>
      <c r="B682" t="inlineStr">
        <is>
          <t>laur.trive@gmail.com</t>
        </is>
      </c>
      <c r="C682" t="inlineStr">
        <is>
          <t>paid</t>
        </is>
      </c>
      <c r="D682" t="inlineStr">
        <is>
          <t>2024-10-10 17:49:05 +0200</t>
        </is>
      </c>
      <c r="E682" t="inlineStr">
        <is>
          <t>fulfilled</t>
        </is>
      </c>
      <c r="F682" t="inlineStr">
        <is>
          <t>2024-10-17 19:42:40 +0200</t>
        </is>
      </c>
      <c r="G682" t="inlineStr">
        <is>
          <t>yes</t>
        </is>
      </c>
      <c r="H682" t="inlineStr">
        <is>
          <t>EUR</t>
        </is>
      </c>
      <c r="I682" t="n">
        <v>244</v>
      </c>
      <c r="J682" t="n">
        <v>0</v>
      </c>
      <c r="K682" t="n">
        <v>44</v>
      </c>
      <c r="L682" t="n">
        <v>244</v>
      </c>
      <c r="M682" t="inlineStr">
        <is>
          <t>BACK10</t>
        </is>
      </c>
      <c r="N682" t="n">
        <v>26</v>
      </c>
      <c r="O682" t="inlineStr">
        <is>
          <t>Ups Standard Shipping</t>
        </is>
      </c>
      <c r="P682" t="inlineStr">
        <is>
          <t>2024-10-10 17:49:05 +0200</t>
        </is>
      </c>
      <c r="Q682" t="n">
        <v>1</v>
      </c>
      <c r="R682" t="inlineStr">
        <is>
          <t>Girls Tears Ring - Yellow / 17</t>
        </is>
      </c>
      <c r="S682" t="n">
        <v>120</v>
      </c>
      <c r="U682" t="inlineStr">
        <is>
          <t>015790000959</t>
        </is>
      </c>
      <c r="V682" t="b">
        <v>1</v>
      </c>
      <c r="W682" t="b">
        <v>1</v>
      </c>
      <c r="X682" t="inlineStr">
        <is>
          <t>fulfilled</t>
        </is>
      </c>
      <c r="Y682" t="inlineStr">
        <is>
          <t>Laura Trivella</t>
        </is>
      </c>
      <c r="Z682" t="inlineStr">
        <is>
          <t>Via Marco Emilio Lepido 236, 236/1</t>
        </is>
      </c>
      <c r="AA682" t="inlineStr">
        <is>
          <t>Via Marco Emilio Lepido 236</t>
        </is>
      </c>
      <c r="AB682" t="inlineStr">
        <is>
          <t>236/1</t>
        </is>
      </c>
      <c r="AD682" t="inlineStr">
        <is>
          <t>Il Moro</t>
        </is>
      </c>
      <c r="AE682" t="inlineStr">
        <is>
          <t>'43122</t>
        </is>
      </c>
      <c r="AF682" t="inlineStr">
        <is>
          <t>PR</t>
        </is>
      </c>
      <c r="AG682" t="inlineStr">
        <is>
          <t>IT</t>
        </is>
      </c>
      <c r="AH682" t="inlineStr">
        <is>
          <t>3474028652</t>
        </is>
      </c>
      <c r="AI682" t="inlineStr">
        <is>
          <t>Laura Trivella</t>
        </is>
      </c>
      <c r="AJ682" t="inlineStr">
        <is>
          <t>Via Marco Emilio Lepido 236, 236/1</t>
        </is>
      </c>
      <c r="AK682" t="inlineStr">
        <is>
          <t>Via Marco Emilio Lepido 236</t>
        </is>
      </c>
      <c r="AL682" t="inlineStr">
        <is>
          <t>236/1</t>
        </is>
      </c>
      <c r="AN682" t="inlineStr">
        <is>
          <t>Il Moro</t>
        </is>
      </c>
      <c r="AO682" t="inlineStr">
        <is>
          <t>'43122</t>
        </is>
      </c>
      <c r="AP682" t="inlineStr">
        <is>
          <t>PR</t>
        </is>
      </c>
      <c r="AQ682" t="inlineStr">
        <is>
          <t>IT</t>
        </is>
      </c>
      <c r="AR682" t="inlineStr">
        <is>
          <t>3474028652</t>
        </is>
      </c>
      <c r="AT682" t="inlineStr">
        <is>
          <t>lang: en
Invoice Language: en
Do you need our ring sizer?: No
Popup Customer Country: IT</t>
        </is>
      </c>
      <c r="AV682" t="inlineStr">
        <is>
          <t>PayPal Express Checkout</t>
        </is>
      </c>
      <c r="AW682" t="inlineStr">
        <is>
          <t>rStqb8M8f1CKmYbRZIuy8vH8r</t>
        </is>
      </c>
      <c r="AX682" t="n">
        <v>0</v>
      </c>
      <c r="AY682" t="inlineStr">
        <is>
          <t>LIL Milan</t>
        </is>
      </c>
      <c r="AZ682" t="n">
        <v>0</v>
      </c>
      <c r="BB682" t="inlineStr">
        <is>
          <t>Firgun House</t>
        </is>
      </c>
      <c r="BD682" t="n">
        <v>6344285028701</v>
      </c>
      <c r="BF682" t="inlineStr">
        <is>
          <t>Low</t>
        </is>
      </c>
      <c r="BG682" t="inlineStr">
        <is>
          <t>web</t>
        </is>
      </c>
      <c r="BH682" t="n">
        <v>0</v>
      </c>
      <c r="BI682" t="inlineStr">
        <is>
          <t>IT IVA 22%</t>
        </is>
      </c>
      <c r="BJ682" t="n">
        <v>44</v>
      </c>
      <c r="BV682" t="inlineStr">
        <is>
          <t>Parma</t>
        </is>
      </c>
      <c r="BW682" t="inlineStr">
        <is>
          <t>Parma</t>
        </is>
      </c>
      <c r="BX682" t="inlineStr">
        <is>
          <t>rStqb8M8f1CKmYbRZIuy8vH8r</t>
        </is>
      </c>
      <c r="CA682" t="inlineStr">
        <is>
          <t>rStqb8M8f1CKmYbRZIuy8vH8r</t>
        </is>
      </c>
      <c r="CB682" t="inlineStr">
        <is>
          <t>Ordini LIL</t>
        </is>
      </c>
    </row>
    <row r="683">
      <c r="A683" t="inlineStr">
        <is>
          <t>#42296</t>
        </is>
      </c>
      <c r="B683" t="inlineStr">
        <is>
          <t>laur.trive@gmail.com</t>
        </is>
      </c>
      <c r="C683" t="inlineStr">
        <is>
          <t>paid</t>
        </is>
      </c>
      <c r="D683" t="inlineStr">
        <is>
          <t>2024-10-10 17:49:05 +0200</t>
        </is>
      </c>
      <c r="E683" t="inlineStr">
        <is>
          <t>fulfilled</t>
        </is>
      </c>
      <c r="F683" t="inlineStr">
        <is>
          <t>2024-10-17 19:42:40 +0200</t>
        </is>
      </c>
      <c r="G683" t="inlineStr">
        <is>
          <t>yes</t>
        </is>
      </c>
      <c r="H683" t="inlineStr">
        <is>
          <t>EUR</t>
        </is>
      </c>
      <c r="I683" t="n">
        <v>244</v>
      </c>
      <c r="J683" t="n">
        <v>0</v>
      </c>
      <c r="K683" t="n">
        <v>44</v>
      </c>
      <c r="M683" t="inlineStr">
        <is>
          <t>BACK10</t>
        </is>
      </c>
      <c r="N683" t="n">
        <v>26</v>
      </c>
      <c r="O683" t="inlineStr">
        <is>
          <t>Ups Standard Shipping</t>
        </is>
      </c>
      <c r="P683" t="inlineStr">
        <is>
          <t>2024-10-10 17:49:05 +0200</t>
        </is>
      </c>
      <c r="Q683" t="n">
        <v>1</v>
      </c>
      <c r="R683" t="inlineStr">
        <is>
          <t>Engraving</t>
        </is>
      </c>
      <c r="S683" t="n">
        <v>10</v>
      </c>
      <c r="U683" t="inlineStr">
        <is>
          <t>015790001502</t>
        </is>
      </c>
      <c r="V683" t="b">
        <v>0</v>
      </c>
      <c r="W683" t="b">
        <v>1</v>
      </c>
      <c r="X683" t="inlineStr">
        <is>
          <t>fulfilled</t>
        </is>
      </c>
      <c r="Y683" t="inlineStr">
        <is>
          <t>Laura Trivella</t>
        </is>
      </c>
      <c r="Z683" t="inlineStr">
        <is>
          <t>Via Marco Emilio Lepido 236, 236/1</t>
        </is>
      </c>
      <c r="AA683" t="inlineStr">
        <is>
          <t>Via Marco Emilio Lepido 236</t>
        </is>
      </c>
      <c r="AB683" t="inlineStr">
        <is>
          <t>236/1</t>
        </is>
      </c>
      <c r="AD683" t="inlineStr">
        <is>
          <t>Il Moro</t>
        </is>
      </c>
      <c r="AE683" t="inlineStr">
        <is>
          <t>'43122</t>
        </is>
      </c>
      <c r="AF683" t="inlineStr">
        <is>
          <t>PR</t>
        </is>
      </c>
      <c r="AG683" t="inlineStr">
        <is>
          <t>IT</t>
        </is>
      </c>
      <c r="AH683" t="inlineStr">
        <is>
          <t>3474028652</t>
        </is>
      </c>
      <c r="AI683" t="inlineStr">
        <is>
          <t>Laura Trivella</t>
        </is>
      </c>
      <c r="AJ683" t="inlineStr">
        <is>
          <t>Via Marco Emilio Lepido 236, 236/1</t>
        </is>
      </c>
      <c r="AK683" t="inlineStr">
        <is>
          <t>Via Marco Emilio Lepido 236</t>
        </is>
      </c>
      <c r="AL683" t="inlineStr">
        <is>
          <t>236/1</t>
        </is>
      </c>
      <c r="AN683" t="inlineStr">
        <is>
          <t>Il Moro</t>
        </is>
      </c>
      <c r="AO683" t="inlineStr">
        <is>
          <t>'43122</t>
        </is>
      </c>
      <c r="AP683" t="inlineStr">
        <is>
          <t>PR</t>
        </is>
      </c>
      <c r="AQ683" t="inlineStr">
        <is>
          <t>IT</t>
        </is>
      </c>
      <c r="AR683" t="inlineStr">
        <is>
          <t>3474028652</t>
        </is>
      </c>
      <c r="AT683" t="inlineStr">
        <is>
          <t>lang: en
Invoice Language: en
Do you need our ring sizer?: No
Popup Customer Country: IT</t>
        </is>
      </c>
      <c r="AV683" t="inlineStr">
        <is>
          <t>PayPal Express Checkout</t>
        </is>
      </c>
      <c r="AW683" t="inlineStr">
        <is>
          <t>rStqb8M8f1CKmYbRZIuy8vH8r</t>
        </is>
      </c>
      <c r="AX683" t="n">
        <v>0</v>
      </c>
      <c r="AY683" t="inlineStr">
        <is>
          <t>LIL Milan</t>
        </is>
      </c>
      <c r="AZ683" t="n">
        <v>0</v>
      </c>
      <c r="BB683" t="inlineStr">
        <is>
          <t>Firgun House</t>
        </is>
      </c>
      <c r="BD683" t="n">
        <v>6344285028701</v>
      </c>
      <c r="BF683" t="inlineStr">
        <is>
          <t>Low</t>
        </is>
      </c>
      <c r="BG683" t="inlineStr">
        <is>
          <t>web</t>
        </is>
      </c>
      <c r="BH683" t="n">
        <v>0</v>
      </c>
      <c r="BI683" t="inlineStr">
        <is>
          <t>IT IVA 22%</t>
        </is>
      </c>
      <c r="BJ683" t="n">
        <v>44</v>
      </c>
      <c r="BV683" t="inlineStr">
        <is>
          <t>Parma</t>
        </is>
      </c>
      <c r="BW683" t="inlineStr">
        <is>
          <t>Parma</t>
        </is>
      </c>
      <c r="BX683" t="inlineStr">
        <is>
          <t>rStqb8M8f1CKmYbRZIuy8vH8r</t>
        </is>
      </c>
      <c r="CA683" t="inlineStr">
        <is>
          <t>rStqb8M8f1CKmYbRZIuy8vH8r</t>
        </is>
      </c>
      <c r="CB683" t="inlineStr">
        <is>
          <t>Ordini LIL</t>
        </is>
      </c>
    </row>
    <row r="684">
      <c r="A684" t="inlineStr">
        <is>
          <t>#42296</t>
        </is>
      </c>
      <c r="B684" t="inlineStr">
        <is>
          <t>laur.trive@gmail.com</t>
        </is>
      </c>
      <c r="C684" t="inlineStr">
        <is>
          <t>paid</t>
        </is>
      </c>
      <c r="D684" t="inlineStr">
        <is>
          <t>2024-10-10 17:49:05 +0200</t>
        </is>
      </c>
      <c r="E684" t="inlineStr">
        <is>
          <t>fulfilled</t>
        </is>
      </c>
      <c r="F684" t="inlineStr">
        <is>
          <t>2024-10-17 19:42:40 +0200</t>
        </is>
      </c>
      <c r="G684" t="inlineStr">
        <is>
          <t>yes</t>
        </is>
      </c>
      <c r="H684" t="inlineStr">
        <is>
          <t>EUR</t>
        </is>
      </c>
      <c r="I684" t="n">
        <v>244</v>
      </c>
      <c r="J684" t="n">
        <v>0</v>
      </c>
      <c r="K684" t="n">
        <v>44</v>
      </c>
      <c r="M684" t="inlineStr">
        <is>
          <t>BACK10</t>
        </is>
      </c>
      <c r="N684" t="n">
        <v>26</v>
      </c>
      <c r="O684" t="inlineStr">
        <is>
          <t>Ups Standard Shipping</t>
        </is>
      </c>
      <c r="P684" t="inlineStr">
        <is>
          <t>2024-10-10 17:49:05 +0200</t>
        </is>
      </c>
      <c r="Q684" t="n">
        <v>1</v>
      </c>
      <c r="R684" t="inlineStr">
        <is>
          <t>Boys Tears Ring - Yellow / 18</t>
        </is>
      </c>
      <c r="S684" t="n">
        <v>140</v>
      </c>
      <c r="U684" t="inlineStr">
        <is>
          <t>015790001404</t>
        </is>
      </c>
      <c r="V684" t="b">
        <v>1</v>
      </c>
      <c r="W684" t="b">
        <v>1</v>
      </c>
      <c r="X684" t="inlineStr">
        <is>
          <t>fulfilled</t>
        </is>
      </c>
      <c r="Y684" t="inlineStr">
        <is>
          <t>Laura Trivella</t>
        </is>
      </c>
      <c r="Z684" t="inlineStr">
        <is>
          <t>Via Marco Emilio Lepido 236, 236/1</t>
        </is>
      </c>
      <c r="AA684" t="inlineStr">
        <is>
          <t>Via Marco Emilio Lepido 236</t>
        </is>
      </c>
      <c r="AB684" t="inlineStr">
        <is>
          <t>236/1</t>
        </is>
      </c>
      <c r="AD684" t="inlineStr">
        <is>
          <t>Il Moro</t>
        </is>
      </c>
      <c r="AE684" t="inlineStr">
        <is>
          <t>'43122</t>
        </is>
      </c>
      <c r="AF684" t="inlineStr">
        <is>
          <t>PR</t>
        </is>
      </c>
      <c r="AG684" t="inlineStr">
        <is>
          <t>IT</t>
        </is>
      </c>
      <c r="AH684" t="inlineStr">
        <is>
          <t>3474028652</t>
        </is>
      </c>
      <c r="AI684" t="inlineStr">
        <is>
          <t>Laura Trivella</t>
        </is>
      </c>
      <c r="AJ684" t="inlineStr">
        <is>
          <t>Via Marco Emilio Lepido 236, 236/1</t>
        </is>
      </c>
      <c r="AK684" t="inlineStr">
        <is>
          <t>Via Marco Emilio Lepido 236</t>
        </is>
      </c>
      <c r="AL684" t="inlineStr">
        <is>
          <t>236/1</t>
        </is>
      </c>
      <c r="AN684" t="inlineStr">
        <is>
          <t>Il Moro</t>
        </is>
      </c>
      <c r="AO684" t="inlineStr">
        <is>
          <t>'43122</t>
        </is>
      </c>
      <c r="AP684" t="inlineStr">
        <is>
          <t>PR</t>
        </is>
      </c>
      <c r="AQ684" t="inlineStr">
        <is>
          <t>IT</t>
        </is>
      </c>
      <c r="AR684" t="inlineStr">
        <is>
          <t>3474028652</t>
        </is>
      </c>
      <c r="AT684" t="inlineStr">
        <is>
          <t>lang: en
Invoice Language: en
Do you need our ring sizer?: No
Popup Customer Country: IT</t>
        </is>
      </c>
      <c r="AV684" t="inlineStr">
        <is>
          <t>PayPal Express Checkout</t>
        </is>
      </c>
      <c r="AW684" t="inlineStr">
        <is>
          <t>rStqb8M8f1CKmYbRZIuy8vH8r</t>
        </is>
      </c>
      <c r="AX684" t="n">
        <v>0</v>
      </c>
      <c r="AY684" t="inlineStr">
        <is>
          <t>LIL Milan</t>
        </is>
      </c>
      <c r="AZ684" t="n">
        <v>0</v>
      </c>
      <c r="BB684" t="inlineStr">
        <is>
          <t>Firgun House</t>
        </is>
      </c>
      <c r="BD684" t="n">
        <v>6344285028701</v>
      </c>
      <c r="BF684" t="inlineStr">
        <is>
          <t>Low</t>
        </is>
      </c>
      <c r="BG684" t="inlineStr">
        <is>
          <t>web</t>
        </is>
      </c>
      <c r="BH684" t="n">
        <v>0</v>
      </c>
      <c r="BI684" t="inlineStr">
        <is>
          <t>IT IVA 22%</t>
        </is>
      </c>
      <c r="BJ684" t="n">
        <v>44</v>
      </c>
      <c r="BV684" t="inlineStr">
        <is>
          <t>Parma</t>
        </is>
      </c>
      <c r="BW684" t="inlineStr">
        <is>
          <t>Parma</t>
        </is>
      </c>
      <c r="BX684" t="inlineStr">
        <is>
          <t>rStqb8M8f1CKmYbRZIuy8vH8r</t>
        </is>
      </c>
      <c r="CA684" t="inlineStr">
        <is>
          <t>rStqb8M8f1CKmYbRZIuy8vH8r</t>
        </is>
      </c>
      <c r="CB684" t="inlineStr">
        <is>
          <t>Ordini LIL</t>
        </is>
      </c>
    </row>
    <row r="685">
      <c r="A685" t="inlineStr">
        <is>
          <t>#42280</t>
        </is>
      </c>
      <c r="B685" t="inlineStr">
        <is>
          <t>mirkomatera91@gmail.com</t>
        </is>
      </c>
      <c r="C685" t="inlineStr">
        <is>
          <t>paid</t>
        </is>
      </c>
      <c r="D685" t="inlineStr">
        <is>
          <t>2024-10-10 17:22:45 +0200</t>
        </is>
      </c>
      <c r="E685" t="inlineStr">
        <is>
          <t>fulfilled</t>
        </is>
      </c>
      <c r="F685" t="inlineStr">
        <is>
          <t>2024-10-10 17:22:46 +0200</t>
        </is>
      </c>
      <c r="G685" t="inlineStr">
        <is>
          <t>no</t>
        </is>
      </c>
      <c r="H685" t="inlineStr">
        <is>
          <t>EUR</t>
        </is>
      </c>
      <c r="I685" t="n">
        <v>140</v>
      </c>
      <c r="J685" t="n">
        <v>0</v>
      </c>
      <c r="K685" t="n">
        <v>25.25</v>
      </c>
      <c r="L685" t="n">
        <v>140</v>
      </c>
      <c r="N685" t="n">
        <v>0</v>
      </c>
      <c r="P685" t="inlineStr">
        <is>
          <t>2024-10-10 17:22:45 +0200</t>
        </is>
      </c>
      <c r="Q685" t="n">
        <v>1</v>
      </c>
      <c r="R685" t="inlineStr">
        <is>
          <t>Pensavo fosse amore - Yellow / 2</t>
        </is>
      </c>
      <c r="S685" t="n">
        <v>140</v>
      </c>
      <c r="U685" t="inlineStr">
        <is>
          <t>015790001163</t>
        </is>
      </c>
      <c r="V685" t="b">
        <v>1</v>
      </c>
      <c r="W685" t="b">
        <v>1</v>
      </c>
      <c r="X685" t="inlineStr">
        <is>
          <t>fulfilled</t>
        </is>
      </c>
      <c r="Y685" t="inlineStr">
        <is>
          <t>Mirko Matera</t>
        </is>
      </c>
      <c r="AQ685" t="inlineStr">
        <is>
          <t>IT</t>
        </is>
      </c>
      <c r="AS685" t="inlineStr">
        <is>
          <t>Passerà più avanti per inserire la T</t>
        </is>
      </c>
      <c r="AV685" t="inlineStr">
        <is>
          <t>Qromo</t>
        </is>
      </c>
      <c r="AW685" t="inlineStr">
        <is>
          <t>r73GCFedQCJSP6grkcSEDmFtv</t>
        </is>
      </c>
      <c r="AX685" t="n">
        <v>0</v>
      </c>
      <c r="AY685" t="inlineStr">
        <is>
          <t>LIL Milan</t>
        </is>
      </c>
      <c r="AZ685" t="n">
        <v>0</v>
      </c>
      <c r="BA685" t="inlineStr">
        <is>
          <t>Veronica Varetta</t>
        </is>
      </c>
      <c r="BB685" t="inlineStr">
        <is>
          <t>LIL House</t>
        </is>
      </c>
      <c r="BC685" t="n">
        <v>22</v>
      </c>
      <c r="BD685" t="n">
        <v>6344249049437</v>
      </c>
      <c r="BF685" t="inlineStr">
        <is>
          <t>Low</t>
        </is>
      </c>
      <c r="BG685" t="inlineStr">
        <is>
          <t>pos</t>
        </is>
      </c>
      <c r="BH685" t="n">
        <v>0</v>
      </c>
      <c r="BI685" t="inlineStr">
        <is>
          <t>IT IVA 22%</t>
        </is>
      </c>
      <c r="BJ685" t="n">
        <v>25.25</v>
      </c>
      <c r="BT685" t="inlineStr">
        <is>
          <t>22-2641</t>
        </is>
      </c>
      <c r="BX685" t="inlineStr">
        <is>
          <t>r73GCFedQCJSP6grkcSEDmFtv</t>
        </is>
      </c>
      <c r="CA685" t="inlineStr">
        <is>
          <t>r73GCFedQCJSP6grkcSEDmFtv</t>
        </is>
      </c>
      <c r="CB685" t="inlineStr">
        <is>
          <t>Ordini LIL</t>
        </is>
      </c>
    </row>
    <row r="686">
      <c r="A686" t="inlineStr">
        <is>
          <t>#42298</t>
        </is>
      </c>
      <c r="B686" t="inlineStr">
        <is>
          <t>ml.jannone@gmail.com</t>
        </is>
      </c>
      <c r="C686" t="inlineStr">
        <is>
          <t>paid</t>
        </is>
      </c>
      <c r="D686" t="inlineStr">
        <is>
          <t>2024-10-10 19:09:20 +0200</t>
        </is>
      </c>
      <c r="E686" t="inlineStr">
        <is>
          <t>fulfilled</t>
        </is>
      </c>
      <c r="F686" t="inlineStr">
        <is>
          <t>2024-10-11 08:37:46 +0200</t>
        </is>
      </c>
      <c r="G686" t="inlineStr">
        <is>
          <t>yes</t>
        </is>
      </c>
      <c r="H686" t="inlineStr">
        <is>
          <t>EUR</t>
        </is>
      </c>
      <c r="I686" t="n">
        <v>260</v>
      </c>
      <c r="J686" t="n">
        <v>0</v>
      </c>
      <c r="K686" t="n">
        <v>46.89</v>
      </c>
      <c r="L686" t="n">
        <v>260</v>
      </c>
      <c r="N686" t="n">
        <v>0</v>
      </c>
      <c r="O686" t="inlineStr">
        <is>
          <t>Eco Bike Delivery</t>
        </is>
      </c>
      <c r="P686" t="inlineStr">
        <is>
          <t>2024-10-10 19:09:20 +0200</t>
        </is>
      </c>
      <c r="Q686" t="n">
        <v>1</v>
      </c>
      <c r="R686" t="inlineStr">
        <is>
          <t>Portami a Ballare Necklace - Yellow / onesize</t>
        </is>
      </c>
      <c r="S686" t="n">
        <v>260</v>
      </c>
      <c r="U686" t="inlineStr">
        <is>
          <t>015790001250</t>
        </is>
      </c>
      <c r="V686" t="b">
        <v>1</v>
      </c>
      <c r="W686" t="b">
        <v>1</v>
      </c>
      <c r="X686" t="inlineStr">
        <is>
          <t>fulfilled</t>
        </is>
      </c>
      <c r="Y686" t="inlineStr">
        <is>
          <t>Maria Laura Jannone</t>
        </is>
      </c>
      <c r="Z686" t="inlineStr">
        <is>
          <t>Via Stresa 22</t>
        </is>
      </c>
      <c r="AA686" t="inlineStr">
        <is>
          <t>Via Stresa 22</t>
        </is>
      </c>
      <c r="AD686" t="inlineStr">
        <is>
          <t>Milano</t>
        </is>
      </c>
      <c r="AE686" t="inlineStr">
        <is>
          <t>'20125</t>
        </is>
      </c>
      <c r="AF686" t="inlineStr">
        <is>
          <t>MI</t>
        </is>
      </c>
      <c r="AG686" t="inlineStr">
        <is>
          <t>IT</t>
        </is>
      </c>
      <c r="AH686" t="inlineStr">
        <is>
          <t>+393349347636</t>
        </is>
      </c>
      <c r="AI686" t="inlineStr">
        <is>
          <t>Maria Laura Jannone</t>
        </is>
      </c>
      <c r="AJ686" t="inlineStr">
        <is>
          <t>Via Stresa 22</t>
        </is>
      </c>
      <c r="AK686" t="inlineStr">
        <is>
          <t>Via Stresa 22</t>
        </is>
      </c>
      <c r="AN686" t="inlineStr">
        <is>
          <t>Milano</t>
        </is>
      </c>
      <c r="AO686" t="inlineStr">
        <is>
          <t>'20125</t>
        </is>
      </c>
      <c r="AP686" t="inlineStr">
        <is>
          <t>MI</t>
        </is>
      </c>
      <c r="AQ686" t="inlineStr">
        <is>
          <t>IT</t>
        </is>
      </c>
      <c r="AR686" t="inlineStr">
        <is>
          <t>+393349347636</t>
        </is>
      </c>
      <c r="AT686" t="inlineStr">
        <is>
          <t>lang: it
Invoice Language: it
Do you need our ring sizer?: No
Popup Customer Country: IT</t>
        </is>
      </c>
      <c r="AV686" t="inlineStr">
        <is>
          <t>Shopify Payments</t>
        </is>
      </c>
      <c r="AW686" t="inlineStr">
        <is>
          <t>r7qVUdCt0jRUslTS95G9oqqkc</t>
        </is>
      </c>
      <c r="AX686" t="n">
        <v>0</v>
      </c>
      <c r="AY686" t="inlineStr">
        <is>
          <t>LIL Milan</t>
        </is>
      </c>
      <c r="AZ686" t="n">
        <v>0</v>
      </c>
      <c r="BB686" t="inlineStr">
        <is>
          <t>Firgun House</t>
        </is>
      </c>
      <c r="BD686" t="n">
        <v>6344392212829</v>
      </c>
      <c r="BF686" t="inlineStr">
        <is>
          <t>Low</t>
        </is>
      </c>
      <c r="BG686" t="inlineStr">
        <is>
          <t>web</t>
        </is>
      </c>
      <c r="BH686" t="n">
        <v>0</v>
      </c>
      <c r="BI686" t="inlineStr">
        <is>
          <t>IT IVA 22%</t>
        </is>
      </c>
      <c r="BJ686" t="n">
        <v>46.89</v>
      </c>
      <c r="BV686" t="inlineStr">
        <is>
          <t>Milan</t>
        </is>
      </c>
      <c r="BW686" t="inlineStr">
        <is>
          <t>Milan</t>
        </is>
      </c>
      <c r="BX686" t="inlineStr">
        <is>
          <t>r7qVUdCt0jRUslTS95G9oqqkc</t>
        </is>
      </c>
      <c r="CA686" t="inlineStr">
        <is>
          <t>r7qVUdCt0jRUslTS95G9oqqkc</t>
        </is>
      </c>
      <c r="CB686" t="inlineStr">
        <is>
          <t>Ordini LIL</t>
        </is>
      </c>
    </row>
    <row r="687">
      <c r="A687" t="inlineStr">
        <is>
          <t>#42333</t>
        </is>
      </c>
      <c r="B687" t="inlineStr">
        <is>
          <t>francesco.saracco@libero.it</t>
        </is>
      </c>
      <c r="C687" t="inlineStr">
        <is>
          <t>paid</t>
        </is>
      </c>
      <c r="D687" t="inlineStr">
        <is>
          <t>2024-10-12 12:01:53 +0200</t>
        </is>
      </c>
      <c r="E687" t="inlineStr">
        <is>
          <t>fulfilled</t>
        </is>
      </c>
      <c r="F687" t="inlineStr">
        <is>
          <t>2024-10-13 11:29:07 +0200</t>
        </is>
      </c>
      <c r="G687" t="inlineStr">
        <is>
          <t>yes</t>
        </is>
      </c>
      <c r="H687" t="inlineStr">
        <is>
          <t>EUR</t>
        </is>
      </c>
      <c r="I687" t="n">
        <v>136</v>
      </c>
      <c r="J687" t="n">
        <v>20</v>
      </c>
      <c r="K687" t="n">
        <v>28.13</v>
      </c>
      <c r="M687" t="inlineStr">
        <is>
          <t>LILGIRL</t>
        </is>
      </c>
      <c r="N687" t="n">
        <v>14</v>
      </c>
      <c r="O687" t="inlineStr">
        <is>
          <t>UPS Express Shipping</t>
        </is>
      </c>
      <c r="P687" t="inlineStr">
        <is>
          <t>2024-10-12 12:01:53 +0200</t>
        </is>
      </c>
      <c r="Q687" t="n">
        <v>1</v>
      </c>
      <c r="R687" t="inlineStr">
        <is>
          <t>Boys Tears Ring - Yellow / 15</t>
        </is>
      </c>
      <c r="S687" t="n">
        <v>140</v>
      </c>
      <c r="U687" t="inlineStr">
        <is>
          <t>015790001403</t>
        </is>
      </c>
      <c r="V687" t="b">
        <v>1</v>
      </c>
      <c r="W687" t="b">
        <v>1</v>
      </c>
      <c r="X687" t="inlineStr">
        <is>
          <t>fulfilled</t>
        </is>
      </c>
      <c r="Y687" t="inlineStr">
        <is>
          <t>Francesco Saracco</t>
        </is>
      </c>
      <c r="Z687" t="inlineStr">
        <is>
          <t>Via Filadelfia 237</t>
        </is>
      </c>
      <c r="AA687" t="inlineStr">
        <is>
          <t>Via Filadelfia 237</t>
        </is>
      </c>
      <c r="AD687" t="inlineStr">
        <is>
          <t>Torino</t>
        </is>
      </c>
      <c r="AE687" t="inlineStr">
        <is>
          <t>'10137</t>
        </is>
      </c>
      <c r="AF687" t="inlineStr">
        <is>
          <t>TO</t>
        </is>
      </c>
      <c r="AG687" t="inlineStr">
        <is>
          <t>IT</t>
        </is>
      </c>
      <c r="AH687" t="inlineStr">
        <is>
          <t>3492246036</t>
        </is>
      </c>
      <c r="AI687" t="inlineStr">
        <is>
          <t>Francesco Saracco</t>
        </is>
      </c>
      <c r="AJ687" t="inlineStr">
        <is>
          <t>Via Filadelfia 237</t>
        </is>
      </c>
      <c r="AK687" t="inlineStr">
        <is>
          <t>Via Filadelfia 237</t>
        </is>
      </c>
      <c r="AN687" t="inlineStr">
        <is>
          <t>Torino</t>
        </is>
      </c>
      <c r="AO687" t="inlineStr">
        <is>
          <t>'10137</t>
        </is>
      </c>
      <c r="AP687" t="inlineStr">
        <is>
          <t>TO</t>
        </is>
      </c>
      <c r="AQ687" t="inlineStr">
        <is>
          <t>IT</t>
        </is>
      </c>
      <c r="AR687" t="inlineStr">
        <is>
          <t>3492246036</t>
        </is>
      </c>
      <c r="AT687" t="inlineStr">
        <is>
          <t>lang: it
Invoice Language: it
Do you need our ring sizer?: No
Popup Customer Country: IT</t>
        </is>
      </c>
      <c r="AV687" t="inlineStr">
        <is>
          <t>Shopify Payments</t>
        </is>
      </c>
      <c r="AW687" t="inlineStr">
        <is>
          <t>rSYGDl79iDboG8mGmmyT51H6y</t>
        </is>
      </c>
      <c r="AX687" t="n">
        <v>0</v>
      </c>
      <c r="AY687" t="inlineStr">
        <is>
          <t>LIL Milan</t>
        </is>
      </c>
      <c r="AZ687" t="n">
        <v>0</v>
      </c>
      <c r="BB687" t="inlineStr">
        <is>
          <t>Firgun House</t>
        </is>
      </c>
      <c r="BD687" t="n">
        <v>6346742202717</v>
      </c>
      <c r="BF687" t="inlineStr">
        <is>
          <t>Low</t>
        </is>
      </c>
      <c r="BG687" t="inlineStr">
        <is>
          <t>web</t>
        </is>
      </c>
      <c r="BH687" t="n">
        <v>0</v>
      </c>
      <c r="BI687" t="inlineStr">
        <is>
          <t>IT IVA 22%</t>
        </is>
      </c>
      <c r="BJ687" t="n">
        <v>28.13</v>
      </c>
      <c r="BV687" t="inlineStr">
        <is>
          <t>Turin</t>
        </is>
      </c>
      <c r="BW687" t="inlineStr">
        <is>
          <t>Turin</t>
        </is>
      </c>
      <c r="BX687" t="inlineStr">
        <is>
          <t>rSYGDl79iDboG8mGmmyT51H6y</t>
        </is>
      </c>
      <c r="CA687" t="inlineStr">
        <is>
          <t>rSYGDl79iDboG8mGmmyT51H6y</t>
        </is>
      </c>
      <c r="CB687" t="inlineStr">
        <is>
          <t>Ordini LIL</t>
        </is>
      </c>
    </row>
    <row r="688">
      <c r="A688" t="inlineStr">
        <is>
          <t>#42206</t>
        </is>
      </c>
      <c r="B688" t="inlineStr">
        <is>
          <t>francescacenci@yahoo.it</t>
        </is>
      </c>
      <c r="C688" t="inlineStr">
        <is>
          <t>paid</t>
        </is>
      </c>
      <c r="D688" t="inlineStr">
        <is>
          <t>2024-10-06 22:12:37 +0200</t>
        </is>
      </c>
      <c r="E688" t="inlineStr">
        <is>
          <t>fulfilled</t>
        </is>
      </c>
      <c r="F688" t="inlineStr">
        <is>
          <t>2024-10-07 09:59:17 +0200</t>
        </is>
      </c>
      <c r="G688" t="inlineStr">
        <is>
          <t>yes</t>
        </is>
      </c>
      <c r="H688" t="inlineStr">
        <is>
          <t>EUR</t>
        </is>
      </c>
      <c r="I688" t="n">
        <v>105</v>
      </c>
      <c r="J688" t="n">
        <v>10</v>
      </c>
      <c r="K688" t="n">
        <v>20.73</v>
      </c>
      <c r="N688" t="n">
        <v>0</v>
      </c>
      <c r="O688" t="inlineStr">
        <is>
          <t>Ups Standard Shipping</t>
        </is>
      </c>
      <c r="P688" t="inlineStr">
        <is>
          <t>2024-10-06 22:12:36 +0200</t>
        </is>
      </c>
      <c r="Q688" t="n">
        <v>1</v>
      </c>
      <c r="R688" t="inlineStr">
        <is>
          <t>Luxury Pack</t>
        </is>
      </c>
      <c r="S688" t="n">
        <v>5</v>
      </c>
      <c r="U688" t="inlineStr">
        <is>
          <t>015790000687</t>
        </is>
      </c>
      <c r="V688" t="b">
        <v>1</v>
      </c>
      <c r="W688" t="b">
        <v>1</v>
      </c>
      <c r="X688" t="inlineStr">
        <is>
          <t>fulfilled</t>
        </is>
      </c>
      <c r="Y688" t="inlineStr">
        <is>
          <t>Samantha Breventani</t>
        </is>
      </c>
      <c r="Z688" t="inlineStr">
        <is>
          <t>Corso Roma 124</t>
        </is>
      </c>
      <c r="AA688" t="inlineStr">
        <is>
          <t>Corso Roma 124</t>
        </is>
      </c>
      <c r="AD688" t="inlineStr">
        <is>
          <t>Lodi</t>
        </is>
      </c>
      <c r="AE688" t="inlineStr">
        <is>
          <t>'26900</t>
        </is>
      </c>
      <c r="AF688" t="inlineStr">
        <is>
          <t>LO</t>
        </is>
      </c>
      <c r="AG688" t="inlineStr">
        <is>
          <t>IT</t>
        </is>
      </c>
      <c r="AH688" t="inlineStr">
        <is>
          <t>3404791970</t>
        </is>
      </c>
      <c r="AI688" t="inlineStr">
        <is>
          <t>Samantha Breventani</t>
        </is>
      </c>
      <c r="AJ688" t="inlineStr">
        <is>
          <t>Corso Roma 124</t>
        </is>
      </c>
      <c r="AK688" t="inlineStr">
        <is>
          <t>Corso Roma 124</t>
        </is>
      </c>
      <c r="AN688" t="inlineStr">
        <is>
          <t>Lodi</t>
        </is>
      </c>
      <c r="AO688" t="inlineStr">
        <is>
          <t>'26900</t>
        </is>
      </c>
      <c r="AP688" t="inlineStr">
        <is>
          <t>LO</t>
        </is>
      </c>
      <c r="AQ688" t="inlineStr">
        <is>
          <t>IT</t>
        </is>
      </c>
      <c r="AR688" t="inlineStr">
        <is>
          <t>3404791970</t>
        </is>
      </c>
      <c r="AT688" t="inlineStr">
        <is>
          <t>lang: it
Invoice Language: it
Do you need our ring sizer?: No
Popup Customer Country: IT</t>
        </is>
      </c>
      <c r="AV688" t="inlineStr">
        <is>
          <t>Shopify Payments</t>
        </is>
      </c>
      <c r="AW688" t="inlineStr">
        <is>
          <t>r5gmlFWxpQutyoLpM5HpB8a26</t>
        </is>
      </c>
      <c r="AX688" t="n">
        <v>0</v>
      </c>
      <c r="AY688" t="inlineStr">
        <is>
          <t>LIL Milan</t>
        </is>
      </c>
      <c r="AZ688" t="n">
        <v>0</v>
      </c>
      <c r="BB688" t="inlineStr">
        <is>
          <t>Firgun House</t>
        </is>
      </c>
      <c r="BD688" t="n">
        <v>6337712292189</v>
      </c>
      <c r="BF688" t="inlineStr">
        <is>
          <t>Low</t>
        </is>
      </c>
      <c r="BG688" t="inlineStr">
        <is>
          <t>web</t>
        </is>
      </c>
      <c r="BH688" t="n">
        <v>0</v>
      </c>
      <c r="BI688" t="inlineStr">
        <is>
          <t>IT IVA 22%</t>
        </is>
      </c>
      <c r="BJ688" t="n">
        <v>20.73</v>
      </c>
      <c r="BV688" t="inlineStr">
        <is>
          <t>Lodi</t>
        </is>
      </c>
      <c r="BW688" t="inlineStr">
        <is>
          <t>Lodi</t>
        </is>
      </c>
      <c r="BX688" t="inlineStr">
        <is>
          <t>r5gmlFWxpQutyoLpM5HpB8a26</t>
        </is>
      </c>
      <c r="CA688" t="inlineStr">
        <is>
          <t>r5gmlFWxpQutyoLpM5HpB8a26</t>
        </is>
      </c>
      <c r="CB688" t="inlineStr">
        <is>
          <t>Ordini LIL</t>
        </is>
      </c>
    </row>
    <row r="689">
      <c r="A689" t="inlineStr">
        <is>
          <t>#42205</t>
        </is>
      </c>
      <c r="B689" t="inlineStr">
        <is>
          <t>Alice.p1986@libero.it</t>
        </is>
      </c>
      <c r="C689" t="inlineStr">
        <is>
          <t>paid</t>
        </is>
      </c>
      <c r="D689" t="inlineStr">
        <is>
          <t>2024-10-06 20:36:46 +0200</t>
        </is>
      </c>
      <c r="E689" t="inlineStr">
        <is>
          <t>fulfilled</t>
        </is>
      </c>
      <c r="F689" t="inlineStr">
        <is>
          <t>2024-10-07 09:55:39 +0200</t>
        </is>
      </c>
      <c r="G689" t="inlineStr">
        <is>
          <t>no</t>
        </is>
      </c>
      <c r="H689" t="inlineStr">
        <is>
          <t>EUR</t>
        </is>
      </c>
      <c r="I689" t="n">
        <v>225</v>
      </c>
      <c r="J689" t="n">
        <v>0</v>
      </c>
      <c r="K689" t="n">
        <v>40.57</v>
      </c>
      <c r="L689" t="n">
        <v>225</v>
      </c>
      <c r="N689" t="n">
        <v>0</v>
      </c>
      <c r="O689" t="inlineStr">
        <is>
          <t>Eco Bike Delivery</t>
        </is>
      </c>
      <c r="P689" t="inlineStr">
        <is>
          <t>2024-10-06 20:36:45 +0200</t>
        </is>
      </c>
      <c r="Q689" t="n">
        <v>1</v>
      </c>
      <c r="R689" t="inlineStr">
        <is>
          <t>Luxury Pack</t>
        </is>
      </c>
      <c r="S689" t="n">
        <v>5</v>
      </c>
      <c r="U689" t="inlineStr">
        <is>
          <t>015790000687</t>
        </is>
      </c>
      <c r="V689" t="b">
        <v>1</v>
      </c>
      <c r="W689" t="b">
        <v>1</v>
      </c>
      <c r="X689" t="inlineStr">
        <is>
          <t>fulfilled</t>
        </is>
      </c>
      <c r="Y689" t="inlineStr">
        <is>
          <t>Alice Pullara</t>
        </is>
      </c>
      <c r="Z689" t="inlineStr">
        <is>
          <t>VIA CORTINA D'AMPEZZO 14, Interno al cortile</t>
        </is>
      </c>
      <c r="AA689" t="inlineStr">
        <is>
          <t>VIA CORTINA D'AMPEZZO 14</t>
        </is>
      </c>
      <c r="AB689" t="inlineStr">
        <is>
          <t>Interno al cortile</t>
        </is>
      </c>
      <c r="AD689" t="inlineStr">
        <is>
          <t>CO.RI.MA SRL MILANO</t>
        </is>
      </c>
      <c r="AE689" t="inlineStr">
        <is>
          <t>'20139</t>
        </is>
      </c>
      <c r="AF689" t="inlineStr">
        <is>
          <t>MI</t>
        </is>
      </c>
      <c r="AG689" t="inlineStr">
        <is>
          <t>IT</t>
        </is>
      </c>
      <c r="AH689" t="inlineStr">
        <is>
          <t>+393398469407</t>
        </is>
      </c>
      <c r="AI689" t="inlineStr">
        <is>
          <t>Alice Pullara</t>
        </is>
      </c>
      <c r="AJ689" t="inlineStr">
        <is>
          <t>VIA CORTINA D'AMPEZZO 14, Interno al cortile</t>
        </is>
      </c>
      <c r="AK689" t="inlineStr">
        <is>
          <t>VIA CORTINA D'AMPEZZO 14</t>
        </is>
      </c>
      <c r="AL689" t="inlineStr">
        <is>
          <t>Interno al cortile</t>
        </is>
      </c>
      <c r="AN689" t="inlineStr">
        <is>
          <t>CO.RI.MA SRL MILANO</t>
        </is>
      </c>
      <c r="AO689" t="inlineStr">
        <is>
          <t>'20139</t>
        </is>
      </c>
      <c r="AP689" t="inlineStr">
        <is>
          <t>MI</t>
        </is>
      </c>
      <c r="AQ689" t="inlineStr">
        <is>
          <t>IT</t>
        </is>
      </c>
      <c r="AR689" t="inlineStr">
        <is>
          <t>+393398469407</t>
        </is>
      </c>
      <c r="AT689" t="inlineStr">
        <is>
          <t>lang: en
Invoice Language: en
Do you need our ring sizer?: Yes
Popup Customer Country: IT</t>
        </is>
      </c>
      <c r="AV689" t="inlineStr">
        <is>
          <t>PayPal Express Checkout</t>
        </is>
      </c>
      <c r="AW689" t="inlineStr">
        <is>
          <t>rL5Ct5YyUyGmn8aTAsUYVZlPp</t>
        </is>
      </c>
      <c r="AX689" t="n">
        <v>0</v>
      </c>
      <c r="AY689" t="inlineStr">
        <is>
          <t>LIL Milan</t>
        </is>
      </c>
      <c r="AZ689" t="n">
        <v>0</v>
      </c>
      <c r="BB689" t="inlineStr">
        <is>
          <t>Firgun House</t>
        </is>
      </c>
      <c r="BD689" t="n">
        <v>6337569685853</v>
      </c>
      <c r="BF689" t="inlineStr">
        <is>
          <t>Low</t>
        </is>
      </c>
      <c r="BG689" t="inlineStr">
        <is>
          <t>web</t>
        </is>
      </c>
      <c r="BH689" t="n">
        <v>0</v>
      </c>
      <c r="BI689" t="inlineStr">
        <is>
          <t>IT IVA 22%</t>
        </is>
      </c>
      <c r="BJ689" t="n">
        <v>40.57</v>
      </c>
      <c r="BV689" t="inlineStr">
        <is>
          <t>Milan</t>
        </is>
      </c>
      <c r="BW689" t="inlineStr">
        <is>
          <t>Milan</t>
        </is>
      </c>
      <c r="BX689" t="inlineStr">
        <is>
          <t>rL5Ct5YyUyGmn8aTAsUYVZlPp</t>
        </is>
      </c>
      <c r="CA689" t="inlineStr">
        <is>
          <t>rL5Ct5YyUyGmn8aTAsUYVZlPp</t>
        </is>
      </c>
      <c r="CB689" t="inlineStr">
        <is>
          <t>Ordini LIL</t>
        </is>
      </c>
    </row>
    <row r="690">
      <c r="A690" t="inlineStr">
        <is>
          <t>#42098</t>
        </is>
      </c>
      <c r="B690" t="inlineStr">
        <is>
          <t>michy.cianciulli@alice.it</t>
        </is>
      </c>
      <c r="C690" t="inlineStr">
        <is>
          <t>paid</t>
        </is>
      </c>
      <c r="D690" t="inlineStr">
        <is>
          <t>2024-10-02 06:38:32 +0200</t>
        </is>
      </c>
      <c r="E690" t="inlineStr">
        <is>
          <t>fulfilled</t>
        </is>
      </c>
      <c r="F690" t="inlineStr">
        <is>
          <t>2024-10-02 09:01:38 +0200</t>
        </is>
      </c>
      <c r="G690" t="inlineStr">
        <is>
          <t>yes</t>
        </is>
      </c>
      <c r="H690" t="inlineStr">
        <is>
          <t>EUR</t>
        </is>
      </c>
      <c r="I690" t="n">
        <v>105</v>
      </c>
      <c r="J690" t="n">
        <v>10</v>
      </c>
      <c r="K690" t="n">
        <v>20.73</v>
      </c>
      <c r="L690" t="n">
        <v>115</v>
      </c>
      <c r="N690" t="n">
        <v>0</v>
      </c>
      <c r="O690" t="inlineStr">
        <is>
          <t>Ups Standard Shipping</t>
        </is>
      </c>
      <c r="P690" t="inlineStr">
        <is>
          <t>2024-10-01 11:14:05 +0200</t>
        </is>
      </c>
      <c r="Q690" t="n">
        <v>1</v>
      </c>
      <c r="R690" t="inlineStr">
        <is>
          <t>Girls Tears Ring - Yellow / 14</t>
        </is>
      </c>
      <c r="S690" t="n">
        <v>100</v>
      </c>
      <c r="U690" t="inlineStr">
        <is>
          <t>015790000956</t>
        </is>
      </c>
      <c r="V690" t="b">
        <v>1</v>
      </c>
      <c r="W690" t="b">
        <v>1</v>
      </c>
      <c r="X690" t="inlineStr">
        <is>
          <t>fulfilled</t>
        </is>
      </c>
      <c r="Y690" t="inlineStr">
        <is>
          <t>Michela Cianciulli</t>
        </is>
      </c>
      <c r="Z690" t="inlineStr">
        <is>
          <t>Via dei Serpenti 170, Interno 5</t>
        </is>
      </c>
      <c r="AA690" t="inlineStr">
        <is>
          <t>Via dei Serpenti 170</t>
        </is>
      </c>
      <c r="AB690" t="inlineStr">
        <is>
          <t>Interno 5</t>
        </is>
      </c>
      <c r="AD690" t="inlineStr">
        <is>
          <t>Roma</t>
        </is>
      </c>
      <c r="AE690" t="inlineStr">
        <is>
          <t>'00184</t>
        </is>
      </c>
      <c r="AF690" t="inlineStr">
        <is>
          <t>RM</t>
        </is>
      </c>
      <c r="AG690" t="inlineStr">
        <is>
          <t>IT</t>
        </is>
      </c>
      <c r="AH690" t="inlineStr">
        <is>
          <t>+393888672678</t>
        </is>
      </c>
      <c r="AI690" t="inlineStr">
        <is>
          <t>Michela Cianciulli</t>
        </is>
      </c>
      <c r="AJ690" t="inlineStr">
        <is>
          <t>Via dei Serpenti 170, Interno 5</t>
        </is>
      </c>
      <c r="AK690" t="inlineStr">
        <is>
          <t>Via dei Serpenti 170</t>
        </is>
      </c>
      <c r="AL690" t="inlineStr">
        <is>
          <t>Interno 5</t>
        </is>
      </c>
      <c r="AN690" t="inlineStr">
        <is>
          <t>Roma</t>
        </is>
      </c>
      <c r="AO690" t="inlineStr">
        <is>
          <t>'00184</t>
        </is>
      </c>
      <c r="AP690" t="inlineStr">
        <is>
          <t>RM</t>
        </is>
      </c>
      <c r="AQ690" t="inlineStr">
        <is>
          <t>IT</t>
        </is>
      </c>
      <c r="AR690" t="inlineStr">
        <is>
          <t>+393888672678</t>
        </is>
      </c>
      <c r="AT690" t="inlineStr">
        <is>
          <t>lang: it
Invoice Language: it
Do you need our ring sizer?: Yes
Popup Customer Country: IT</t>
        </is>
      </c>
      <c r="AV690" t="inlineStr">
        <is>
          <t>Bonifico</t>
        </is>
      </c>
      <c r="AW690" t="inlineStr">
        <is>
          <t>#42098.2</t>
        </is>
      </c>
      <c r="AX690" t="n">
        <v>0</v>
      </c>
      <c r="AY690" t="inlineStr">
        <is>
          <t>LIL Milan</t>
        </is>
      </c>
      <c r="AZ690" t="n">
        <v>0</v>
      </c>
      <c r="BB690" t="inlineStr">
        <is>
          <t>Firgun House</t>
        </is>
      </c>
      <c r="BD690" t="n">
        <v>6329174294877</v>
      </c>
      <c r="BF690" t="inlineStr">
        <is>
          <t>Low</t>
        </is>
      </c>
      <c r="BG690" t="inlineStr">
        <is>
          <t>web</t>
        </is>
      </c>
      <c r="BH690" t="n">
        <v>0</v>
      </c>
      <c r="BI690" t="inlineStr">
        <is>
          <t>IT IVA 22%</t>
        </is>
      </c>
      <c r="BJ690" t="n">
        <v>20.73</v>
      </c>
      <c r="BV690" t="inlineStr">
        <is>
          <t>Rome</t>
        </is>
      </c>
      <c r="BW690" t="inlineStr">
        <is>
          <t>Rome</t>
        </is>
      </c>
      <c r="BX690" t="inlineStr">
        <is>
          <t>rr3P3jK4CvbqsLfvlavysoFFH + #42098.2</t>
        </is>
      </c>
      <c r="CA690" t="inlineStr">
        <is>
          <t>rr3P3jK4CvbqsLfvlavysoFFH + #42098.2</t>
        </is>
      </c>
      <c r="CB690" t="inlineStr">
        <is>
          <t>Ordini LIL</t>
        </is>
      </c>
    </row>
    <row r="691">
      <c r="A691" t="inlineStr">
        <is>
          <t>#42099</t>
        </is>
      </c>
      <c r="B691" t="inlineStr">
        <is>
          <t>vittoria.palmero@live.it</t>
        </is>
      </c>
      <c r="C691" t="inlineStr">
        <is>
          <t>paid</t>
        </is>
      </c>
      <c r="D691" t="inlineStr">
        <is>
          <t>2024-10-01 11:28:40 +0200</t>
        </is>
      </c>
      <c r="E691" t="inlineStr">
        <is>
          <t>fulfilled</t>
        </is>
      </c>
      <c r="F691" t="inlineStr">
        <is>
          <t>2024-10-02 09:04:39 +0200</t>
        </is>
      </c>
      <c r="G691" t="inlineStr">
        <is>
          <t>yes</t>
        </is>
      </c>
      <c r="H691" t="inlineStr">
        <is>
          <t>EUR</t>
        </is>
      </c>
      <c r="I691" t="n">
        <v>200</v>
      </c>
      <c r="J691" t="n">
        <v>0</v>
      </c>
      <c r="K691" t="n">
        <v>36.07</v>
      </c>
      <c r="L691" t="n">
        <v>200</v>
      </c>
      <c r="N691" t="n">
        <v>0</v>
      </c>
      <c r="O691" t="inlineStr">
        <is>
          <t>UBM - Eco Bike Delivery</t>
        </is>
      </c>
      <c r="P691" t="inlineStr">
        <is>
          <t>2024-10-01 11:28:39 +0200</t>
        </is>
      </c>
      <c r="Q691" t="n">
        <v>1</v>
      </c>
      <c r="R691" t="inlineStr">
        <is>
          <t>Glimmer Ring Blue Sapphire - Yellow / 19 / Blue Sapphire</t>
        </is>
      </c>
      <c r="S691" t="n">
        <v>200</v>
      </c>
      <c r="U691" t="inlineStr">
        <is>
          <t>015790001372</t>
        </is>
      </c>
      <c r="V691" t="b">
        <v>1</v>
      </c>
      <c r="W691" t="b">
        <v>1</v>
      </c>
      <c r="X691" t="inlineStr">
        <is>
          <t>fulfilled</t>
        </is>
      </c>
      <c r="Y691" t="inlineStr">
        <is>
          <t>Vittoria Palmero</t>
        </is>
      </c>
      <c r="Z691" t="inlineStr">
        <is>
          <t>Via Edolo 26, Citofono 118</t>
        </is>
      </c>
      <c r="AA691" t="inlineStr">
        <is>
          <t>Via Edolo 26</t>
        </is>
      </c>
      <c r="AB691" t="inlineStr">
        <is>
          <t>Citofono 118</t>
        </is>
      </c>
      <c r="AD691" t="inlineStr">
        <is>
          <t>Milano</t>
        </is>
      </c>
      <c r="AE691" t="inlineStr">
        <is>
          <t>'20125</t>
        </is>
      </c>
      <c r="AF691" t="inlineStr">
        <is>
          <t>MI</t>
        </is>
      </c>
      <c r="AG691" t="inlineStr">
        <is>
          <t>IT</t>
        </is>
      </c>
      <c r="AH691" t="inlineStr">
        <is>
          <t>3388467697</t>
        </is>
      </c>
      <c r="AI691" t="inlineStr">
        <is>
          <t>Vittoria Palmero</t>
        </is>
      </c>
      <c r="AJ691" t="inlineStr">
        <is>
          <t>Via Edolo 26, Citofono 118</t>
        </is>
      </c>
      <c r="AK691" t="inlineStr">
        <is>
          <t>Via Edolo 26</t>
        </is>
      </c>
      <c r="AL691" t="inlineStr">
        <is>
          <t>Citofono 118</t>
        </is>
      </c>
      <c r="AN691" t="inlineStr">
        <is>
          <t>Milano</t>
        </is>
      </c>
      <c r="AO691" t="inlineStr">
        <is>
          <t>'20125</t>
        </is>
      </c>
      <c r="AP691" t="inlineStr">
        <is>
          <t>MI</t>
        </is>
      </c>
      <c r="AQ691" t="inlineStr">
        <is>
          <t>IT</t>
        </is>
      </c>
      <c r="AR691" t="inlineStr">
        <is>
          <t>3388467697</t>
        </is>
      </c>
      <c r="AT691" t="inlineStr">
        <is>
          <t>lang: en
Invoice Language: en
Do you need our ring sizer?: No
Popup Customer Country: IT</t>
        </is>
      </c>
      <c r="AV691" t="inlineStr">
        <is>
          <t>PayPal Express Checkout</t>
        </is>
      </c>
      <c r="AW691" t="inlineStr">
        <is>
          <t>rHYgSrS47Ov3vqXmifVFClctr</t>
        </is>
      </c>
      <c r="AX691" t="n">
        <v>0</v>
      </c>
      <c r="AY691" t="inlineStr">
        <is>
          <t>LIL Milan</t>
        </is>
      </c>
      <c r="AZ691" t="n">
        <v>0</v>
      </c>
      <c r="BB691" t="inlineStr">
        <is>
          <t>Firgun House</t>
        </is>
      </c>
      <c r="BD691" t="n">
        <v>6329199952221</v>
      </c>
      <c r="BF691" t="inlineStr">
        <is>
          <t>Low</t>
        </is>
      </c>
      <c r="BG691" t="inlineStr">
        <is>
          <t>web</t>
        </is>
      </c>
      <c r="BH691" t="n">
        <v>0</v>
      </c>
      <c r="BI691" t="inlineStr">
        <is>
          <t>IT IVA 22%</t>
        </is>
      </c>
      <c r="BJ691" t="n">
        <v>36.07</v>
      </c>
      <c r="BV691" t="inlineStr">
        <is>
          <t>Milan</t>
        </is>
      </c>
      <c r="BW691" t="inlineStr">
        <is>
          <t>Milan</t>
        </is>
      </c>
      <c r="BX691" t="inlineStr">
        <is>
          <t>rHYgSrS47Ov3vqXmifVFClctr</t>
        </is>
      </c>
      <c r="CA691" t="inlineStr">
        <is>
          <t>rHYgSrS47Ov3vqXmifVFClctr</t>
        </is>
      </c>
      <c r="CB691" t="inlineStr">
        <is>
          <t>Ordini LIL</t>
        </is>
      </c>
    </row>
    <row r="692">
      <c r="A692" t="inlineStr">
        <is>
          <t>#42100</t>
        </is>
      </c>
      <c r="B692" t="inlineStr">
        <is>
          <t>emanuelatripaldi@hotmail.it</t>
        </is>
      </c>
      <c r="C692" t="inlineStr">
        <is>
          <t>paid</t>
        </is>
      </c>
      <c r="D692" t="inlineStr">
        <is>
          <t>2024-10-01 12:53:07 +0200</t>
        </is>
      </c>
      <c r="E692" t="inlineStr">
        <is>
          <t>fulfilled</t>
        </is>
      </c>
      <c r="F692" t="inlineStr">
        <is>
          <t>2024-10-02 09:08:21 +0200</t>
        </is>
      </c>
      <c r="G692" t="inlineStr">
        <is>
          <t>yes</t>
        </is>
      </c>
      <c r="H692" t="inlineStr">
        <is>
          <t>EUR</t>
        </is>
      </c>
      <c r="I692" t="n">
        <v>270</v>
      </c>
      <c r="J692" t="n">
        <v>0</v>
      </c>
      <c r="K692" t="n">
        <v>48.69</v>
      </c>
      <c r="L692" t="n">
        <v>270</v>
      </c>
      <c r="M692" t="inlineStr">
        <is>
          <t>LILGIRL</t>
        </is>
      </c>
      <c r="N692" t="n">
        <v>30</v>
      </c>
      <c r="O692" t="inlineStr">
        <is>
          <t>Ups Standard Shipping</t>
        </is>
      </c>
      <c r="P692" t="inlineStr">
        <is>
          <t>2024-10-01 12:53:06 +0200</t>
        </is>
      </c>
      <c r="Q692" t="n">
        <v>1</v>
      </c>
      <c r="R692" t="inlineStr">
        <is>
          <t>Boys Tears Necklace - Yellow / 39cm</t>
        </is>
      </c>
      <c r="S692" t="n">
        <v>300</v>
      </c>
      <c r="U692" t="inlineStr">
        <is>
          <t>015790000010</t>
        </is>
      </c>
      <c r="V692" t="b">
        <v>1</v>
      </c>
      <c r="W692" t="b">
        <v>1</v>
      </c>
      <c r="X692" t="inlineStr">
        <is>
          <t>fulfilled</t>
        </is>
      </c>
      <c r="Y692" t="inlineStr">
        <is>
          <t>Emanuela Tripaldi</t>
        </is>
      </c>
      <c r="Z692" t="inlineStr">
        <is>
          <t>Via Goffredo Mameli 26</t>
        </is>
      </c>
      <c r="AA692" t="inlineStr">
        <is>
          <t>Via Goffredo Mameli 26</t>
        </is>
      </c>
      <c r="AD692" t="inlineStr">
        <is>
          <t>Perugia</t>
        </is>
      </c>
      <c r="AE692" t="inlineStr">
        <is>
          <t>'06124</t>
        </is>
      </c>
      <c r="AF692" t="inlineStr">
        <is>
          <t>PG</t>
        </is>
      </c>
      <c r="AG692" t="inlineStr">
        <is>
          <t>IT</t>
        </is>
      </c>
      <c r="AH692" t="inlineStr">
        <is>
          <t>3286648464</t>
        </is>
      </c>
      <c r="AI692" t="inlineStr">
        <is>
          <t>Emanuela Tripaldi</t>
        </is>
      </c>
      <c r="AJ692" t="inlineStr">
        <is>
          <t>Via Goffredo Mameli 26</t>
        </is>
      </c>
      <c r="AK692" t="inlineStr">
        <is>
          <t>Via Goffredo Mameli 26</t>
        </is>
      </c>
      <c r="AN692" t="inlineStr">
        <is>
          <t>Perugia</t>
        </is>
      </c>
      <c r="AO692" t="inlineStr">
        <is>
          <t>'06124</t>
        </is>
      </c>
      <c r="AP692" t="inlineStr">
        <is>
          <t>PG</t>
        </is>
      </c>
      <c r="AQ692" t="inlineStr">
        <is>
          <t>IT</t>
        </is>
      </c>
      <c r="AR692" t="inlineStr">
        <is>
          <t>3286648464</t>
        </is>
      </c>
      <c r="AT692" t="inlineStr">
        <is>
          <t>lang: en
Invoice Language: en
Do you need our ring sizer?: No
Popup Customer Country: IT</t>
        </is>
      </c>
      <c r="AV692" t="inlineStr">
        <is>
          <t>PayPal Express Checkout</t>
        </is>
      </c>
      <c r="AW692" t="inlineStr">
        <is>
          <t>rwDpZPBKStRCBDgJcF7hLzUi8</t>
        </is>
      </c>
      <c r="AX692" t="n">
        <v>0</v>
      </c>
      <c r="AY692" t="inlineStr">
        <is>
          <t>LIL Milan</t>
        </is>
      </c>
      <c r="AZ692" t="n">
        <v>0</v>
      </c>
      <c r="BB692" t="inlineStr">
        <is>
          <t>Firgun House</t>
        </is>
      </c>
      <c r="BD692" t="n">
        <v>6329341706589</v>
      </c>
      <c r="BF692" t="inlineStr">
        <is>
          <t>Low</t>
        </is>
      </c>
      <c r="BG692" t="inlineStr">
        <is>
          <t>web</t>
        </is>
      </c>
      <c r="BH692" t="n">
        <v>0</v>
      </c>
      <c r="BI692" t="inlineStr">
        <is>
          <t>IT IVA 22%</t>
        </is>
      </c>
      <c r="BJ692" t="n">
        <v>48.69</v>
      </c>
      <c r="BV692" t="inlineStr">
        <is>
          <t>Perugia</t>
        </is>
      </c>
      <c r="BW692" t="inlineStr">
        <is>
          <t>Perugia</t>
        </is>
      </c>
      <c r="BX692" t="inlineStr">
        <is>
          <t>rwDpZPBKStRCBDgJcF7hLzUi8</t>
        </is>
      </c>
      <c r="CA692" t="inlineStr">
        <is>
          <t>rwDpZPBKStRCBDgJcF7hLzUi8</t>
        </is>
      </c>
      <c r="CB692" t="inlineStr">
        <is>
          <t>Ordini LIL</t>
        </is>
      </c>
    </row>
    <row r="693">
      <c r="A693" t="inlineStr">
        <is>
          <t>#42101</t>
        </is>
      </c>
      <c r="B693" t="inlineStr">
        <is>
          <t>cviladecansb@gmail.com</t>
        </is>
      </c>
      <c r="C693" t="inlineStr">
        <is>
          <t>paid</t>
        </is>
      </c>
      <c r="D693" t="inlineStr">
        <is>
          <t>2024-10-01 13:03:01 +0200</t>
        </is>
      </c>
      <c r="E693" t="inlineStr">
        <is>
          <t>fulfilled</t>
        </is>
      </c>
      <c r="F693" t="inlineStr">
        <is>
          <t>2024-10-02 09:10:37 +0200</t>
        </is>
      </c>
      <c r="G693" t="inlineStr">
        <is>
          <t>yes</t>
        </is>
      </c>
      <c r="H693" t="inlineStr">
        <is>
          <t>EUR</t>
        </is>
      </c>
      <c r="I693" t="n">
        <v>128</v>
      </c>
      <c r="J693" t="n">
        <v>15</v>
      </c>
      <c r="K693" t="n">
        <v>24.81</v>
      </c>
      <c r="L693" t="n">
        <v>143</v>
      </c>
      <c r="M693" t="inlineStr">
        <is>
          <t>Clara20</t>
        </is>
      </c>
      <c r="N693" t="n">
        <v>32</v>
      </c>
      <c r="O693" t="inlineStr">
        <is>
          <t>Shipping</t>
        </is>
      </c>
      <c r="P693" t="inlineStr">
        <is>
          <t>2024-10-01 13:03:00 +0200</t>
        </is>
      </c>
      <c r="Q693" t="n">
        <v>1</v>
      </c>
      <c r="R693" t="inlineStr">
        <is>
          <t>Baby - Yellow</t>
        </is>
      </c>
      <c r="S693" t="n">
        <v>160</v>
      </c>
      <c r="U693" t="inlineStr">
        <is>
          <t>015790001199</t>
        </is>
      </c>
      <c r="V693" t="b">
        <v>1</v>
      </c>
      <c r="W693" t="b">
        <v>1</v>
      </c>
      <c r="X693" t="inlineStr">
        <is>
          <t>fulfilled</t>
        </is>
      </c>
      <c r="Y693" t="inlineStr">
        <is>
          <t>Clara Viladecans Busquets</t>
        </is>
      </c>
      <c r="Z693" t="inlineStr">
        <is>
          <t>Carrer Barcelona 17, 4-5</t>
        </is>
      </c>
      <c r="AA693" t="inlineStr">
        <is>
          <t>Carrer Barcelona 17</t>
        </is>
      </c>
      <c r="AB693" t="inlineStr">
        <is>
          <t>4-5</t>
        </is>
      </c>
      <c r="AD693" t="inlineStr">
        <is>
          <t>Girona</t>
        </is>
      </c>
      <c r="AE693" t="inlineStr">
        <is>
          <t>'17001</t>
        </is>
      </c>
      <c r="AF693" t="inlineStr">
        <is>
          <t>GI</t>
        </is>
      </c>
      <c r="AG693" t="inlineStr">
        <is>
          <t>ES</t>
        </is>
      </c>
      <c r="AH693" t="inlineStr">
        <is>
          <t>'+34 665888494</t>
        </is>
      </c>
      <c r="AI693" t="inlineStr">
        <is>
          <t>Clara Viladecans Busquets</t>
        </is>
      </c>
      <c r="AJ693" t="inlineStr">
        <is>
          <t>Carrer Barcelona 17, 4-5</t>
        </is>
      </c>
      <c r="AK693" t="inlineStr">
        <is>
          <t>Carrer Barcelona 17</t>
        </is>
      </c>
      <c r="AL693" t="inlineStr">
        <is>
          <t>4-5</t>
        </is>
      </c>
      <c r="AN693" t="inlineStr">
        <is>
          <t>Girona</t>
        </is>
      </c>
      <c r="AO693" t="inlineStr">
        <is>
          <t>'17001</t>
        </is>
      </c>
      <c r="AP693" t="inlineStr">
        <is>
          <t>GI</t>
        </is>
      </c>
      <c r="AQ693" t="inlineStr">
        <is>
          <t>ES</t>
        </is>
      </c>
      <c r="AR693" t="inlineStr">
        <is>
          <t>'+34 665888494</t>
        </is>
      </c>
      <c r="AV693" t="inlineStr">
        <is>
          <t>PayPal Express Checkout</t>
        </is>
      </c>
      <c r="AW693" t="inlineStr">
        <is>
          <t>r2Lwt8cMHQsINLovrZTxAafnW</t>
        </is>
      </c>
      <c r="AX693" t="n">
        <v>0</v>
      </c>
      <c r="AY693" t="inlineStr">
        <is>
          <t>LIL Milan</t>
        </is>
      </c>
      <c r="AZ693" t="n">
        <v>0</v>
      </c>
      <c r="BA693" t="inlineStr">
        <is>
          <t>Veronica Varetta</t>
        </is>
      </c>
      <c r="BB693" t="inlineStr">
        <is>
          <t>Firgun House</t>
        </is>
      </c>
      <c r="BD693" t="n">
        <v>6329361367389</v>
      </c>
      <c r="BF693" t="inlineStr">
        <is>
          <t>Low</t>
        </is>
      </c>
      <c r="BG693" t="inlineStr">
        <is>
          <t>shopify_draft_order</t>
        </is>
      </c>
      <c r="BH693" t="n">
        <v>0</v>
      </c>
      <c r="BI693" t="inlineStr">
        <is>
          <t>ES IVA 21%</t>
        </is>
      </c>
      <c r="BJ693" t="n">
        <v>24.81</v>
      </c>
      <c r="BV693" t="inlineStr">
        <is>
          <t>Girona</t>
        </is>
      </c>
      <c r="BW693" t="inlineStr">
        <is>
          <t>Girona</t>
        </is>
      </c>
      <c r="BX693" t="inlineStr">
        <is>
          <t>r2Lwt8cMHQsINLovrZTxAafnW</t>
        </is>
      </c>
      <c r="CA693" t="inlineStr">
        <is>
          <t>r2Lwt8cMHQsINLovrZTxAafnW</t>
        </is>
      </c>
      <c r="CB693" t="inlineStr">
        <is>
          <t>Ordini LIL</t>
        </is>
      </c>
    </row>
    <row r="694">
      <c r="A694" t="inlineStr">
        <is>
          <t>#42104</t>
        </is>
      </c>
      <c r="B694" t="inlineStr">
        <is>
          <t>talia.bidussa@gmail.com</t>
        </is>
      </c>
      <c r="C694" t="inlineStr">
        <is>
          <t>paid</t>
        </is>
      </c>
      <c r="D694" t="inlineStr">
        <is>
          <t>2024-10-01 13:30:58 +0200</t>
        </is>
      </c>
      <c r="E694" t="inlineStr">
        <is>
          <t>fulfilled</t>
        </is>
      </c>
      <c r="F694" t="inlineStr">
        <is>
          <t>2024-10-03 08:26:13 +0200</t>
        </is>
      </c>
      <c r="G694" t="inlineStr">
        <is>
          <t>yes</t>
        </is>
      </c>
      <c r="H694" t="inlineStr">
        <is>
          <t>EUR</t>
        </is>
      </c>
      <c r="I694" t="n">
        <v>221</v>
      </c>
      <c r="J694" t="n">
        <v>0</v>
      </c>
      <c r="K694" t="n">
        <v>39.85</v>
      </c>
      <c r="L694" t="n">
        <v>221</v>
      </c>
      <c r="M694" t="inlineStr">
        <is>
          <t>HAPPYBIRTHDAY-96XQJT4B</t>
        </is>
      </c>
      <c r="N694" t="n">
        <v>39</v>
      </c>
      <c r="O694" t="inlineStr">
        <is>
          <t>UBM - Eco Bike Delivery</t>
        </is>
      </c>
      <c r="P694" t="inlineStr">
        <is>
          <t>2024-10-01 13:30:57 +0200</t>
        </is>
      </c>
      <c r="Q694" t="n">
        <v>1</v>
      </c>
      <c r="R694" t="inlineStr">
        <is>
          <t>Bloomy Piercing - Yellow / Lab grown diamond / White Sustainable Diamond</t>
        </is>
      </c>
      <c r="S694" t="n">
        <v>260</v>
      </c>
      <c r="U694" t="inlineStr">
        <is>
          <t>015790001332</t>
        </is>
      </c>
      <c r="V694" t="b">
        <v>1</v>
      </c>
      <c r="W694" t="b">
        <v>1</v>
      </c>
      <c r="X694" t="inlineStr">
        <is>
          <t>fulfilled</t>
        </is>
      </c>
      <c r="Y694" t="inlineStr">
        <is>
          <t>Talia Bidussa</t>
        </is>
      </c>
      <c r="Z694" t="inlineStr">
        <is>
          <t>Via Sardegna 35</t>
        </is>
      </c>
      <c r="AA694" t="inlineStr">
        <is>
          <t>Via Sardegna 35</t>
        </is>
      </c>
      <c r="AD694" t="inlineStr">
        <is>
          <t>Milano</t>
        </is>
      </c>
      <c r="AE694" t="inlineStr">
        <is>
          <t>'20146</t>
        </is>
      </c>
      <c r="AF694" t="inlineStr">
        <is>
          <t>MI</t>
        </is>
      </c>
      <c r="AG694" t="inlineStr">
        <is>
          <t>IT</t>
        </is>
      </c>
      <c r="AH694" t="inlineStr">
        <is>
          <t>3343227346</t>
        </is>
      </c>
      <c r="AI694" t="inlineStr">
        <is>
          <t>Talia Bidussa</t>
        </is>
      </c>
      <c r="AJ694" t="inlineStr">
        <is>
          <t>Via Sardegna 35</t>
        </is>
      </c>
      <c r="AK694" t="inlineStr">
        <is>
          <t>Via Sardegna 35</t>
        </is>
      </c>
      <c r="AN694" t="inlineStr">
        <is>
          <t>Milano</t>
        </is>
      </c>
      <c r="AO694" t="inlineStr">
        <is>
          <t>'20146</t>
        </is>
      </c>
      <c r="AP694" t="inlineStr">
        <is>
          <t>MI</t>
        </is>
      </c>
      <c r="AQ694" t="inlineStr">
        <is>
          <t>IT</t>
        </is>
      </c>
      <c r="AR694" t="inlineStr">
        <is>
          <t>3343227346</t>
        </is>
      </c>
      <c r="AT694" t="inlineStr">
        <is>
          <t>lang: it
Invoice Language: it
Do you need our ring sizer?: No
Popup Customer Country: IT</t>
        </is>
      </c>
      <c r="AV694" t="inlineStr">
        <is>
          <t>Scalapay</t>
        </is>
      </c>
      <c r="AW694" t="inlineStr">
        <is>
          <t>rzmnTgpd5NyvAhM1HEHcTjmrU</t>
        </is>
      </c>
      <c r="AX694" t="n">
        <v>0</v>
      </c>
      <c r="AY694" t="inlineStr">
        <is>
          <t>LIL Milan</t>
        </is>
      </c>
      <c r="AZ694" t="n">
        <v>0</v>
      </c>
      <c r="BB694" t="inlineStr">
        <is>
          <t>Firgun House</t>
        </is>
      </c>
      <c r="BD694" t="n">
        <v>6329408717149</v>
      </c>
      <c r="BF694" t="inlineStr">
        <is>
          <t>Low</t>
        </is>
      </c>
      <c r="BG694" t="inlineStr">
        <is>
          <t>web</t>
        </is>
      </c>
      <c r="BH694" t="n">
        <v>0</v>
      </c>
      <c r="BI694" t="inlineStr">
        <is>
          <t>IT IVA 22%</t>
        </is>
      </c>
      <c r="BJ694" t="n">
        <v>39.85</v>
      </c>
      <c r="BV694" t="inlineStr">
        <is>
          <t>Milan</t>
        </is>
      </c>
      <c r="BW694" t="inlineStr">
        <is>
          <t>Milan</t>
        </is>
      </c>
      <c r="BX694" t="inlineStr">
        <is>
          <t>rzmnTgpd5NyvAhM1HEHcTjmrU</t>
        </is>
      </c>
      <c r="CA694" t="inlineStr">
        <is>
          <t>rzmnTgpd5NyvAhM1HEHcTjmrU</t>
        </is>
      </c>
      <c r="CB694" t="inlineStr">
        <is>
          <t>Ordini LIL</t>
        </is>
      </c>
    </row>
    <row r="695">
      <c r="A695" t="inlineStr">
        <is>
          <t>#42109</t>
        </is>
      </c>
      <c r="B695" t="inlineStr">
        <is>
          <t>francy.1985@me.com</t>
        </is>
      </c>
      <c r="C695" t="inlineStr">
        <is>
          <t>paid</t>
        </is>
      </c>
      <c r="D695" t="inlineStr">
        <is>
          <t>2024-10-01 16:28:46 +0200</t>
        </is>
      </c>
      <c r="E695" t="inlineStr">
        <is>
          <t>fulfilled</t>
        </is>
      </c>
      <c r="F695" t="inlineStr">
        <is>
          <t>2024-10-02 09:12:32 +0200</t>
        </is>
      </c>
      <c r="G695" t="inlineStr">
        <is>
          <t>yes</t>
        </is>
      </c>
      <c r="H695" t="inlineStr">
        <is>
          <t>EUR</t>
        </is>
      </c>
      <c r="I695" t="n">
        <v>360</v>
      </c>
      <c r="J695" t="n">
        <v>0</v>
      </c>
      <c r="K695" t="n">
        <v>64.92</v>
      </c>
      <c r="L695" t="n">
        <v>360</v>
      </c>
      <c r="N695" t="n">
        <v>0</v>
      </c>
      <c r="O695" t="inlineStr">
        <is>
          <t>Ups Standard Shipping</t>
        </is>
      </c>
      <c r="P695" t="inlineStr">
        <is>
          <t>2024-10-01 16:28:45 +0200</t>
        </is>
      </c>
      <c r="Q695" t="n">
        <v>1</v>
      </c>
      <c r="R695" t="inlineStr">
        <is>
          <t>Blink XXL Necklace - Yellow / 37cm</t>
        </is>
      </c>
      <c r="S695" t="n">
        <v>360</v>
      </c>
      <c r="U695" t="inlineStr">
        <is>
          <t>015790000471</t>
        </is>
      </c>
      <c r="V695" t="b">
        <v>1</v>
      </c>
      <c r="W695" t="b">
        <v>1</v>
      </c>
      <c r="X695" t="inlineStr">
        <is>
          <t>fulfilled</t>
        </is>
      </c>
      <c r="Y695" t="inlineStr">
        <is>
          <t>FRANCESCA GAIONI</t>
        </is>
      </c>
      <c r="Z695" t="inlineStr">
        <is>
          <t>VIA GUGLIELMO MARCONI 4, PRESSO ADRIDATA SYSTEM SRL</t>
        </is>
      </c>
      <c r="AA695" t="inlineStr">
        <is>
          <t>VIA GUGLIELMO MARCONI 4</t>
        </is>
      </c>
      <c r="AB695" t="inlineStr">
        <is>
          <t>PRESSO ADRIDATA SYSTEM SRL</t>
        </is>
      </c>
      <c r="AD695" t="inlineStr">
        <is>
          <t>PISOGNE</t>
        </is>
      </c>
      <c r="AE695" t="inlineStr">
        <is>
          <t>'25055</t>
        </is>
      </c>
      <c r="AF695" t="inlineStr">
        <is>
          <t>BS</t>
        </is>
      </c>
      <c r="AG695" t="inlineStr">
        <is>
          <t>IT</t>
        </is>
      </c>
      <c r="AH695" t="inlineStr">
        <is>
          <t>3458371744</t>
        </is>
      </c>
      <c r="AI695" t="inlineStr">
        <is>
          <t>FRANCESCA GAIONI</t>
        </is>
      </c>
      <c r="AJ695" t="inlineStr">
        <is>
          <t>VIA GUGLIELMO MARCONI 4, PRESSO ADRIDATA SYSTEM SRL</t>
        </is>
      </c>
      <c r="AK695" t="inlineStr">
        <is>
          <t>VIA GUGLIELMO MARCONI 4</t>
        </is>
      </c>
      <c r="AL695" t="inlineStr">
        <is>
          <t>PRESSO ADRIDATA SYSTEM SRL</t>
        </is>
      </c>
      <c r="AN695" t="inlineStr">
        <is>
          <t>PISOGNE</t>
        </is>
      </c>
      <c r="AO695" t="inlineStr">
        <is>
          <t>'25055</t>
        </is>
      </c>
      <c r="AP695" t="inlineStr">
        <is>
          <t>BS</t>
        </is>
      </c>
      <c r="AQ695" t="inlineStr">
        <is>
          <t>IT</t>
        </is>
      </c>
      <c r="AR695" t="inlineStr">
        <is>
          <t>3458371744</t>
        </is>
      </c>
      <c r="AT695" t="inlineStr">
        <is>
          <t>lang: it
Invoice Language: it
Do you need our ring sizer?: No
Popup Customer Country: IT</t>
        </is>
      </c>
      <c r="AV695" t="inlineStr">
        <is>
          <t>PayPal Express Checkout</t>
        </is>
      </c>
      <c r="AW695" t="inlineStr">
        <is>
          <t>rcbQLfNIo4oUQkxNoRHHQKfK8</t>
        </is>
      </c>
      <c r="AX695" t="n">
        <v>0</v>
      </c>
      <c r="AY695" t="inlineStr">
        <is>
          <t>LIL Milan</t>
        </is>
      </c>
      <c r="AZ695" t="n">
        <v>0</v>
      </c>
      <c r="BB695" t="inlineStr">
        <is>
          <t>Firgun House</t>
        </is>
      </c>
      <c r="BD695" t="n">
        <v>6329736692061</v>
      </c>
      <c r="BF695" t="inlineStr">
        <is>
          <t>Low</t>
        </is>
      </c>
      <c r="BG695" t="inlineStr">
        <is>
          <t>web</t>
        </is>
      </c>
      <c r="BH695" t="n">
        <v>0</v>
      </c>
      <c r="BI695" t="inlineStr">
        <is>
          <t>IT IVA 22%</t>
        </is>
      </c>
      <c r="BJ695" t="n">
        <v>64.92</v>
      </c>
      <c r="BV695" t="inlineStr">
        <is>
          <t>Brescia</t>
        </is>
      </c>
      <c r="BW695" t="inlineStr">
        <is>
          <t>Brescia</t>
        </is>
      </c>
      <c r="BX695" t="inlineStr">
        <is>
          <t>rcbQLfNIo4oUQkxNoRHHQKfK8</t>
        </is>
      </c>
      <c r="CA695" t="inlineStr">
        <is>
          <t>rcbQLfNIo4oUQkxNoRHHQKfK8</t>
        </is>
      </c>
      <c r="CB695" t="inlineStr">
        <is>
          <t>Ordini LIL</t>
        </is>
      </c>
    </row>
    <row r="696">
      <c r="A696" t="inlineStr">
        <is>
          <t>#42113</t>
        </is>
      </c>
      <c r="B696" t="inlineStr">
        <is>
          <t>francescapela353@gmail.com</t>
        </is>
      </c>
      <c r="C696" t="inlineStr">
        <is>
          <t>paid</t>
        </is>
      </c>
      <c r="D696" t="inlineStr">
        <is>
          <t>2024-10-01 18:47:59 +0200</t>
        </is>
      </c>
      <c r="E696" t="inlineStr">
        <is>
          <t>fulfilled</t>
        </is>
      </c>
      <c r="F696" t="inlineStr">
        <is>
          <t>2024-10-01 18:47:59 +0200</t>
        </is>
      </c>
      <c r="G696" t="inlineStr">
        <is>
          <t>no</t>
        </is>
      </c>
      <c r="H696" t="inlineStr">
        <is>
          <t>EUR</t>
        </is>
      </c>
      <c r="I696" t="n">
        <v>120</v>
      </c>
      <c r="J696" t="n">
        <v>0</v>
      </c>
      <c r="K696" t="n">
        <v>21.64</v>
      </c>
      <c r="L696" t="n">
        <v>120</v>
      </c>
      <c r="N696" t="n">
        <v>0</v>
      </c>
      <c r="P696" t="inlineStr">
        <is>
          <t>2024-10-01 18:47:59 +0200</t>
        </is>
      </c>
      <c r="Q696" t="n">
        <v>1</v>
      </c>
      <c r="R696" t="inlineStr">
        <is>
          <t>Boys Tears Ring - Yellow / 15</t>
        </is>
      </c>
      <c r="S696" t="n">
        <v>120</v>
      </c>
      <c r="U696" t="inlineStr">
        <is>
          <t>015790001403</t>
        </is>
      </c>
      <c r="V696" t="b">
        <v>1</v>
      </c>
      <c r="W696" t="b">
        <v>1</v>
      </c>
      <c r="X696" t="inlineStr">
        <is>
          <t>fulfilled</t>
        </is>
      </c>
      <c r="Y696" t="inlineStr">
        <is>
          <t>Francesca Pela</t>
        </is>
      </c>
      <c r="AQ696" t="inlineStr">
        <is>
          <t>IT</t>
        </is>
      </c>
      <c r="AV696" t="inlineStr">
        <is>
          <t>Qromo</t>
        </is>
      </c>
      <c r="AW696" t="inlineStr">
        <is>
          <t>rwVKE549J1oGL6a2K7XAgEUDE</t>
        </is>
      </c>
      <c r="AX696" t="n">
        <v>0</v>
      </c>
      <c r="AY696" t="inlineStr">
        <is>
          <t>LIL Milan</t>
        </is>
      </c>
      <c r="AZ696" t="n">
        <v>0</v>
      </c>
      <c r="BA696" t="inlineStr">
        <is>
          <t>Veronica Varetta</t>
        </is>
      </c>
      <c r="BB696" t="inlineStr">
        <is>
          <t>LIL House</t>
        </is>
      </c>
      <c r="BC696" t="n">
        <v>22</v>
      </c>
      <c r="BD696" t="n">
        <v>6329956008285</v>
      </c>
      <c r="BF696" t="inlineStr">
        <is>
          <t>Low</t>
        </is>
      </c>
      <c r="BG696" t="inlineStr">
        <is>
          <t>pos</t>
        </is>
      </c>
      <c r="BH696" t="n">
        <v>0</v>
      </c>
      <c r="BI696" t="inlineStr">
        <is>
          <t>IT IVA 22%</t>
        </is>
      </c>
      <c r="BJ696" t="n">
        <v>21.64</v>
      </c>
      <c r="BT696" t="inlineStr">
        <is>
          <t>22-2602</t>
        </is>
      </c>
      <c r="BX696" t="inlineStr">
        <is>
          <t>rwVKE549J1oGL6a2K7XAgEUDE</t>
        </is>
      </c>
      <c r="CA696" t="inlineStr">
        <is>
          <t>rwVKE549J1oGL6a2K7XAgEUDE</t>
        </is>
      </c>
      <c r="CB696" t="inlineStr">
        <is>
          <t>Ordini LIL</t>
        </is>
      </c>
    </row>
    <row r="697">
      <c r="A697" t="inlineStr">
        <is>
          <t>#42114</t>
        </is>
      </c>
      <c r="B697" t="inlineStr">
        <is>
          <t>carolina.beccacece@gmail.com</t>
        </is>
      </c>
      <c r="C697" t="inlineStr">
        <is>
          <t>paid</t>
        </is>
      </c>
      <c r="D697" t="inlineStr">
        <is>
          <t>2024-10-01 18:52:49 +0200</t>
        </is>
      </c>
      <c r="E697" t="inlineStr">
        <is>
          <t>fulfilled</t>
        </is>
      </c>
      <c r="F697" t="inlineStr">
        <is>
          <t>2024-10-07 08:35:10 +0200</t>
        </is>
      </c>
      <c r="G697" t="inlineStr">
        <is>
          <t>yes</t>
        </is>
      </c>
      <c r="H697" t="inlineStr">
        <is>
          <t>EUR</t>
        </is>
      </c>
      <c r="I697" t="n">
        <v>300</v>
      </c>
      <c r="J697" t="n">
        <v>0</v>
      </c>
      <c r="K697" t="n">
        <v>54.1</v>
      </c>
      <c r="L697" t="n">
        <v>300</v>
      </c>
      <c r="N697" t="n">
        <v>0</v>
      </c>
      <c r="O697" t="inlineStr">
        <is>
          <t>Ups Standard Shipping</t>
        </is>
      </c>
      <c r="P697" t="inlineStr">
        <is>
          <t>2024-10-01 18:52:49 +0200</t>
        </is>
      </c>
      <c r="Q697" t="n">
        <v>1</v>
      </c>
      <c r="R697" t="inlineStr">
        <is>
          <t>Custom Jewel - Lightly Chain Necklace - Yellow / 39cm</t>
        </is>
      </c>
      <c r="S697" t="n">
        <v>300</v>
      </c>
      <c r="U697" t="inlineStr">
        <is>
          <t>015790000433</t>
        </is>
      </c>
      <c r="V697" t="b">
        <v>1</v>
      </c>
      <c r="W697" t="b">
        <v>1</v>
      </c>
      <c r="X697" t="inlineStr">
        <is>
          <t>fulfilled</t>
        </is>
      </c>
      <c r="Y697" t="inlineStr">
        <is>
          <t>Carolina Beccacece</t>
        </is>
      </c>
      <c r="Z697" t="inlineStr">
        <is>
          <t>Viale Duca Alessandro, 46</t>
        </is>
      </c>
      <c r="AA697" t="inlineStr">
        <is>
          <t>Viale Duca Alessandro, 46</t>
        </is>
      </c>
      <c r="AD697" t="inlineStr">
        <is>
          <t>Parma</t>
        </is>
      </c>
      <c r="AE697" t="inlineStr">
        <is>
          <t>'43123</t>
        </is>
      </c>
      <c r="AF697" t="inlineStr">
        <is>
          <t>PR</t>
        </is>
      </c>
      <c r="AG697" t="inlineStr">
        <is>
          <t>IT</t>
        </is>
      </c>
      <c r="AH697" t="inlineStr">
        <is>
          <t>3462335170</t>
        </is>
      </c>
      <c r="AI697" t="inlineStr">
        <is>
          <t>Carolina Beccacece</t>
        </is>
      </c>
      <c r="AJ697" t="inlineStr">
        <is>
          <t>Viale Duca Alessandro, 46</t>
        </is>
      </c>
      <c r="AK697" t="inlineStr">
        <is>
          <t>Viale Duca Alessandro, 46</t>
        </is>
      </c>
      <c r="AN697" t="inlineStr">
        <is>
          <t>Parma</t>
        </is>
      </c>
      <c r="AO697" t="inlineStr">
        <is>
          <t>'43123</t>
        </is>
      </c>
      <c r="AP697" t="inlineStr">
        <is>
          <t>PR</t>
        </is>
      </c>
      <c r="AQ697" t="inlineStr">
        <is>
          <t>IT</t>
        </is>
      </c>
      <c r="AR697" t="inlineStr">
        <is>
          <t>3462335170</t>
        </is>
      </c>
      <c r="AS697" t="inlineStr">
        <is>
          <t>Co</t>
        </is>
      </c>
      <c r="AV697" t="inlineStr">
        <is>
          <t>Shopify Payments</t>
        </is>
      </c>
      <c r="AW697" t="inlineStr">
        <is>
          <t>rZQ3Vio1Pke5to0Hg2QqfGWXt</t>
        </is>
      </c>
      <c r="AX697" t="n">
        <v>0</v>
      </c>
      <c r="AY697" t="inlineStr">
        <is>
          <t>LIL Milan</t>
        </is>
      </c>
      <c r="AZ697" t="n">
        <v>0</v>
      </c>
      <c r="BA697" t="inlineStr">
        <is>
          <t>Carlotta Trentin</t>
        </is>
      </c>
      <c r="BB697" t="inlineStr">
        <is>
          <t>Firgun House</t>
        </is>
      </c>
      <c r="BD697" t="n">
        <v>6329963544925</v>
      </c>
      <c r="BF697" t="inlineStr">
        <is>
          <t>Low</t>
        </is>
      </c>
      <c r="BG697" t="inlineStr">
        <is>
          <t>shopify_draft_order</t>
        </is>
      </c>
      <c r="BH697" t="n">
        <v>0</v>
      </c>
      <c r="BI697" t="inlineStr">
        <is>
          <t>IT IVA 22%</t>
        </is>
      </c>
      <c r="BJ697" t="n">
        <v>54.1</v>
      </c>
      <c r="BV697" t="inlineStr">
        <is>
          <t>Parma</t>
        </is>
      </c>
      <c r="BW697" t="inlineStr">
        <is>
          <t>Parma</t>
        </is>
      </c>
      <c r="BX697" t="inlineStr">
        <is>
          <t>rZQ3Vio1Pke5to0Hg2QqfGWXt</t>
        </is>
      </c>
      <c r="CA697" t="inlineStr">
        <is>
          <t>rZQ3Vio1Pke5to0Hg2QqfGWXt</t>
        </is>
      </c>
      <c r="CB697" t="inlineStr">
        <is>
          <t>Ordini LIL</t>
        </is>
      </c>
    </row>
    <row r="698">
      <c r="A698" t="inlineStr">
        <is>
          <t>#42116</t>
        </is>
      </c>
      <c r="B698" t="inlineStr">
        <is>
          <t>fabio.solari@terna.it</t>
        </is>
      </c>
      <c r="C698" t="inlineStr">
        <is>
          <t>paid</t>
        </is>
      </c>
      <c r="D698" t="inlineStr">
        <is>
          <t>2024-10-01 20:50:31 +0200</t>
        </is>
      </c>
      <c r="E698" t="inlineStr">
        <is>
          <t>fulfilled</t>
        </is>
      </c>
      <c r="F698" t="inlineStr">
        <is>
          <t>2024-10-11 07:56:50 +0200</t>
        </is>
      </c>
      <c r="G698" t="inlineStr">
        <is>
          <t>no</t>
        </is>
      </c>
      <c r="H698" t="inlineStr">
        <is>
          <t>EUR</t>
        </is>
      </c>
      <c r="I698" t="n">
        <v>154</v>
      </c>
      <c r="J698" t="n">
        <v>0</v>
      </c>
      <c r="K698" t="n">
        <v>27.77</v>
      </c>
      <c r="L698" t="n">
        <v>154</v>
      </c>
      <c r="M698" t="inlineStr">
        <is>
          <t>LILGIRL</t>
        </is>
      </c>
      <c r="N698" t="n">
        <v>16</v>
      </c>
      <c r="O698" t="inlineStr">
        <is>
          <t>Ups Standard Shipping</t>
        </is>
      </c>
      <c r="P698" t="inlineStr">
        <is>
          <t>2024-10-01 20:50:31 +0200</t>
        </is>
      </c>
      <c r="Q698" t="n">
        <v>1</v>
      </c>
      <c r="R698" t="inlineStr">
        <is>
          <t>Baby - Yellow</t>
        </is>
      </c>
      <c r="S698" t="n">
        <v>160</v>
      </c>
      <c r="U698" t="inlineStr">
        <is>
          <t>015790001199</t>
        </is>
      </c>
      <c r="V698" t="b">
        <v>1</v>
      </c>
      <c r="W698" t="b">
        <v>1</v>
      </c>
      <c r="X698" t="inlineStr">
        <is>
          <t>fulfilled</t>
        </is>
      </c>
      <c r="Y698" t="inlineStr">
        <is>
          <t>Fabio Solari</t>
        </is>
      </c>
      <c r="Z698" t="inlineStr">
        <is>
          <t>Via Judrio 3</t>
        </is>
      </c>
      <c r="AA698" t="inlineStr">
        <is>
          <t>Via Judrio 3</t>
        </is>
      </c>
      <c r="AD698" t="inlineStr">
        <is>
          <t>Udine</t>
        </is>
      </c>
      <c r="AE698" t="inlineStr">
        <is>
          <t>'33100</t>
        </is>
      </c>
      <c r="AF698" t="inlineStr">
        <is>
          <t>UD</t>
        </is>
      </c>
      <c r="AG698" t="inlineStr">
        <is>
          <t>IT</t>
        </is>
      </c>
      <c r="AH698" t="inlineStr">
        <is>
          <t>3489911498</t>
        </is>
      </c>
      <c r="AI698" t="inlineStr">
        <is>
          <t>Fabio Solari</t>
        </is>
      </c>
      <c r="AJ698" t="inlineStr">
        <is>
          <t>Via Judrio 3</t>
        </is>
      </c>
      <c r="AK698" t="inlineStr">
        <is>
          <t>Via Judrio 3</t>
        </is>
      </c>
      <c r="AN698" t="inlineStr">
        <is>
          <t>Udine</t>
        </is>
      </c>
      <c r="AO698" t="inlineStr">
        <is>
          <t>'33100</t>
        </is>
      </c>
      <c r="AP698" t="inlineStr">
        <is>
          <t>UD</t>
        </is>
      </c>
      <c r="AQ698" t="inlineStr">
        <is>
          <t>IT</t>
        </is>
      </c>
      <c r="AR698" t="inlineStr">
        <is>
          <t>3489911498</t>
        </is>
      </c>
      <c r="AT698" t="inlineStr">
        <is>
          <t>lang: it
Invoice Language: it
Do you need our ring sizer?: Yes
Popup Customer Country: IT</t>
        </is>
      </c>
      <c r="AV698" t="inlineStr">
        <is>
          <t>Shopify Payments</t>
        </is>
      </c>
      <c r="AW698" t="inlineStr">
        <is>
          <t>rRAHD0Q0ub0lKMygSueneLSBg</t>
        </is>
      </c>
      <c r="AX698" t="n">
        <v>0</v>
      </c>
      <c r="AY698" t="inlineStr">
        <is>
          <t>LIL Milan</t>
        </is>
      </c>
      <c r="AZ698" t="n">
        <v>0</v>
      </c>
      <c r="BB698" t="inlineStr">
        <is>
          <t>Firgun House</t>
        </is>
      </c>
      <c r="BD698" t="n">
        <v>6330137510237</v>
      </c>
      <c r="BF698" t="inlineStr">
        <is>
          <t>Low</t>
        </is>
      </c>
      <c r="BG698" t="inlineStr">
        <is>
          <t>web</t>
        </is>
      </c>
      <c r="BH698" t="n">
        <v>0</v>
      </c>
      <c r="BI698" t="inlineStr">
        <is>
          <t>IT IVA 22%</t>
        </is>
      </c>
      <c r="BJ698" t="n">
        <v>27.77</v>
      </c>
      <c r="BV698" t="inlineStr">
        <is>
          <t>Udine</t>
        </is>
      </c>
      <c r="BW698" t="inlineStr">
        <is>
          <t>Udine</t>
        </is>
      </c>
      <c r="BX698" t="inlineStr">
        <is>
          <t>rRAHD0Q0ub0lKMygSueneLSBg</t>
        </is>
      </c>
      <c r="CA698" t="inlineStr">
        <is>
          <t>rRAHD0Q0ub0lKMygSueneLSBg</t>
        </is>
      </c>
      <c r="CB698" t="inlineStr">
        <is>
          <t>Ordini LIL</t>
        </is>
      </c>
    </row>
    <row r="699">
      <c r="A699" t="inlineStr">
        <is>
          <t>#42116</t>
        </is>
      </c>
      <c r="B699" t="inlineStr">
        <is>
          <t>fabio.solari@terna.it</t>
        </is>
      </c>
      <c r="C699" t="inlineStr">
        <is>
          <t>paid</t>
        </is>
      </c>
      <c r="D699" t="inlineStr">
        <is>
          <t>2024-10-01 20:50:31 +0200</t>
        </is>
      </c>
      <c r="E699" t="inlineStr">
        <is>
          <t>fulfilled</t>
        </is>
      </c>
      <c r="F699" t="inlineStr">
        <is>
          <t>2024-10-11 07:56:50 +0200</t>
        </is>
      </c>
      <c r="G699" t="inlineStr">
        <is>
          <t>no</t>
        </is>
      </c>
      <c r="H699" t="inlineStr">
        <is>
          <t>EUR</t>
        </is>
      </c>
      <c r="I699" t="n">
        <v>154</v>
      </c>
      <c r="J699" t="n">
        <v>0</v>
      </c>
      <c r="K699" t="n">
        <v>27.77</v>
      </c>
      <c r="M699" t="inlineStr">
        <is>
          <t>LILGIRL</t>
        </is>
      </c>
      <c r="N699" t="n">
        <v>16</v>
      </c>
      <c r="O699" t="inlineStr">
        <is>
          <t>Ups Standard Shipping</t>
        </is>
      </c>
      <c r="P699" t="inlineStr">
        <is>
          <t>2024-10-01 20:50:31 +0200</t>
        </is>
      </c>
      <c r="Q699" t="n">
        <v>1</v>
      </c>
      <c r="R699" t="inlineStr">
        <is>
          <t>Engraving</t>
        </is>
      </c>
      <c r="S699" t="n">
        <v>10</v>
      </c>
      <c r="U699" t="inlineStr">
        <is>
          <t>015790001502</t>
        </is>
      </c>
      <c r="V699" t="b">
        <v>0</v>
      </c>
      <c r="W699" t="b">
        <v>1</v>
      </c>
      <c r="X699" t="inlineStr">
        <is>
          <t>fulfilled</t>
        </is>
      </c>
      <c r="Y699" t="inlineStr">
        <is>
          <t>Fabio Solari</t>
        </is>
      </c>
      <c r="Z699" t="inlineStr">
        <is>
          <t>Via Judrio 3</t>
        </is>
      </c>
      <c r="AA699" t="inlineStr">
        <is>
          <t>Via Judrio 3</t>
        </is>
      </c>
      <c r="AD699" t="inlineStr">
        <is>
          <t>Udine</t>
        </is>
      </c>
      <c r="AE699" t="inlineStr">
        <is>
          <t>'33100</t>
        </is>
      </c>
      <c r="AF699" t="inlineStr">
        <is>
          <t>UD</t>
        </is>
      </c>
      <c r="AG699" t="inlineStr">
        <is>
          <t>IT</t>
        </is>
      </c>
      <c r="AH699" t="inlineStr">
        <is>
          <t>3489911498</t>
        </is>
      </c>
      <c r="AI699" t="inlineStr">
        <is>
          <t>Fabio Solari</t>
        </is>
      </c>
      <c r="AJ699" t="inlineStr">
        <is>
          <t>Via Judrio 3</t>
        </is>
      </c>
      <c r="AK699" t="inlineStr">
        <is>
          <t>Via Judrio 3</t>
        </is>
      </c>
      <c r="AN699" t="inlineStr">
        <is>
          <t>Udine</t>
        </is>
      </c>
      <c r="AO699" t="inlineStr">
        <is>
          <t>'33100</t>
        </is>
      </c>
      <c r="AP699" t="inlineStr">
        <is>
          <t>UD</t>
        </is>
      </c>
      <c r="AQ699" t="inlineStr">
        <is>
          <t>IT</t>
        </is>
      </c>
      <c r="AR699" t="inlineStr">
        <is>
          <t>3489911498</t>
        </is>
      </c>
      <c r="AT699" t="inlineStr">
        <is>
          <t>lang: it
Invoice Language: it
Do you need our ring sizer?: Yes
Popup Customer Country: IT</t>
        </is>
      </c>
      <c r="AV699" t="inlineStr">
        <is>
          <t>Shopify Payments</t>
        </is>
      </c>
      <c r="AW699" t="inlineStr">
        <is>
          <t>rRAHD0Q0ub0lKMygSueneLSBg</t>
        </is>
      </c>
      <c r="AX699" t="n">
        <v>0</v>
      </c>
      <c r="AY699" t="inlineStr">
        <is>
          <t>LIL Milan</t>
        </is>
      </c>
      <c r="AZ699" t="n">
        <v>0</v>
      </c>
      <c r="BB699" t="inlineStr">
        <is>
          <t>Firgun House</t>
        </is>
      </c>
      <c r="BD699" t="n">
        <v>6330137510237</v>
      </c>
      <c r="BF699" t="inlineStr">
        <is>
          <t>Low</t>
        </is>
      </c>
      <c r="BG699" t="inlineStr">
        <is>
          <t>web</t>
        </is>
      </c>
      <c r="BH699" t="n">
        <v>0</v>
      </c>
      <c r="BI699" t="inlineStr">
        <is>
          <t>IT IVA 22%</t>
        </is>
      </c>
      <c r="BJ699" t="n">
        <v>27.77</v>
      </c>
      <c r="BV699" t="inlineStr">
        <is>
          <t>Udine</t>
        </is>
      </c>
      <c r="BW699" t="inlineStr">
        <is>
          <t>Udine</t>
        </is>
      </c>
      <c r="BX699" t="inlineStr">
        <is>
          <t>rRAHD0Q0ub0lKMygSueneLSBg</t>
        </is>
      </c>
      <c r="CA699" t="inlineStr">
        <is>
          <t>rRAHD0Q0ub0lKMygSueneLSBg</t>
        </is>
      </c>
      <c r="CB699" t="inlineStr">
        <is>
          <t>Ordini LIL</t>
        </is>
      </c>
    </row>
    <row r="700">
      <c r="A700" t="inlineStr">
        <is>
          <t>#42117</t>
        </is>
      </c>
      <c r="B700" t="inlineStr">
        <is>
          <t>sara.mattavelli@hotmail.it</t>
        </is>
      </c>
      <c r="C700" t="inlineStr">
        <is>
          <t>paid</t>
        </is>
      </c>
      <c r="D700" t="inlineStr">
        <is>
          <t>2024-10-01 21:35:20 +0200</t>
        </is>
      </c>
      <c r="E700" t="inlineStr">
        <is>
          <t>fulfilled</t>
        </is>
      </c>
      <c r="F700" t="inlineStr">
        <is>
          <t>2024-10-02 09:16:44 +0200</t>
        </is>
      </c>
      <c r="G700" t="inlineStr">
        <is>
          <t>yes</t>
        </is>
      </c>
      <c r="H700" t="inlineStr">
        <is>
          <t>EUR</t>
        </is>
      </c>
      <c r="I700" t="n">
        <v>378</v>
      </c>
      <c r="J700" t="n">
        <v>0</v>
      </c>
      <c r="K700" t="n">
        <v>68.16</v>
      </c>
      <c r="L700" t="n">
        <v>378</v>
      </c>
      <c r="M700" t="inlineStr">
        <is>
          <t>LILGIRL</t>
        </is>
      </c>
      <c r="N700" t="n">
        <v>42</v>
      </c>
      <c r="O700" t="inlineStr">
        <is>
          <t>UBM - Eco Bike Delivery</t>
        </is>
      </c>
      <c r="P700" t="inlineStr">
        <is>
          <t>2024-10-01 21:35:19 +0200</t>
        </is>
      </c>
      <c r="Q700" t="n">
        <v>1</v>
      </c>
      <c r="R700" t="inlineStr">
        <is>
          <t>Curvy - Yellow / Right / White</t>
        </is>
      </c>
      <c r="S700" t="n">
        <v>200</v>
      </c>
      <c r="U700" t="inlineStr">
        <is>
          <t>015790000054</t>
        </is>
      </c>
      <c r="V700" t="b">
        <v>1</v>
      </c>
      <c r="W700" t="b">
        <v>1</v>
      </c>
      <c r="X700" t="inlineStr">
        <is>
          <t>fulfilled</t>
        </is>
      </c>
      <c r="Y700" t="inlineStr">
        <is>
          <t>Sara Mattavelli</t>
        </is>
      </c>
      <c r="Z700" t="inlineStr">
        <is>
          <t>Via Sofia Bisi Albini 1, citofono 2</t>
        </is>
      </c>
      <c r="AA700" t="inlineStr">
        <is>
          <t>Via Sofia Bisi Albini 1</t>
        </is>
      </c>
      <c r="AB700" t="inlineStr">
        <is>
          <t>citofono 2</t>
        </is>
      </c>
      <c r="AD700" t="inlineStr">
        <is>
          <t>Milano</t>
        </is>
      </c>
      <c r="AE700" t="inlineStr">
        <is>
          <t>'20125</t>
        </is>
      </c>
      <c r="AF700" t="inlineStr">
        <is>
          <t>MI</t>
        </is>
      </c>
      <c r="AG700" t="inlineStr">
        <is>
          <t>IT</t>
        </is>
      </c>
      <c r="AH700" t="inlineStr">
        <is>
          <t>3428500822</t>
        </is>
      </c>
      <c r="AI700" t="inlineStr">
        <is>
          <t>Sara Mattavelli</t>
        </is>
      </c>
      <c r="AJ700" t="inlineStr">
        <is>
          <t>Via Sofia Bisi Albini 1, citofono 2</t>
        </is>
      </c>
      <c r="AK700" t="inlineStr">
        <is>
          <t>Via Sofia Bisi Albini 1</t>
        </is>
      </c>
      <c r="AL700" t="inlineStr">
        <is>
          <t>citofono 2</t>
        </is>
      </c>
      <c r="AN700" t="inlineStr">
        <is>
          <t>Milano</t>
        </is>
      </c>
      <c r="AO700" t="inlineStr">
        <is>
          <t>'20125</t>
        </is>
      </c>
      <c r="AP700" t="inlineStr">
        <is>
          <t>MI</t>
        </is>
      </c>
      <c r="AQ700" t="inlineStr">
        <is>
          <t>IT</t>
        </is>
      </c>
      <c r="AR700" t="inlineStr">
        <is>
          <t>3428500822</t>
        </is>
      </c>
      <c r="AT700" t="inlineStr">
        <is>
          <t>lang: en
Invoice Language: en
Do you need our ring sizer?: Yes
Popup Customer Country: IT</t>
        </is>
      </c>
      <c r="AV700" t="inlineStr">
        <is>
          <t>Shopify Payments</t>
        </is>
      </c>
      <c r="AW700" t="inlineStr">
        <is>
          <t>rhPeQViswUQVPWkaIHFCuqpYC</t>
        </is>
      </c>
      <c r="AX700" t="n">
        <v>0</v>
      </c>
      <c r="AY700" t="inlineStr">
        <is>
          <t>LIL Milan</t>
        </is>
      </c>
      <c r="AZ700" t="n">
        <v>0</v>
      </c>
      <c r="BB700" t="inlineStr">
        <is>
          <t>Firgun House</t>
        </is>
      </c>
      <c r="BD700" t="n">
        <v>6330213499229</v>
      </c>
      <c r="BF700" t="inlineStr">
        <is>
          <t>Low</t>
        </is>
      </c>
      <c r="BG700" t="inlineStr">
        <is>
          <t>web</t>
        </is>
      </c>
      <c r="BH700" t="n">
        <v>0</v>
      </c>
      <c r="BI700" t="inlineStr">
        <is>
          <t>IT IVA 22%</t>
        </is>
      </c>
      <c r="BJ700" t="n">
        <v>68.16</v>
      </c>
      <c r="BV700" t="inlineStr">
        <is>
          <t>Milan</t>
        </is>
      </c>
      <c r="BW700" t="inlineStr">
        <is>
          <t>Milan</t>
        </is>
      </c>
      <c r="BX700" t="inlineStr">
        <is>
          <t>rhPeQViswUQVPWkaIHFCuqpYC</t>
        </is>
      </c>
      <c r="CA700" t="inlineStr">
        <is>
          <t>rhPeQViswUQVPWkaIHFCuqpYC</t>
        </is>
      </c>
      <c r="CB700" t="inlineStr">
        <is>
          <t>Ordini LIL</t>
        </is>
      </c>
    </row>
    <row r="701">
      <c r="A701" t="inlineStr">
        <is>
          <t>#42117</t>
        </is>
      </c>
      <c r="B701" t="inlineStr">
        <is>
          <t>sara.mattavelli@hotmail.it</t>
        </is>
      </c>
      <c r="C701" t="inlineStr">
        <is>
          <t>paid</t>
        </is>
      </c>
      <c r="D701" t="inlineStr">
        <is>
          <t>2024-10-01 21:35:20 +0200</t>
        </is>
      </c>
      <c r="E701" t="inlineStr">
        <is>
          <t>fulfilled</t>
        </is>
      </c>
      <c r="F701" t="inlineStr">
        <is>
          <t>2024-10-02 09:16:44 +0200</t>
        </is>
      </c>
      <c r="G701" t="inlineStr">
        <is>
          <t>yes</t>
        </is>
      </c>
      <c r="H701" t="inlineStr">
        <is>
          <t>EUR</t>
        </is>
      </c>
      <c r="I701" t="n">
        <v>378</v>
      </c>
      <c r="J701" t="n">
        <v>0</v>
      </c>
      <c r="K701" t="n">
        <v>68.16</v>
      </c>
      <c r="M701" t="inlineStr">
        <is>
          <t>LILGIRL</t>
        </is>
      </c>
      <c r="N701" t="n">
        <v>42</v>
      </c>
      <c r="O701" t="inlineStr">
        <is>
          <t>UBM - Eco Bike Delivery</t>
        </is>
      </c>
      <c r="P701" t="inlineStr">
        <is>
          <t>2024-10-01 21:35:19 +0200</t>
        </is>
      </c>
      <c r="Q701" t="n">
        <v>1</v>
      </c>
      <c r="R701" t="inlineStr">
        <is>
          <t>Rainbow Earring - Yellow / Single / White Sustainable Diamond</t>
        </is>
      </c>
      <c r="S701" t="n">
        <v>220</v>
      </c>
      <c r="U701" t="inlineStr">
        <is>
          <t>015790000070</t>
        </is>
      </c>
      <c r="V701" t="b">
        <v>1</v>
      </c>
      <c r="W701" t="b">
        <v>1</v>
      </c>
      <c r="X701" t="inlineStr">
        <is>
          <t>fulfilled</t>
        </is>
      </c>
      <c r="Y701" t="inlineStr">
        <is>
          <t>Sara Mattavelli</t>
        </is>
      </c>
      <c r="Z701" t="inlineStr">
        <is>
          <t>Via Sofia Bisi Albini 1, citofono 2</t>
        </is>
      </c>
      <c r="AA701" t="inlineStr">
        <is>
          <t>Via Sofia Bisi Albini 1</t>
        </is>
      </c>
      <c r="AB701" t="inlineStr">
        <is>
          <t>citofono 2</t>
        </is>
      </c>
      <c r="AD701" t="inlineStr">
        <is>
          <t>Milano</t>
        </is>
      </c>
      <c r="AE701" t="inlineStr">
        <is>
          <t>'20125</t>
        </is>
      </c>
      <c r="AF701" t="inlineStr">
        <is>
          <t>MI</t>
        </is>
      </c>
      <c r="AG701" t="inlineStr">
        <is>
          <t>IT</t>
        </is>
      </c>
      <c r="AH701" t="inlineStr">
        <is>
          <t>3428500822</t>
        </is>
      </c>
      <c r="AI701" t="inlineStr">
        <is>
          <t>Sara Mattavelli</t>
        </is>
      </c>
      <c r="AJ701" t="inlineStr">
        <is>
          <t>Via Sofia Bisi Albini 1, citofono 2</t>
        </is>
      </c>
      <c r="AK701" t="inlineStr">
        <is>
          <t>Via Sofia Bisi Albini 1</t>
        </is>
      </c>
      <c r="AL701" t="inlineStr">
        <is>
          <t>citofono 2</t>
        </is>
      </c>
      <c r="AN701" t="inlineStr">
        <is>
          <t>Milano</t>
        </is>
      </c>
      <c r="AO701" t="inlineStr">
        <is>
          <t>'20125</t>
        </is>
      </c>
      <c r="AP701" t="inlineStr">
        <is>
          <t>MI</t>
        </is>
      </c>
      <c r="AQ701" t="inlineStr">
        <is>
          <t>IT</t>
        </is>
      </c>
      <c r="AR701" t="inlineStr">
        <is>
          <t>3428500822</t>
        </is>
      </c>
      <c r="AT701" t="inlineStr">
        <is>
          <t>lang: en
Invoice Language: en
Do you need our ring sizer?: Yes
Popup Customer Country: IT</t>
        </is>
      </c>
      <c r="AV701" t="inlineStr">
        <is>
          <t>Shopify Payments</t>
        </is>
      </c>
      <c r="AW701" t="inlineStr">
        <is>
          <t>rhPeQViswUQVPWkaIHFCuqpYC</t>
        </is>
      </c>
      <c r="AX701" t="n">
        <v>0</v>
      </c>
      <c r="AY701" t="inlineStr">
        <is>
          <t>LIL Milan</t>
        </is>
      </c>
      <c r="AZ701" t="n">
        <v>0</v>
      </c>
      <c r="BB701" t="inlineStr">
        <is>
          <t>Firgun House</t>
        </is>
      </c>
      <c r="BD701" t="n">
        <v>6330213499229</v>
      </c>
      <c r="BF701" t="inlineStr">
        <is>
          <t>Low</t>
        </is>
      </c>
      <c r="BG701" t="inlineStr">
        <is>
          <t>web</t>
        </is>
      </c>
      <c r="BH701" t="n">
        <v>0</v>
      </c>
      <c r="BI701" t="inlineStr">
        <is>
          <t>IT IVA 22%</t>
        </is>
      </c>
      <c r="BJ701" t="n">
        <v>68.16</v>
      </c>
      <c r="BV701" t="inlineStr">
        <is>
          <t>Milan</t>
        </is>
      </c>
      <c r="BW701" t="inlineStr">
        <is>
          <t>Milan</t>
        </is>
      </c>
      <c r="BX701" t="inlineStr">
        <is>
          <t>rhPeQViswUQVPWkaIHFCuqpYC</t>
        </is>
      </c>
      <c r="CA701" t="inlineStr">
        <is>
          <t>rhPeQViswUQVPWkaIHFCuqpYC</t>
        </is>
      </c>
      <c r="CB701" t="inlineStr">
        <is>
          <t>Ordini LIL</t>
        </is>
      </c>
    </row>
    <row r="702">
      <c r="A702" t="inlineStr">
        <is>
          <t>#42118</t>
        </is>
      </c>
      <c r="B702" t="inlineStr">
        <is>
          <t>kardelencepni@yahoo.com</t>
        </is>
      </c>
      <c r="C702" t="inlineStr">
        <is>
          <t>paid</t>
        </is>
      </c>
      <c r="D702" t="inlineStr">
        <is>
          <t>2024-10-01 21:51:44 +0200</t>
        </is>
      </c>
      <c r="E702" t="inlineStr">
        <is>
          <t>fulfilled</t>
        </is>
      </c>
      <c r="F702" t="inlineStr">
        <is>
          <t>2024-10-02 09:21:48 +0200</t>
        </is>
      </c>
      <c r="G702" t="inlineStr">
        <is>
          <t>yes</t>
        </is>
      </c>
      <c r="H702" t="inlineStr">
        <is>
          <t>EUR</t>
        </is>
      </c>
      <c r="I702" t="n">
        <v>5</v>
      </c>
      <c r="J702" t="n">
        <v>15</v>
      </c>
      <c r="K702" t="n">
        <v>0</v>
      </c>
      <c r="L702" t="n">
        <v>20</v>
      </c>
      <c r="N702" t="n">
        <v>0</v>
      </c>
      <c r="O702" t="inlineStr">
        <is>
          <t>Ups Express Shipping</t>
        </is>
      </c>
      <c r="P702" t="inlineStr">
        <is>
          <t>2024-10-01 21:51:44 +0200</t>
        </is>
      </c>
      <c r="Q702" t="n">
        <v>1</v>
      </c>
      <c r="R702" t="inlineStr">
        <is>
          <t>Ring Sizer</t>
        </is>
      </c>
      <c r="S702" t="n">
        <v>5</v>
      </c>
      <c r="U702" t="inlineStr">
        <is>
          <t>015790000686</t>
        </is>
      </c>
      <c r="V702" t="b">
        <v>1</v>
      </c>
      <c r="W702" t="b">
        <v>0</v>
      </c>
      <c r="X702" t="inlineStr">
        <is>
          <t>fulfilled</t>
        </is>
      </c>
      <c r="Y702" t="inlineStr">
        <is>
          <t>Kardelen Çepni</t>
        </is>
      </c>
      <c r="Z702" t="inlineStr">
        <is>
          <t>Achillesstraat 94/3</t>
        </is>
      </c>
      <c r="AA702" t="inlineStr">
        <is>
          <t>Achillesstraat 94/3</t>
        </is>
      </c>
      <c r="AD702" t="inlineStr">
        <is>
          <t>Amsterdam</t>
        </is>
      </c>
      <c r="AE702" t="inlineStr">
        <is>
          <t>1076 RH</t>
        </is>
      </c>
      <c r="AG702" t="inlineStr">
        <is>
          <t>NL</t>
        </is>
      </c>
      <c r="AH702" t="inlineStr">
        <is>
          <t>+31650078621</t>
        </is>
      </c>
      <c r="AI702" t="inlineStr">
        <is>
          <t>Kardelen Çepni</t>
        </is>
      </c>
      <c r="AJ702" t="inlineStr">
        <is>
          <t>Achillesstraat 94/3</t>
        </is>
      </c>
      <c r="AK702" t="inlineStr">
        <is>
          <t>Achillesstraat 94/3</t>
        </is>
      </c>
      <c r="AN702" t="inlineStr">
        <is>
          <t>Amsterdam</t>
        </is>
      </c>
      <c r="AO702" t="inlineStr">
        <is>
          <t>1076 RH</t>
        </is>
      </c>
      <c r="AQ702" t="inlineStr">
        <is>
          <t>NL</t>
        </is>
      </c>
      <c r="AR702" t="inlineStr">
        <is>
          <t>+31650078621</t>
        </is>
      </c>
      <c r="AT702" t="inlineStr">
        <is>
          <t>lang: en
Invoice Language: en
Do you need our ring sizer?: No
Popup Customer Country: IT</t>
        </is>
      </c>
      <c r="AV702" t="inlineStr">
        <is>
          <t>PayPal Express Checkout</t>
        </is>
      </c>
      <c r="AW702" t="inlineStr">
        <is>
          <t>rgKYkmq6FLTmtAPRUlkEBPwOx</t>
        </is>
      </c>
      <c r="AX702" t="n">
        <v>0</v>
      </c>
      <c r="AY702" t="inlineStr">
        <is>
          <t>LIL Milan</t>
        </is>
      </c>
      <c r="AZ702" t="n">
        <v>0</v>
      </c>
      <c r="BB702" t="inlineStr">
        <is>
          <t>Firgun House</t>
        </is>
      </c>
      <c r="BD702" t="n">
        <v>6330242171229</v>
      </c>
      <c r="BF702" t="inlineStr">
        <is>
          <t>Low</t>
        </is>
      </c>
      <c r="BG702" t="inlineStr">
        <is>
          <t>web</t>
        </is>
      </c>
      <c r="BH702" t="n">
        <v>0</v>
      </c>
      <c r="BX702" t="inlineStr">
        <is>
          <t>rgKYkmq6FLTmtAPRUlkEBPwOx</t>
        </is>
      </c>
      <c r="CA702" t="inlineStr">
        <is>
          <t>rgKYkmq6FLTmtAPRUlkEBPwOx</t>
        </is>
      </c>
      <c r="CB702" t="inlineStr">
        <is>
          <t>Ordini LIL</t>
        </is>
      </c>
    </row>
    <row r="703">
      <c r="A703" t="inlineStr">
        <is>
          <t>#42121</t>
        </is>
      </c>
      <c r="B703" t="inlineStr">
        <is>
          <t>realandre94@hotmail.it</t>
        </is>
      </c>
      <c r="C703" t="inlineStr">
        <is>
          <t>paid</t>
        </is>
      </c>
      <c r="D703" t="inlineStr">
        <is>
          <t>2024-10-02 08:06:08 +0200</t>
        </is>
      </c>
      <c r="E703" t="inlineStr">
        <is>
          <t>fulfilled</t>
        </is>
      </c>
      <c r="F703" t="inlineStr">
        <is>
          <t>2024-10-02 09:28:36 +0200</t>
        </is>
      </c>
      <c r="G703" t="inlineStr">
        <is>
          <t>yes</t>
        </is>
      </c>
      <c r="H703" t="inlineStr">
        <is>
          <t>EUR</t>
        </is>
      </c>
      <c r="I703" t="n">
        <v>165</v>
      </c>
      <c r="J703" t="n">
        <v>0</v>
      </c>
      <c r="K703" t="n">
        <v>29.75</v>
      </c>
      <c r="L703" t="n">
        <v>165</v>
      </c>
      <c r="N703" t="n">
        <v>0</v>
      </c>
      <c r="O703" t="inlineStr">
        <is>
          <t>Ups Standard Shipping</t>
        </is>
      </c>
      <c r="P703" t="inlineStr">
        <is>
          <t>2024-10-02 08:06:07 +0200</t>
        </is>
      </c>
      <c r="Q703" t="n">
        <v>1</v>
      </c>
      <c r="R703" t="inlineStr">
        <is>
          <t>Luxury Pack</t>
        </is>
      </c>
      <c r="S703" t="n">
        <v>5</v>
      </c>
      <c r="U703" t="inlineStr">
        <is>
          <t>015790000687</t>
        </is>
      </c>
      <c r="V703" t="b">
        <v>1</v>
      </c>
      <c r="W703" t="b">
        <v>1</v>
      </c>
      <c r="X703" t="inlineStr">
        <is>
          <t>fulfilled</t>
        </is>
      </c>
      <c r="Y703" t="inlineStr">
        <is>
          <t>Andrea Della Rosa</t>
        </is>
      </c>
      <c r="Z703" t="inlineStr">
        <is>
          <t>Via Janin 19</t>
        </is>
      </c>
      <c r="AA703" t="inlineStr">
        <is>
          <t>Via Janin 19</t>
        </is>
      </c>
      <c r="AD703" t="inlineStr">
        <is>
          <t>Donnas</t>
        </is>
      </c>
      <c r="AE703" t="inlineStr">
        <is>
          <t>'11020</t>
        </is>
      </c>
      <c r="AF703" t="inlineStr">
        <is>
          <t>AO</t>
        </is>
      </c>
      <c r="AG703" t="inlineStr">
        <is>
          <t>IT</t>
        </is>
      </c>
      <c r="AH703" t="inlineStr">
        <is>
          <t>3496358701</t>
        </is>
      </c>
      <c r="AI703" t="inlineStr">
        <is>
          <t>Andrea Della Rosa</t>
        </is>
      </c>
      <c r="AJ703" t="inlineStr">
        <is>
          <t>Via Janin 19</t>
        </is>
      </c>
      <c r="AK703" t="inlineStr">
        <is>
          <t>Via Janin 19</t>
        </is>
      </c>
      <c r="AN703" t="inlineStr">
        <is>
          <t>Donnas</t>
        </is>
      </c>
      <c r="AO703" t="inlineStr">
        <is>
          <t>'11020</t>
        </is>
      </c>
      <c r="AP703" t="inlineStr">
        <is>
          <t>AO</t>
        </is>
      </c>
      <c r="AQ703" t="inlineStr">
        <is>
          <t>IT</t>
        </is>
      </c>
      <c r="AR703" t="inlineStr">
        <is>
          <t>3496358701</t>
        </is>
      </c>
      <c r="AT703" t="inlineStr">
        <is>
          <t>lang: it
Invoice Language: it
Do you need our ring sizer?: No
Popup Customer Country: IT</t>
        </is>
      </c>
      <c r="AV703" t="inlineStr">
        <is>
          <t>PayPal Express Checkout</t>
        </is>
      </c>
      <c r="AW703" t="inlineStr">
        <is>
          <t>rssmYa6g5hTSyZSp9Ds0MEv9o</t>
        </is>
      </c>
      <c r="AX703" t="n">
        <v>0</v>
      </c>
      <c r="AY703" t="inlineStr">
        <is>
          <t>LIL Milan</t>
        </is>
      </c>
      <c r="AZ703" t="n">
        <v>0</v>
      </c>
      <c r="BB703" t="inlineStr">
        <is>
          <t>Firgun House</t>
        </is>
      </c>
      <c r="BD703" t="n">
        <v>6330558677341</v>
      </c>
      <c r="BF703" t="inlineStr">
        <is>
          <t>Low</t>
        </is>
      </c>
      <c r="BG703" t="inlineStr">
        <is>
          <t>web</t>
        </is>
      </c>
      <c r="BH703" t="n">
        <v>0</v>
      </c>
      <c r="BI703" t="inlineStr">
        <is>
          <t>IT IVA 22%</t>
        </is>
      </c>
      <c r="BJ703" t="n">
        <v>29.75</v>
      </c>
      <c r="BV703" t="inlineStr">
        <is>
          <t>Aosta Valley</t>
        </is>
      </c>
      <c r="BW703" t="inlineStr">
        <is>
          <t>Aosta Valley</t>
        </is>
      </c>
      <c r="BX703" t="inlineStr">
        <is>
          <t>rssmYa6g5hTSyZSp9Ds0MEv9o</t>
        </is>
      </c>
      <c r="CA703" t="inlineStr">
        <is>
          <t>rssmYa6g5hTSyZSp9Ds0MEv9o</t>
        </is>
      </c>
      <c r="CB703" t="inlineStr">
        <is>
          <t>Ordini LIL</t>
        </is>
      </c>
    </row>
    <row r="704">
      <c r="A704" t="inlineStr">
        <is>
          <t>#42098</t>
        </is>
      </c>
      <c r="B704" t="inlineStr">
        <is>
          <t>michy.cianciulli@alice.it</t>
        </is>
      </c>
      <c r="C704" t="inlineStr">
        <is>
          <t>paid</t>
        </is>
      </c>
      <c r="D704" t="inlineStr">
        <is>
          <t>2024-10-02 06:38:32 +0200</t>
        </is>
      </c>
      <c r="E704" t="inlineStr">
        <is>
          <t>fulfilled</t>
        </is>
      </c>
      <c r="F704" t="inlineStr">
        <is>
          <t>2024-10-02 09:01:38 +0200</t>
        </is>
      </c>
      <c r="G704" t="inlineStr">
        <is>
          <t>yes</t>
        </is>
      </c>
      <c r="H704" t="inlineStr">
        <is>
          <t>EUR</t>
        </is>
      </c>
      <c r="I704" t="n">
        <v>105</v>
      </c>
      <c r="J704" t="n">
        <v>10</v>
      </c>
      <c r="K704" t="n">
        <v>20.73</v>
      </c>
      <c r="N704" t="n">
        <v>0</v>
      </c>
      <c r="O704" t="inlineStr">
        <is>
          <t>Ups Standard Shipping</t>
        </is>
      </c>
      <c r="P704" t="inlineStr">
        <is>
          <t>2024-10-01 11:14:05 +0200</t>
        </is>
      </c>
      <c r="Q704" t="n">
        <v>1</v>
      </c>
      <c r="R704" t="inlineStr">
        <is>
          <t>Luxury Pack</t>
        </is>
      </c>
      <c r="S704" t="n">
        <v>5</v>
      </c>
      <c r="U704" t="inlineStr">
        <is>
          <t>015790000687</t>
        </is>
      </c>
      <c r="V704" t="b">
        <v>1</v>
      </c>
      <c r="W704" t="b">
        <v>1</v>
      </c>
      <c r="X704" t="inlineStr">
        <is>
          <t>fulfilled</t>
        </is>
      </c>
      <c r="Y704" t="inlineStr">
        <is>
          <t>Michela Cianciulli</t>
        </is>
      </c>
      <c r="Z704" t="inlineStr">
        <is>
          <t>Via dei Serpenti 170, Interno 5</t>
        </is>
      </c>
      <c r="AA704" t="inlineStr">
        <is>
          <t>Via dei Serpenti 170</t>
        </is>
      </c>
      <c r="AB704" t="inlineStr">
        <is>
          <t>Interno 5</t>
        </is>
      </c>
      <c r="AD704" t="inlineStr">
        <is>
          <t>Roma</t>
        </is>
      </c>
      <c r="AE704" t="inlineStr">
        <is>
          <t>'00184</t>
        </is>
      </c>
      <c r="AF704" t="inlineStr">
        <is>
          <t>RM</t>
        </is>
      </c>
      <c r="AG704" t="inlineStr">
        <is>
          <t>IT</t>
        </is>
      </c>
      <c r="AH704" t="inlineStr">
        <is>
          <t>+393888672678</t>
        </is>
      </c>
      <c r="AI704" t="inlineStr">
        <is>
          <t>Michela Cianciulli</t>
        </is>
      </c>
      <c r="AJ704" t="inlineStr">
        <is>
          <t>Via dei Serpenti 170, Interno 5</t>
        </is>
      </c>
      <c r="AK704" t="inlineStr">
        <is>
          <t>Via dei Serpenti 170</t>
        </is>
      </c>
      <c r="AL704" t="inlineStr">
        <is>
          <t>Interno 5</t>
        </is>
      </c>
      <c r="AN704" t="inlineStr">
        <is>
          <t>Roma</t>
        </is>
      </c>
      <c r="AO704" t="inlineStr">
        <is>
          <t>'00184</t>
        </is>
      </c>
      <c r="AP704" t="inlineStr">
        <is>
          <t>RM</t>
        </is>
      </c>
      <c r="AQ704" t="inlineStr">
        <is>
          <t>IT</t>
        </is>
      </c>
      <c r="AR704" t="inlineStr">
        <is>
          <t>+393888672678</t>
        </is>
      </c>
      <c r="AT704" t="inlineStr">
        <is>
          <t>lang: it
Invoice Language: it
Do you need our ring sizer?: Yes
Popup Customer Country: IT</t>
        </is>
      </c>
      <c r="AV704" t="inlineStr">
        <is>
          <t>Bonifico</t>
        </is>
      </c>
      <c r="AW704" t="inlineStr">
        <is>
          <t>#42098.2</t>
        </is>
      </c>
      <c r="AX704" t="n">
        <v>0</v>
      </c>
      <c r="AY704" t="inlineStr">
        <is>
          <t>LIL Milan</t>
        </is>
      </c>
      <c r="AZ704" t="n">
        <v>0</v>
      </c>
      <c r="BB704" t="inlineStr">
        <is>
          <t>Firgun House</t>
        </is>
      </c>
      <c r="BD704" t="n">
        <v>6329174294877</v>
      </c>
      <c r="BF704" t="inlineStr">
        <is>
          <t>Low</t>
        </is>
      </c>
      <c r="BG704" t="inlineStr">
        <is>
          <t>web</t>
        </is>
      </c>
      <c r="BH704" t="n">
        <v>0</v>
      </c>
      <c r="BI704" t="inlineStr">
        <is>
          <t>IT IVA 22%</t>
        </is>
      </c>
      <c r="BJ704" t="n">
        <v>20.73</v>
      </c>
      <c r="BV704" t="inlineStr">
        <is>
          <t>Rome</t>
        </is>
      </c>
      <c r="BW704" t="inlineStr">
        <is>
          <t>Rome</t>
        </is>
      </c>
      <c r="BX704" t="inlineStr">
        <is>
          <t>rr3P3jK4CvbqsLfvlavysoFFH + #42098.2</t>
        </is>
      </c>
      <c r="CA704" t="inlineStr">
        <is>
          <t>rr3P3jK4CvbqsLfvlavysoFFH + #42098.2</t>
        </is>
      </c>
      <c r="CB704" t="inlineStr">
        <is>
          <t>Ordini LIL</t>
        </is>
      </c>
    </row>
    <row r="705">
      <c r="A705" t="inlineStr">
        <is>
          <t>#42121</t>
        </is>
      </c>
      <c r="B705" t="inlineStr">
        <is>
          <t>realandre94@hotmail.it</t>
        </is>
      </c>
      <c r="C705" t="inlineStr">
        <is>
          <t>paid</t>
        </is>
      </c>
      <c r="D705" t="inlineStr">
        <is>
          <t>2024-10-02 08:06:08 +0200</t>
        </is>
      </c>
      <c r="E705" t="inlineStr">
        <is>
          <t>fulfilled</t>
        </is>
      </c>
      <c r="F705" t="inlineStr">
        <is>
          <t>2024-10-02 09:28:36 +0200</t>
        </is>
      </c>
      <c r="G705" t="inlineStr">
        <is>
          <t>yes</t>
        </is>
      </c>
      <c r="H705" t="inlineStr">
        <is>
          <t>EUR</t>
        </is>
      </c>
      <c r="I705" t="n">
        <v>165</v>
      </c>
      <c r="J705" t="n">
        <v>0</v>
      </c>
      <c r="K705" t="n">
        <v>29.75</v>
      </c>
      <c r="N705" t="n">
        <v>0</v>
      </c>
      <c r="O705" t="inlineStr">
        <is>
          <t>Ups Standard Shipping</t>
        </is>
      </c>
      <c r="P705" t="inlineStr">
        <is>
          <t>2024-10-02 08:06:07 +0200</t>
        </is>
      </c>
      <c r="Q705" t="n">
        <v>1</v>
      </c>
      <c r="R705" t="inlineStr">
        <is>
          <t>Baby - Yellow</t>
        </is>
      </c>
      <c r="S705" t="n">
        <v>160</v>
      </c>
      <c r="U705" t="inlineStr">
        <is>
          <t>015790001199</t>
        </is>
      </c>
      <c r="V705" t="b">
        <v>1</v>
      </c>
      <c r="W705" t="b">
        <v>1</v>
      </c>
      <c r="X705" t="inlineStr">
        <is>
          <t>fulfilled</t>
        </is>
      </c>
      <c r="Y705" t="inlineStr">
        <is>
          <t>Andrea Della Rosa</t>
        </is>
      </c>
      <c r="Z705" t="inlineStr">
        <is>
          <t>Via Janin 19</t>
        </is>
      </c>
      <c r="AA705" t="inlineStr">
        <is>
          <t>Via Janin 19</t>
        </is>
      </c>
      <c r="AD705" t="inlineStr">
        <is>
          <t>Donnas</t>
        </is>
      </c>
      <c r="AE705" t="inlineStr">
        <is>
          <t>'11020</t>
        </is>
      </c>
      <c r="AF705" t="inlineStr">
        <is>
          <t>AO</t>
        </is>
      </c>
      <c r="AG705" t="inlineStr">
        <is>
          <t>IT</t>
        </is>
      </c>
      <c r="AH705" t="inlineStr">
        <is>
          <t>3496358701</t>
        </is>
      </c>
      <c r="AI705" t="inlineStr">
        <is>
          <t>Andrea Della Rosa</t>
        </is>
      </c>
      <c r="AJ705" t="inlineStr">
        <is>
          <t>Via Janin 19</t>
        </is>
      </c>
      <c r="AK705" t="inlineStr">
        <is>
          <t>Via Janin 19</t>
        </is>
      </c>
      <c r="AN705" t="inlineStr">
        <is>
          <t>Donnas</t>
        </is>
      </c>
      <c r="AO705" t="inlineStr">
        <is>
          <t>'11020</t>
        </is>
      </c>
      <c r="AP705" t="inlineStr">
        <is>
          <t>AO</t>
        </is>
      </c>
      <c r="AQ705" t="inlineStr">
        <is>
          <t>IT</t>
        </is>
      </c>
      <c r="AR705" t="inlineStr">
        <is>
          <t>3496358701</t>
        </is>
      </c>
      <c r="AT705" t="inlineStr">
        <is>
          <t>lang: it
Invoice Language: it
Do you need our ring sizer?: No
Popup Customer Country: IT</t>
        </is>
      </c>
      <c r="AV705" t="inlineStr">
        <is>
          <t>PayPal Express Checkout</t>
        </is>
      </c>
      <c r="AW705" t="inlineStr">
        <is>
          <t>rssmYa6g5hTSyZSp9Ds0MEv9o</t>
        </is>
      </c>
      <c r="AX705" t="n">
        <v>0</v>
      </c>
      <c r="AY705" t="inlineStr">
        <is>
          <t>LIL Milan</t>
        </is>
      </c>
      <c r="AZ705" t="n">
        <v>0</v>
      </c>
      <c r="BB705" t="inlineStr">
        <is>
          <t>Firgun House</t>
        </is>
      </c>
      <c r="BD705" t="n">
        <v>6330558677341</v>
      </c>
      <c r="BF705" t="inlineStr">
        <is>
          <t>Low</t>
        </is>
      </c>
      <c r="BG705" t="inlineStr">
        <is>
          <t>web</t>
        </is>
      </c>
      <c r="BH705" t="n">
        <v>0</v>
      </c>
      <c r="BI705" t="inlineStr">
        <is>
          <t>IT IVA 22%</t>
        </is>
      </c>
      <c r="BJ705" t="n">
        <v>29.75</v>
      </c>
      <c r="BV705" t="inlineStr">
        <is>
          <t>Aosta Valley</t>
        </is>
      </c>
      <c r="BW705" t="inlineStr">
        <is>
          <t>Aosta Valley</t>
        </is>
      </c>
      <c r="BX705" t="inlineStr">
        <is>
          <t>rssmYa6g5hTSyZSp9Ds0MEv9o</t>
        </is>
      </c>
      <c r="CA705" t="inlineStr">
        <is>
          <t>rssmYa6g5hTSyZSp9Ds0MEv9o</t>
        </is>
      </c>
      <c r="CB705" t="inlineStr">
        <is>
          <t>Ordini LIL</t>
        </is>
      </c>
    </row>
    <row r="706">
      <c r="A706" t="inlineStr">
        <is>
          <t>#42122</t>
        </is>
      </c>
      <c r="B706" t="inlineStr">
        <is>
          <t>antonella_vincitorio@yahoo.it</t>
        </is>
      </c>
      <c r="C706" t="inlineStr">
        <is>
          <t>paid</t>
        </is>
      </c>
      <c r="D706" t="inlineStr">
        <is>
          <t>2024-10-02 08:41:24 +0200</t>
        </is>
      </c>
      <c r="E706" t="inlineStr">
        <is>
          <t>fulfilled</t>
        </is>
      </c>
      <c r="F706" t="inlineStr">
        <is>
          <t>2024-10-11 07:54:47 +0200</t>
        </is>
      </c>
      <c r="G706" t="inlineStr">
        <is>
          <t>yes</t>
        </is>
      </c>
      <c r="H706" t="inlineStr">
        <is>
          <t>EUR</t>
        </is>
      </c>
      <c r="I706" t="n">
        <v>170</v>
      </c>
      <c r="J706" t="n">
        <v>0</v>
      </c>
      <c r="K706" t="n">
        <v>30.65</v>
      </c>
      <c r="L706" t="n">
        <v>170</v>
      </c>
      <c r="N706" t="n">
        <v>0</v>
      </c>
      <c r="O706" t="inlineStr">
        <is>
          <t>Ups Standard Shipping</t>
        </is>
      </c>
      <c r="P706" t="inlineStr">
        <is>
          <t>2024-10-02 08:41:23 +0200</t>
        </is>
      </c>
      <c r="Q706" t="n">
        <v>1</v>
      </c>
      <c r="R706" t="inlineStr">
        <is>
          <t>Engraving</t>
        </is>
      </c>
      <c r="S706" t="n">
        <v>10</v>
      </c>
      <c r="U706" t="inlineStr">
        <is>
          <t>015790001502</t>
        </is>
      </c>
      <c r="V706" t="b">
        <v>0</v>
      </c>
      <c r="W706" t="b">
        <v>1</v>
      </c>
      <c r="X706" t="inlineStr">
        <is>
          <t>fulfilled</t>
        </is>
      </c>
      <c r="Y706" t="inlineStr">
        <is>
          <t>Antonella Pia Vincitorio</t>
        </is>
      </c>
      <c r="Z706" t="inlineStr">
        <is>
          <t>Via Pietro Nenni 145</t>
        </is>
      </c>
      <c r="AA706" t="inlineStr">
        <is>
          <t>Via Pietro Nenni 145</t>
        </is>
      </c>
      <c r="AD706" t="inlineStr">
        <is>
          <t>San Severo</t>
        </is>
      </c>
      <c r="AE706" t="inlineStr">
        <is>
          <t>'71016</t>
        </is>
      </c>
      <c r="AF706" t="inlineStr">
        <is>
          <t>FG</t>
        </is>
      </c>
      <c r="AG706" t="inlineStr">
        <is>
          <t>IT</t>
        </is>
      </c>
      <c r="AH706" t="inlineStr">
        <is>
          <t>3398658143</t>
        </is>
      </c>
      <c r="AI706" t="inlineStr">
        <is>
          <t>Antonella Pia Vincitorio</t>
        </is>
      </c>
      <c r="AJ706" t="inlineStr">
        <is>
          <t>Via Pietro Nenni 145</t>
        </is>
      </c>
      <c r="AK706" t="inlineStr">
        <is>
          <t>Via Pietro Nenni 145</t>
        </is>
      </c>
      <c r="AN706" t="inlineStr">
        <is>
          <t>San Severo</t>
        </is>
      </c>
      <c r="AO706" t="inlineStr">
        <is>
          <t>'71016</t>
        </is>
      </c>
      <c r="AP706" t="inlineStr">
        <is>
          <t>FG</t>
        </is>
      </c>
      <c r="AQ706" t="inlineStr">
        <is>
          <t>IT</t>
        </is>
      </c>
      <c r="AR706" t="inlineStr">
        <is>
          <t>3398658143</t>
        </is>
      </c>
      <c r="AT706" t="inlineStr">
        <is>
          <t>lang: it
Invoice Language: it
Do you need our ring sizer?: No
Popup Customer Country: IT</t>
        </is>
      </c>
      <c r="AV706" t="inlineStr">
        <is>
          <t>Shopify Payments</t>
        </is>
      </c>
      <c r="AW706" t="inlineStr">
        <is>
          <t>rebyYiIXojeXe95xuMu9QdnPY</t>
        </is>
      </c>
      <c r="AX706" t="n">
        <v>0</v>
      </c>
      <c r="AY706" t="inlineStr">
        <is>
          <t>LIL Milan</t>
        </is>
      </c>
      <c r="AZ706" t="n">
        <v>0</v>
      </c>
      <c r="BB706" t="inlineStr">
        <is>
          <t>Firgun House</t>
        </is>
      </c>
      <c r="BD706" t="n">
        <v>6330589184349</v>
      </c>
      <c r="BF706" t="inlineStr">
        <is>
          <t>Low</t>
        </is>
      </c>
      <c r="BG706" t="inlineStr">
        <is>
          <t>web</t>
        </is>
      </c>
      <c r="BH706" t="n">
        <v>0</v>
      </c>
      <c r="BI706" t="inlineStr">
        <is>
          <t>IT IVA 22%</t>
        </is>
      </c>
      <c r="BJ706" t="n">
        <v>30.65</v>
      </c>
      <c r="BV706" t="inlineStr">
        <is>
          <t>Foggia</t>
        </is>
      </c>
      <c r="BW706" t="inlineStr">
        <is>
          <t>Foggia</t>
        </is>
      </c>
      <c r="BX706" t="inlineStr">
        <is>
          <t>rebyYiIXojeXe95xuMu9QdnPY</t>
        </is>
      </c>
      <c r="CA706" t="inlineStr">
        <is>
          <t>r3xcJbIsZghjK5KZMxhgyCZGa + rebyYiIXojeXe95xuMu9QdnPY</t>
        </is>
      </c>
      <c r="CB706" t="inlineStr">
        <is>
          <t>Ordini LIL</t>
        </is>
      </c>
    </row>
    <row r="707">
      <c r="A707" t="inlineStr">
        <is>
          <t>#42123</t>
        </is>
      </c>
      <c r="B707" t="inlineStr">
        <is>
          <t>marco.rocchelli@gmail.com</t>
        </is>
      </c>
      <c r="C707" t="inlineStr">
        <is>
          <t>paid</t>
        </is>
      </c>
      <c r="D707" t="inlineStr">
        <is>
          <t>2024-10-02 09:37:35 +0200</t>
        </is>
      </c>
      <c r="E707" t="inlineStr">
        <is>
          <t>fulfilled</t>
        </is>
      </c>
      <c r="F707" t="inlineStr">
        <is>
          <t>2024-10-11 07:59:35 +0200</t>
        </is>
      </c>
      <c r="G707" t="inlineStr">
        <is>
          <t>yes</t>
        </is>
      </c>
      <c r="H707" t="inlineStr">
        <is>
          <t>EUR</t>
        </is>
      </c>
      <c r="I707" t="n">
        <v>237</v>
      </c>
      <c r="J707" t="n">
        <v>0</v>
      </c>
      <c r="K707" t="n">
        <v>42.73</v>
      </c>
      <c r="L707" t="n">
        <v>237</v>
      </c>
      <c r="N707" t="n">
        <v>0</v>
      </c>
      <c r="O707" t="inlineStr">
        <is>
          <t>UBM - Eco Bike Delivery</t>
        </is>
      </c>
      <c r="P707" t="inlineStr">
        <is>
          <t>2024-10-02 09:37:35 +0200</t>
        </is>
      </c>
      <c r="Q707" t="n">
        <v>1</v>
      </c>
      <c r="R707" t="inlineStr">
        <is>
          <t>LIL Bag</t>
        </is>
      </c>
      <c r="S707" t="n">
        <v>2</v>
      </c>
      <c r="U707" t="inlineStr">
        <is>
          <t>015790000689</t>
        </is>
      </c>
      <c r="V707" t="b">
        <v>1</v>
      </c>
      <c r="W707" t="b">
        <v>1</v>
      </c>
      <c r="X707" t="inlineStr">
        <is>
          <t>fulfilled</t>
        </is>
      </c>
      <c r="Y707" t="inlineStr">
        <is>
          <t>Marco Rocchelli</t>
        </is>
      </c>
      <c r="Z707" t="inlineStr">
        <is>
          <t>Via Mario Greppi 15</t>
        </is>
      </c>
      <c r="AA707" t="inlineStr">
        <is>
          <t>Via Mario Greppi 15</t>
        </is>
      </c>
      <c r="AD707" t="inlineStr">
        <is>
          <t>Abbiategrasso</t>
        </is>
      </c>
      <c r="AE707" t="inlineStr">
        <is>
          <t>'20081</t>
        </is>
      </c>
      <c r="AF707" t="inlineStr">
        <is>
          <t>MI</t>
        </is>
      </c>
      <c r="AG707" t="inlineStr">
        <is>
          <t>IT</t>
        </is>
      </c>
      <c r="AH707" t="inlineStr">
        <is>
          <t>+33767041508</t>
        </is>
      </c>
      <c r="AI707" t="inlineStr">
        <is>
          <t>Marco Rocchelli</t>
        </is>
      </c>
      <c r="AJ707" t="inlineStr">
        <is>
          <t>Via Mario Greppi 15</t>
        </is>
      </c>
      <c r="AK707" t="inlineStr">
        <is>
          <t>Via Mario Greppi 15</t>
        </is>
      </c>
      <c r="AN707" t="inlineStr">
        <is>
          <t>Abbiategrasso</t>
        </is>
      </c>
      <c r="AO707" t="inlineStr">
        <is>
          <t>'20081</t>
        </is>
      </c>
      <c r="AP707" t="inlineStr">
        <is>
          <t>MI</t>
        </is>
      </c>
      <c r="AQ707" t="inlineStr">
        <is>
          <t>IT</t>
        </is>
      </c>
      <c r="AR707" t="inlineStr">
        <is>
          <t>+33767041508</t>
        </is>
      </c>
      <c r="AT707" t="inlineStr">
        <is>
          <t>lang: it
Invoice Language: it
Do you need our ring sizer?: Yes
Popup Customer Country: IT</t>
        </is>
      </c>
      <c r="AV707" t="inlineStr">
        <is>
          <t>Shopify Payments</t>
        </is>
      </c>
      <c r="AW707" t="inlineStr">
        <is>
          <t>r9N4ayV4P9i9rB6fwjzPkcOBS</t>
        </is>
      </c>
      <c r="AX707" t="n">
        <v>0</v>
      </c>
      <c r="AY707" t="inlineStr">
        <is>
          <t>LIL Milan</t>
        </is>
      </c>
      <c r="AZ707" t="n">
        <v>0</v>
      </c>
      <c r="BB707" t="inlineStr">
        <is>
          <t>Firgun House</t>
        </is>
      </c>
      <c r="BD707" t="n">
        <v>6330650526045</v>
      </c>
      <c r="BF707" t="inlineStr">
        <is>
          <t>Low</t>
        </is>
      </c>
      <c r="BG707" t="inlineStr">
        <is>
          <t>web</t>
        </is>
      </c>
      <c r="BH707" t="n">
        <v>0</v>
      </c>
      <c r="BI707" t="inlineStr">
        <is>
          <t>IT IVA 22%</t>
        </is>
      </c>
      <c r="BJ707" t="n">
        <v>42.73</v>
      </c>
      <c r="BV707" t="inlineStr">
        <is>
          <t>Milan</t>
        </is>
      </c>
      <c r="BW707" t="inlineStr">
        <is>
          <t>Milan</t>
        </is>
      </c>
      <c r="BX707" t="inlineStr">
        <is>
          <t>r9N4ayV4P9i9rB6fwjzPkcOBS</t>
        </is>
      </c>
      <c r="CA707" t="inlineStr">
        <is>
          <t>r9N4ayV4P9i9rB6fwjzPkcOBS</t>
        </is>
      </c>
      <c r="CB707" t="inlineStr">
        <is>
          <t>Ordini LIL</t>
        </is>
      </c>
    </row>
    <row r="708">
      <c r="A708" t="inlineStr">
        <is>
          <t>#42123</t>
        </is>
      </c>
      <c r="B708" t="inlineStr">
        <is>
          <t>marco.rocchelli@gmail.com</t>
        </is>
      </c>
      <c r="C708" t="inlineStr">
        <is>
          <t>paid</t>
        </is>
      </c>
      <c r="D708" t="inlineStr">
        <is>
          <t>2024-10-02 09:37:35 +0200</t>
        </is>
      </c>
      <c r="E708" t="inlineStr">
        <is>
          <t>fulfilled</t>
        </is>
      </c>
      <c r="F708" t="inlineStr">
        <is>
          <t>2024-10-11 07:59:35 +0200</t>
        </is>
      </c>
      <c r="G708" t="inlineStr">
        <is>
          <t>yes</t>
        </is>
      </c>
      <c r="H708" t="inlineStr">
        <is>
          <t>EUR</t>
        </is>
      </c>
      <c r="I708" t="n">
        <v>237</v>
      </c>
      <c r="J708" t="n">
        <v>0</v>
      </c>
      <c r="K708" t="n">
        <v>42.73</v>
      </c>
      <c r="N708" t="n">
        <v>0</v>
      </c>
      <c r="O708" t="inlineStr">
        <is>
          <t>UBM - Eco Bike Delivery</t>
        </is>
      </c>
      <c r="P708" t="inlineStr">
        <is>
          <t>2024-10-02 09:37:35 +0200</t>
        </is>
      </c>
      <c r="Q708" t="n">
        <v>1</v>
      </c>
      <c r="R708" t="inlineStr">
        <is>
          <t>Luxury Pack</t>
        </is>
      </c>
      <c r="S708" t="n">
        <v>5</v>
      </c>
      <c r="U708" t="inlineStr">
        <is>
          <t>015790000687</t>
        </is>
      </c>
      <c r="V708" t="b">
        <v>1</v>
      </c>
      <c r="W708" t="b">
        <v>1</v>
      </c>
      <c r="X708" t="inlineStr">
        <is>
          <t>fulfilled</t>
        </is>
      </c>
      <c r="Y708" t="inlineStr">
        <is>
          <t>Marco Rocchelli</t>
        </is>
      </c>
      <c r="Z708" t="inlineStr">
        <is>
          <t>Via Mario Greppi 15</t>
        </is>
      </c>
      <c r="AA708" t="inlineStr">
        <is>
          <t>Via Mario Greppi 15</t>
        </is>
      </c>
      <c r="AD708" t="inlineStr">
        <is>
          <t>Abbiategrasso</t>
        </is>
      </c>
      <c r="AE708" t="inlineStr">
        <is>
          <t>'20081</t>
        </is>
      </c>
      <c r="AF708" t="inlineStr">
        <is>
          <t>MI</t>
        </is>
      </c>
      <c r="AG708" t="inlineStr">
        <is>
          <t>IT</t>
        </is>
      </c>
      <c r="AH708" t="inlineStr">
        <is>
          <t>+33767041508</t>
        </is>
      </c>
      <c r="AI708" t="inlineStr">
        <is>
          <t>Marco Rocchelli</t>
        </is>
      </c>
      <c r="AJ708" t="inlineStr">
        <is>
          <t>Via Mario Greppi 15</t>
        </is>
      </c>
      <c r="AK708" t="inlineStr">
        <is>
          <t>Via Mario Greppi 15</t>
        </is>
      </c>
      <c r="AN708" t="inlineStr">
        <is>
          <t>Abbiategrasso</t>
        </is>
      </c>
      <c r="AO708" t="inlineStr">
        <is>
          <t>'20081</t>
        </is>
      </c>
      <c r="AP708" t="inlineStr">
        <is>
          <t>MI</t>
        </is>
      </c>
      <c r="AQ708" t="inlineStr">
        <is>
          <t>IT</t>
        </is>
      </c>
      <c r="AR708" t="inlineStr">
        <is>
          <t>+33767041508</t>
        </is>
      </c>
      <c r="AT708" t="inlineStr">
        <is>
          <t>lang: it
Invoice Language: it
Do you need our ring sizer?: Yes
Popup Customer Country: IT</t>
        </is>
      </c>
      <c r="AV708" t="inlineStr">
        <is>
          <t>Shopify Payments</t>
        </is>
      </c>
      <c r="AW708" t="inlineStr">
        <is>
          <t>r9N4ayV4P9i9rB6fwjzPkcOBS</t>
        </is>
      </c>
      <c r="AX708" t="n">
        <v>0</v>
      </c>
      <c r="AY708" t="inlineStr">
        <is>
          <t>LIL Milan</t>
        </is>
      </c>
      <c r="AZ708" t="n">
        <v>0</v>
      </c>
      <c r="BB708" t="inlineStr">
        <is>
          <t>Firgun House</t>
        </is>
      </c>
      <c r="BD708" t="n">
        <v>6330650526045</v>
      </c>
      <c r="BF708" t="inlineStr">
        <is>
          <t>Low</t>
        </is>
      </c>
      <c r="BG708" t="inlineStr">
        <is>
          <t>web</t>
        </is>
      </c>
      <c r="BH708" t="n">
        <v>0</v>
      </c>
      <c r="BI708" t="inlineStr">
        <is>
          <t>IT IVA 22%</t>
        </is>
      </c>
      <c r="BJ708" t="n">
        <v>42.73</v>
      </c>
      <c r="BV708" t="inlineStr">
        <is>
          <t>Milan</t>
        </is>
      </c>
      <c r="BW708" t="inlineStr">
        <is>
          <t>Milan</t>
        </is>
      </c>
      <c r="BX708" t="inlineStr">
        <is>
          <t>r9N4ayV4P9i9rB6fwjzPkcOBS</t>
        </is>
      </c>
      <c r="CA708" t="inlineStr">
        <is>
          <t>r9N4ayV4P9i9rB6fwjzPkcOBS</t>
        </is>
      </c>
      <c r="CB708" t="inlineStr">
        <is>
          <t>Ordini LIL</t>
        </is>
      </c>
    </row>
    <row r="709">
      <c r="A709" t="inlineStr">
        <is>
          <t>#42123</t>
        </is>
      </c>
      <c r="B709" t="inlineStr">
        <is>
          <t>marco.rocchelli@gmail.com</t>
        </is>
      </c>
      <c r="C709" t="inlineStr">
        <is>
          <t>paid</t>
        </is>
      </c>
      <c r="D709" t="inlineStr">
        <is>
          <t>2024-10-02 09:37:35 +0200</t>
        </is>
      </c>
      <c r="E709" t="inlineStr">
        <is>
          <t>fulfilled</t>
        </is>
      </c>
      <c r="F709" t="inlineStr">
        <is>
          <t>2024-10-11 07:59:35 +0200</t>
        </is>
      </c>
      <c r="G709" t="inlineStr">
        <is>
          <t>yes</t>
        </is>
      </c>
      <c r="H709" t="inlineStr">
        <is>
          <t>EUR</t>
        </is>
      </c>
      <c r="I709" t="n">
        <v>237</v>
      </c>
      <c r="J709" t="n">
        <v>0</v>
      </c>
      <c r="K709" t="n">
        <v>42.73</v>
      </c>
      <c r="N709" t="n">
        <v>0</v>
      </c>
      <c r="O709" t="inlineStr">
        <is>
          <t>UBM - Eco Bike Delivery</t>
        </is>
      </c>
      <c r="P709" t="inlineStr">
        <is>
          <t>2024-10-02 09:37:35 +0200</t>
        </is>
      </c>
      <c r="Q709" t="n">
        <v>1</v>
      </c>
      <c r="R709" t="inlineStr">
        <is>
          <t>Jupiter Ring - Yellow / White / onesize (11-17)</t>
        </is>
      </c>
      <c r="S709" t="n">
        <v>220</v>
      </c>
      <c r="U709" t="inlineStr">
        <is>
          <t>015790000235</t>
        </is>
      </c>
      <c r="V709" t="b">
        <v>1</v>
      </c>
      <c r="W709" t="b">
        <v>1</v>
      </c>
      <c r="X709" t="inlineStr">
        <is>
          <t>fulfilled</t>
        </is>
      </c>
      <c r="Y709" t="inlineStr">
        <is>
          <t>Marco Rocchelli</t>
        </is>
      </c>
      <c r="Z709" t="inlineStr">
        <is>
          <t>Via Mario Greppi 15</t>
        </is>
      </c>
      <c r="AA709" t="inlineStr">
        <is>
          <t>Via Mario Greppi 15</t>
        </is>
      </c>
      <c r="AD709" t="inlineStr">
        <is>
          <t>Abbiategrasso</t>
        </is>
      </c>
      <c r="AE709" t="inlineStr">
        <is>
          <t>'20081</t>
        </is>
      </c>
      <c r="AF709" t="inlineStr">
        <is>
          <t>MI</t>
        </is>
      </c>
      <c r="AG709" t="inlineStr">
        <is>
          <t>IT</t>
        </is>
      </c>
      <c r="AH709" t="inlineStr">
        <is>
          <t>+33767041508</t>
        </is>
      </c>
      <c r="AI709" t="inlineStr">
        <is>
          <t>Marco Rocchelli</t>
        </is>
      </c>
      <c r="AJ709" t="inlineStr">
        <is>
          <t>Via Mario Greppi 15</t>
        </is>
      </c>
      <c r="AK709" t="inlineStr">
        <is>
          <t>Via Mario Greppi 15</t>
        </is>
      </c>
      <c r="AN709" t="inlineStr">
        <is>
          <t>Abbiategrasso</t>
        </is>
      </c>
      <c r="AO709" t="inlineStr">
        <is>
          <t>'20081</t>
        </is>
      </c>
      <c r="AP709" t="inlineStr">
        <is>
          <t>MI</t>
        </is>
      </c>
      <c r="AQ709" t="inlineStr">
        <is>
          <t>IT</t>
        </is>
      </c>
      <c r="AR709" t="inlineStr">
        <is>
          <t>+33767041508</t>
        </is>
      </c>
      <c r="AT709" t="inlineStr">
        <is>
          <t>lang: it
Invoice Language: it
Do you need our ring sizer?: Yes
Popup Customer Country: IT</t>
        </is>
      </c>
      <c r="AV709" t="inlineStr">
        <is>
          <t>Shopify Payments</t>
        </is>
      </c>
      <c r="AW709" t="inlineStr">
        <is>
          <t>r9N4ayV4P9i9rB6fwjzPkcOBS</t>
        </is>
      </c>
      <c r="AX709" t="n">
        <v>0</v>
      </c>
      <c r="AY709" t="inlineStr">
        <is>
          <t>LIL Milan</t>
        </is>
      </c>
      <c r="AZ709" t="n">
        <v>0</v>
      </c>
      <c r="BB709" t="inlineStr">
        <is>
          <t>Firgun House</t>
        </is>
      </c>
      <c r="BD709" t="n">
        <v>6330650526045</v>
      </c>
      <c r="BF709" t="inlineStr">
        <is>
          <t>Low</t>
        </is>
      </c>
      <c r="BG709" t="inlineStr">
        <is>
          <t>web</t>
        </is>
      </c>
      <c r="BH709" t="n">
        <v>0</v>
      </c>
      <c r="BI709" t="inlineStr">
        <is>
          <t>IT IVA 22%</t>
        </is>
      </c>
      <c r="BJ709" t="n">
        <v>42.73</v>
      </c>
      <c r="BV709" t="inlineStr">
        <is>
          <t>Milan</t>
        </is>
      </c>
      <c r="BW709" t="inlineStr">
        <is>
          <t>Milan</t>
        </is>
      </c>
      <c r="BX709" t="inlineStr">
        <is>
          <t>r9N4ayV4P9i9rB6fwjzPkcOBS</t>
        </is>
      </c>
      <c r="CA709" t="inlineStr">
        <is>
          <t>r9N4ayV4P9i9rB6fwjzPkcOBS</t>
        </is>
      </c>
      <c r="CB709" t="inlineStr">
        <is>
          <t>Ordini LIL</t>
        </is>
      </c>
    </row>
    <row r="710">
      <c r="A710" t="inlineStr">
        <is>
          <t>#42123</t>
        </is>
      </c>
      <c r="B710" t="inlineStr">
        <is>
          <t>marco.rocchelli@gmail.com</t>
        </is>
      </c>
      <c r="C710" t="inlineStr">
        <is>
          <t>paid</t>
        </is>
      </c>
      <c r="D710" t="inlineStr">
        <is>
          <t>2024-10-02 09:37:35 +0200</t>
        </is>
      </c>
      <c r="E710" t="inlineStr">
        <is>
          <t>fulfilled</t>
        </is>
      </c>
      <c r="F710" t="inlineStr">
        <is>
          <t>2024-10-11 07:59:35 +0200</t>
        </is>
      </c>
      <c r="G710" t="inlineStr">
        <is>
          <t>yes</t>
        </is>
      </c>
      <c r="H710" t="inlineStr">
        <is>
          <t>EUR</t>
        </is>
      </c>
      <c r="I710" t="n">
        <v>237</v>
      </c>
      <c r="J710" t="n">
        <v>0</v>
      </c>
      <c r="K710" t="n">
        <v>42.73</v>
      </c>
      <c r="N710" t="n">
        <v>0</v>
      </c>
      <c r="O710" t="inlineStr">
        <is>
          <t>UBM - Eco Bike Delivery</t>
        </is>
      </c>
      <c r="P710" t="inlineStr">
        <is>
          <t>2024-10-02 09:37:35 +0200</t>
        </is>
      </c>
      <c r="Q710" t="n">
        <v>1</v>
      </c>
      <c r="R710" t="inlineStr">
        <is>
          <t>Engraving</t>
        </is>
      </c>
      <c r="S710" t="n">
        <v>10</v>
      </c>
      <c r="U710" t="inlineStr">
        <is>
          <t>015790001502</t>
        </is>
      </c>
      <c r="V710" t="b">
        <v>0</v>
      </c>
      <c r="W710" t="b">
        <v>1</v>
      </c>
      <c r="X710" t="inlineStr">
        <is>
          <t>fulfilled</t>
        </is>
      </c>
      <c r="Y710" t="inlineStr">
        <is>
          <t>Marco Rocchelli</t>
        </is>
      </c>
      <c r="Z710" t="inlineStr">
        <is>
          <t>Via Mario Greppi 15</t>
        </is>
      </c>
      <c r="AA710" t="inlineStr">
        <is>
          <t>Via Mario Greppi 15</t>
        </is>
      </c>
      <c r="AD710" t="inlineStr">
        <is>
          <t>Abbiategrasso</t>
        </is>
      </c>
      <c r="AE710" t="inlineStr">
        <is>
          <t>'20081</t>
        </is>
      </c>
      <c r="AF710" t="inlineStr">
        <is>
          <t>MI</t>
        </is>
      </c>
      <c r="AG710" t="inlineStr">
        <is>
          <t>IT</t>
        </is>
      </c>
      <c r="AH710" t="inlineStr">
        <is>
          <t>+33767041508</t>
        </is>
      </c>
      <c r="AI710" t="inlineStr">
        <is>
          <t>Marco Rocchelli</t>
        </is>
      </c>
      <c r="AJ710" t="inlineStr">
        <is>
          <t>Via Mario Greppi 15</t>
        </is>
      </c>
      <c r="AK710" t="inlineStr">
        <is>
          <t>Via Mario Greppi 15</t>
        </is>
      </c>
      <c r="AN710" t="inlineStr">
        <is>
          <t>Abbiategrasso</t>
        </is>
      </c>
      <c r="AO710" t="inlineStr">
        <is>
          <t>'20081</t>
        </is>
      </c>
      <c r="AP710" t="inlineStr">
        <is>
          <t>MI</t>
        </is>
      </c>
      <c r="AQ710" t="inlineStr">
        <is>
          <t>IT</t>
        </is>
      </c>
      <c r="AR710" t="inlineStr">
        <is>
          <t>+33767041508</t>
        </is>
      </c>
      <c r="AT710" t="inlineStr">
        <is>
          <t>lang: it
Invoice Language: it
Do you need our ring sizer?: Yes
Popup Customer Country: IT</t>
        </is>
      </c>
      <c r="AV710" t="inlineStr">
        <is>
          <t>Shopify Payments</t>
        </is>
      </c>
      <c r="AW710" t="inlineStr">
        <is>
          <t>r9N4ayV4P9i9rB6fwjzPkcOBS</t>
        </is>
      </c>
      <c r="AX710" t="n">
        <v>0</v>
      </c>
      <c r="AY710" t="inlineStr">
        <is>
          <t>LIL Milan</t>
        </is>
      </c>
      <c r="AZ710" t="n">
        <v>0</v>
      </c>
      <c r="BB710" t="inlineStr">
        <is>
          <t>Firgun House</t>
        </is>
      </c>
      <c r="BD710" t="n">
        <v>6330650526045</v>
      </c>
      <c r="BF710" t="inlineStr">
        <is>
          <t>Low</t>
        </is>
      </c>
      <c r="BG710" t="inlineStr">
        <is>
          <t>web</t>
        </is>
      </c>
      <c r="BH710" t="n">
        <v>0</v>
      </c>
      <c r="BI710" t="inlineStr">
        <is>
          <t>IT IVA 22%</t>
        </is>
      </c>
      <c r="BJ710" t="n">
        <v>42.73</v>
      </c>
      <c r="BV710" t="inlineStr">
        <is>
          <t>Milan</t>
        </is>
      </c>
      <c r="BW710" t="inlineStr">
        <is>
          <t>Milan</t>
        </is>
      </c>
      <c r="BX710" t="inlineStr">
        <is>
          <t>r9N4ayV4P9i9rB6fwjzPkcOBS</t>
        </is>
      </c>
      <c r="CA710" t="inlineStr">
        <is>
          <t>r9N4ayV4P9i9rB6fwjzPkcOBS</t>
        </is>
      </c>
      <c r="CB710" t="inlineStr">
        <is>
          <t>Ordini LIL</t>
        </is>
      </c>
    </row>
    <row r="711">
      <c r="A711" t="inlineStr">
        <is>
          <t>#42124</t>
        </is>
      </c>
      <c r="B711" t="inlineStr">
        <is>
          <t>lorella.franceschini@minimotor.com</t>
        </is>
      </c>
      <c r="C711" t="inlineStr">
        <is>
          <t>paid</t>
        </is>
      </c>
      <c r="D711" t="inlineStr">
        <is>
          <t>2024-10-02 10:28:05 +0200</t>
        </is>
      </c>
      <c r="E711" t="inlineStr">
        <is>
          <t>fulfilled</t>
        </is>
      </c>
      <c r="F711" t="inlineStr">
        <is>
          <t>2024-10-03 10:46:25 +0200</t>
        </is>
      </c>
      <c r="G711" t="inlineStr">
        <is>
          <t>yes</t>
        </is>
      </c>
      <c r="H711" t="inlineStr">
        <is>
          <t>EUR</t>
        </is>
      </c>
      <c r="I711" t="n">
        <v>329</v>
      </c>
      <c r="J711" t="n">
        <v>0</v>
      </c>
      <c r="K711" t="n">
        <v>59.33</v>
      </c>
      <c r="L711" t="n">
        <v>329</v>
      </c>
      <c r="M711" t="inlineStr">
        <is>
          <t>LILGIRL</t>
        </is>
      </c>
      <c r="N711" t="n">
        <v>36</v>
      </c>
      <c r="O711" t="inlineStr">
        <is>
          <t>Ups Standard Shipping</t>
        </is>
      </c>
      <c r="P711" t="inlineStr">
        <is>
          <t>2024-10-02 10:28:04 +0200</t>
        </is>
      </c>
      <c r="Q711" t="n">
        <v>1</v>
      </c>
      <c r="R711" t="inlineStr">
        <is>
          <t>Luxury Pack</t>
        </is>
      </c>
      <c r="S711" t="n">
        <v>5</v>
      </c>
      <c r="U711" t="inlineStr">
        <is>
          <t>015790000687</t>
        </is>
      </c>
      <c r="V711" t="b">
        <v>1</v>
      </c>
      <c r="W711" t="b">
        <v>1</v>
      </c>
      <c r="X711" t="inlineStr">
        <is>
          <t>fulfilled</t>
        </is>
      </c>
      <c r="Y711" t="inlineStr">
        <is>
          <t>LORELLA FRANCESCHINI</t>
        </is>
      </c>
      <c r="Z711" t="inlineStr">
        <is>
          <t>VIA E. FERMI 5</t>
        </is>
      </c>
      <c r="AA711" t="inlineStr">
        <is>
          <t>VIA E. FERMI 5</t>
        </is>
      </c>
      <c r="AC711" t="inlineStr">
        <is>
          <t>C/O MINI MOTOR SPA</t>
        </is>
      </c>
      <c r="AD711" t="inlineStr">
        <is>
          <t>BAGNOLO IN PIANO</t>
        </is>
      </c>
      <c r="AE711" t="inlineStr">
        <is>
          <t>'42011</t>
        </is>
      </c>
      <c r="AF711" t="inlineStr">
        <is>
          <t>RE</t>
        </is>
      </c>
      <c r="AG711" t="inlineStr">
        <is>
          <t>IT</t>
        </is>
      </c>
      <c r="AH711" t="inlineStr">
        <is>
          <t>3357732376</t>
        </is>
      </c>
      <c r="AI711" t="inlineStr">
        <is>
          <t>Silvia Ghidoni</t>
        </is>
      </c>
      <c r="AJ711" t="inlineStr">
        <is>
          <t>Via Leone XIII 14</t>
        </is>
      </c>
      <c r="AK711" t="inlineStr">
        <is>
          <t>Via Leone XIII 14</t>
        </is>
      </c>
      <c r="AM711" t="inlineStr">
        <is>
          <t xml:space="preserve">presso CROWE BOMPANI SPA </t>
        </is>
      </c>
      <c r="AN711" t="inlineStr">
        <is>
          <t>Milano</t>
        </is>
      </c>
      <c r="AO711" t="inlineStr">
        <is>
          <t>'20145</t>
        </is>
      </c>
      <c r="AP711" t="inlineStr">
        <is>
          <t>MI</t>
        </is>
      </c>
      <c r="AQ711" t="inlineStr">
        <is>
          <t>IT</t>
        </is>
      </c>
      <c r="AR711" t="inlineStr">
        <is>
          <t>3357732376</t>
        </is>
      </c>
      <c r="AT711" t="inlineStr">
        <is>
          <t>lang: it
Invoice Language: it
Do you need our ring sizer?: No
Popup Customer Country: IT</t>
        </is>
      </c>
      <c r="AV711" t="inlineStr">
        <is>
          <t>PayPal Express Checkout</t>
        </is>
      </c>
      <c r="AW711" t="inlineStr">
        <is>
          <t>rJg8GldcRNsjFSck31ZJZ65a9</t>
        </is>
      </c>
      <c r="AX711" t="n">
        <v>0</v>
      </c>
      <c r="AY711" t="inlineStr">
        <is>
          <t>LIL Milan</t>
        </is>
      </c>
      <c r="AZ711" t="n">
        <v>0</v>
      </c>
      <c r="BB711" t="inlineStr">
        <is>
          <t>Firgun House</t>
        </is>
      </c>
      <c r="BD711" t="n">
        <v>6330716488029</v>
      </c>
      <c r="BF711" t="inlineStr">
        <is>
          <t>Low</t>
        </is>
      </c>
      <c r="BG711" t="inlineStr">
        <is>
          <t>web</t>
        </is>
      </c>
      <c r="BH711" t="n">
        <v>0</v>
      </c>
      <c r="BI711" t="inlineStr">
        <is>
          <t>IT IVA 22%</t>
        </is>
      </c>
      <c r="BJ711" t="n">
        <v>59.33</v>
      </c>
      <c r="BS711" t="n">
        <v>393357732376</v>
      </c>
      <c r="BV711" t="inlineStr">
        <is>
          <t>Reggio Emilia</t>
        </is>
      </c>
      <c r="BW711" t="inlineStr">
        <is>
          <t>Milan</t>
        </is>
      </c>
      <c r="BX711" t="inlineStr">
        <is>
          <t>rJg8GldcRNsjFSck31ZJZ65a9</t>
        </is>
      </c>
      <c r="CA711" t="inlineStr">
        <is>
          <t>rJg8GldcRNsjFSck31ZJZ65a9</t>
        </is>
      </c>
      <c r="CB711" t="inlineStr">
        <is>
          <t>Ordini LIL</t>
        </is>
      </c>
    </row>
    <row r="712">
      <c r="A712" t="inlineStr">
        <is>
          <t>#42124</t>
        </is>
      </c>
      <c r="B712" t="inlineStr">
        <is>
          <t>lorella.franceschini@minimotor.com</t>
        </is>
      </c>
      <c r="C712" t="inlineStr">
        <is>
          <t>paid</t>
        </is>
      </c>
      <c r="D712" t="inlineStr">
        <is>
          <t>2024-10-02 10:28:05 +0200</t>
        </is>
      </c>
      <c r="E712" t="inlineStr">
        <is>
          <t>fulfilled</t>
        </is>
      </c>
      <c r="F712" t="inlineStr">
        <is>
          <t>2024-10-03 10:46:25 +0200</t>
        </is>
      </c>
      <c r="G712" t="inlineStr">
        <is>
          <t>yes</t>
        </is>
      </c>
      <c r="H712" t="inlineStr">
        <is>
          <t>EUR</t>
        </is>
      </c>
      <c r="I712" t="n">
        <v>329</v>
      </c>
      <c r="J712" t="n">
        <v>0</v>
      </c>
      <c r="K712" t="n">
        <v>59.33</v>
      </c>
      <c r="M712" t="inlineStr">
        <is>
          <t>LILGIRL</t>
        </is>
      </c>
      <c r="N712" t="n">
        <v>36</v>
      </c>
      <c r="O712" t="inlineStr">
        <is>
          <t>Ups Standard Shipping</t>
        </is>
      </c>
      <c r="P712" t="inlineStr">
        <is>
          <t>2024-10-02 10:28:04 +0200</t>
        </is>
      </c>
      <c r="Q712" t="n">
        <v>1</v>
      </c>
      <c r="R712" t="inlineStr">
        <is>
          <t>Insieme Ring - Yellow / onesize (10-17)</t>
        </is>
      </c>
      <c r="S712" t="n">
        <v>120</v>
      </c>
      <c r="U712" t="inlineStr">
        <is>
          <t>015790001254</t>
        </is>
      </c>
      <c r="V712" t="b">
        <v>1</v>
      </c>
      <c r="W712" t="b">
        <v>1</v>
      </c>
      <c r="X712" t="inlineStr">
        <is>
          <t>fulfilled</t>
        </is>
      </c>
      <c r="Y712" t="inlineStr">
        <is>
          <t>LORELLA FRANCESCHINI</t>
        </is>
      </c>
      <c r="Z712" t="inlineStr">
        <is>
          <t>VIA E. FERMI 5</t>
        </is>
      </c>
      <c r="AA712" t="inlineStr">
        <is>
          <t>VIA E. FERMI 5</t>
        </is>
      </c>
      <c r="AC712" t="inlineStr">
        <is>
          <t>C/O MINI MOTOR SPA</t>
        </is>
      </c>
      <c r="AD712" t="inlineStr">
        <is>
          <t>BAGNOLO IN PIANO</t>
        </is>
      </c>
      <c r="AE712" t="inlineStr">
        <is>
          <t>'42011</t>
        </is>
      </c>
      <c r="AF712" t="inlineStr">
        <is>
          <t>RE</t>
        </is>
      </c>
      <c r="AG712" t="inlineStr">
        <is>
          <t>IT</t>
        </is>
      </c>
      <c r="AH712" t="inlineStr">
        <is>
          <t>3357732376</t>
        </is>
      </c>
      <c r="AI712" t="inlineStr">
        <is>
          <t>Silvia Ghidoni</t>
        </is>
      </c>
      <c r="AJ712" t="inlineStr">
        <is>
          <t>Via Leone XIII 14</t>
        </is>
      </c>
      <c r="AK712" t="inlineStr">
        <is>
          <t>Via Leone XIII 14</t>
        </is>
      </c>
      <c r="AM712" t="inlineStr">
        <is>
          <t xml:space="preserve">presso CROWE BOMPANI SPA </t>
        </is>
      </c>
      <c r="AN712" t="inlineStr">
        <is>
          <t>Milano</t>
        </is>
      </c>
      <c r="AO712" t="inlineStr">
        <is>
          <t>'20145</t>
        </is>
      </c>
      <c r="AP712" t="inlineStr">
        <is>
          <t>MI</t>
        </is>
      </c>
      <c r="AQ712" t="inlineStr">
        <is>
          <t>IT</t>
        </is>
      </c>
      <c r="AR712" t="inlineStr">
        <is>
          <t>3357732376</t>
        </is>
      </c>
      <c r="AT712" t="inlineStr">
        <is>
          <t>lang: it
Invoice Language: it
Do you need our ring sizer?: No
Popup Customer Country: IT</t>
        </is>
      </c>
      <c r="AV712" t="inlineStr">
        <is>
          <t>PayPal Express Checkout</t>
        </is>
      </c>
      <c r="AW712" t="inlineStr">
        <is>
          <t>rJg8GldcRNsjFSck31ZJZ65a9</t>
        </is>
      </c>
      <c r="AX712" t="n">
        <v>0</v>
      </c>
      <c r="AY712" t="inlineStr">
        <is>
          <t>LIL Milan</t>
        </is>
      </c>
      <c r="AZ712" t="n">
        <v>0</v>
      </c>
      <c r="BB712" t="inlineStr">
        <is>
          <t>Firgun House</t>
        </is>
      </c>
      <c r="BD712" t="n">
        <v>6330716488029</v>
      </c>
      <c r="BF712" t="inlineStr">
        <is>
          <t>Low</t>
        </is>
      </c>
      <c r="BG712" t="inlineStr">
        <is>
          <t>web</t>
        </is>
      </c>
      <c r="BH712" t="n">
        <v>0</v>
      </c>
      <c r="BI712" t="inlineStr">
        <is>
          <t>IT IVA 22%</t>
        </is>
      </c>
      <c r="BJ712" t="n">
        <v>59.33</v>
      </c>
      <c r="BS712" t="n">
        <v>393357732376</v>
      </c>
      <c r="BV712" t="inlineStr">
        <is>
          <t>Reggio Emilia</t>
        </is>
      </c>
      <c r="BW712" t="inlineStr">
        <is>
          <t>Milan</t>
        </is>
      </c>
      <c r="BX712" t="inlineStr">
        <is>
          <t>rJg8GldcRNsjFSck31ZJZ65a9</t>
        </is>
      </c>
      <c r="CA712" t="inlineStr">
        <is>
          <t>rJg8GldcRNsjFSck31ZJZ65a9</t>
        </is>
      </c>
      <c r="CB712" t="inlineStr">
        <is>
          <t>Ordini LIL</t>
        </is>
      </c>
    </row>
    <row r="713">
      <c r="A713" t="inlineStr">
        <is>
          <t>#42124</t>
        </is>
      </c>
      <c r="B713" t="inlineStr">
        <is>
          <t>lorella.franceschini@minimotor.com</t>
        </is>
      </c>
      <c r="C713" t="inlineStr">
        <is>
          <t>paid</t>
        </is>
      </c>
      <c r="D713" t="inlineStr">
        <is>
          <t>2024-10-02 10:28:05 +0200</t>
        </is>
      </c>
      <c r="E713" t="inlineStr">
        <is>
          <t>fulfilled</t>
        </is>
      </c>
      <c r="F713" t="inlineStr">
        <is>
          <t>2024-10-03 10:46:25 +0200</t>
        </is>
      </c>
      <c r="G713" t="inlineStr">
        <is>
          <t>yes</t>
        </is>
      </c>
      <c r="H713" t="inlineStr">
        <is>
          <t>EUR</t>
        </is>
      </c>
      <c r="I713" t="n">
        <v>329</v>
      </c>
      <c r="J713" t="n">
        <v>0</v>
      </c>
      <c r="K713" t="n">
        <v>59.33</v>
      </c>
      <c r="M713" t="inlineStr">
        <is>
          <t>LILGIRL</t>
        </is>
      </c>
      <c r="N713" t="n">
        <v>36</v>
      </c>
      <c r="O713" t="inlineStr">
        <is>
          <t>Ups Standard Shipping</t>
        </is>
      </c>
      <c r="P713" t="inlineStr">
        <is>
          <t>2024-10-02 10:28:04 +0200</t>
        </is>
      </c>
      <c r="Q713" t="n">
        <v>1</v>
      </c>
      <c r="R713" t="inlineStr">
        <is>
          <t>Portami a Ballare Necklace - Yellow / onesize</t>
        </is>
      </c>
      <c r="S713" t="n">
        <v>240</v>
      </c>
      <c r="U713" t="inlineStr">
        <is>
          <t>015790001250</t>
        </is>
      </c>
      <c r="V713" t="b">
        <v>1</v>
      </c>
      <c r="W713" t="b">
        <v>1</v>
      </c>
      <c r="X713" t="inlineStr">
        <is>
          <t>fulfilled</t>
        </is>
      </c>
      <c r="Y713" t="inlineStr">
        <is>
          <t>LORELLA FRANCESCHINI</t>
        </is>
      </c>
      <c r="Z713" t="inlineStr">
        <is>
          <t>VIA E. FERMI 5</t>
        </is>
      </c>
      <c r="AA713" t="inlineStr">
        <is>
          <t>VIA E. FERMI 5</t>
        </is>
      </c>
      <c r="AC713" t="inlineStr">
        <is>
          <t>C/O MINI MOTOR SPA</t>
        </is>
      </c>
      <c r="AD713" t="inlineStr">
        <is>
          <t>BAGNOLO IN PIANO</t>
        </is>
      </c>
      <c r="AE713" t="inlineStr">
        <is>
          <t>'42011</t>
        </is>
      </c>
      <c r="AF713" t="inlineStr">
        <is>
          <t>RE</t>
        </is>
      </c>
      <c r="AG713" t="inlineStr">
        <is>
          <t>IT</t>
        </is>
      </c>
      <c r="AH713" t="inlineStr">
        <is>
          <t>3357732376</t>
        </is>
      </c>
      <c r="AI713" t="inlineStr">
        <is>
          <t>Silvia Ghidoni</t>
        </is>
      </c>
      <c r="AJ713" t="inlineStr">
        <is>
          <t>Via Leone XIII 14</t>
        </is>
      </c>
      <c r="AK713" t="inlineStr">
        <is>
          <t>Via Leone XIII 14</t>
        </is>
      </c>
      <c r="AM713" t="inlineStr">
        <is>
          <t xml:space="preserve">presso CROWE BOMPANI SPA </t>
        </is>
      </c>
      <c r="AN713" t="inlineStr">
        <is>
          <t>Milano</t>
        </is>
      </c>
      <c r="AO713" t="inlineStr">
        <is>
          <t>'20145</t>
        </is>
      </c>
      <c r="AP713" t="inlineStr">
        <is>
          <t>MI</t>
        </is>
      </c>
      <c r="AQ713" t="inlineStr">
        <is>
          <t>IT</t>
        </is>
      </c>
      <c r="AR713" t="inlineStr">
        <is>
          <t>3357732376</t>
        </is>
      </c>
      <c r="AT713" t="inlineStr">
        <is>
          <t>lang: it
Invoice Language: it
Do you need our ring sizer?: No
Popup Customer Country: IT</t>
        </is>
      </c>
      <c r="AV713" t="inlineStr">
        <is>
          <t>PayPal Express Checkout</t>
        </is>
      </c>
      <c r="AW713" t="inlineStr">
        <is>
          <t>rJg8GldcRNsjFSck31ZJZ65a9</t>
        </is>
      </c>
      <c r="AX713" t="n">
        <v>0</v>
      </c>
      <c r="AY713" t="inlineStr">
        <is>
          <t>LIL Milan</t>
        </is>
      </c>
      <c r="AZ713" t="n">
        <v>0</v>
      </c>
      <c r="BB713" t="inlineStr">
        <is>
          <t>Firgun House</t>
        </is>
      </c>
      <c r="BD713" t="n">
        <v>6330716488029</v>
      </c>
      <c r="BF713" t="inlineStr">
        <is>
          <t>Low</t>
        </is>
      </c>
      <c r="BG713" t="inlineStr">
        <is>
          <t>web</t>
        </is>
      </c>
      <c r="BH713" t="n">
        <v>0</v>
      </c>
      <c r="BI713" t="inlineStr">
        <is>
          <t>IT IVA 22%</t>
        </is>
      </c>
      <c r="BJ713" t="n">
        <v>59.33</v>
      </c>
      <c r="BS713" t="n">
        <v>393357732376</v>
      </c>
      <c r="BV713" t="inlineStr">
        <is>
          <t>Reggio Emilia</t>
        </is>
      </c>
      <c r="BW713" t="inlineStr">
        <is>
          <t>Milan</t>
        </is>
      </c>
      <c r="BX713" t="inlineStr">
        <is>
          <t>rJg8GldcRNsjFSck31ZJZ65a9</t>
        </is>
      </c>
      <c r="CA713" t="inlineStr">
        <is>
          <t>rJg8GldcRNsjFSck31ZJZ65a9</t>
        </is>
      </c>
      <c r="CB713" t="inlineStr">
        <is>
          <t>Ordini LIL</t>
        </is>
      </c>
    </row>
    <row r="714">
      <c r="A714" t="inlineStr">
        <is>
          <t>#42126</t>
        </is>
      </c>
      <c r="B714" t="inlineStr">
        <is>
          <t>isideterranova@hotmail.it</t>
        </is>
      </c>
      <c r="C714" t="inlineStr">
        <is>
          <t>paid</t>
        </is>
      </c>
      <c r="D714" t="inlineStr">
        <is>
          <t>2024-10-02 11:08:25 +0200</t>
        </is>
      </c>
      <c r="E714" t="inlineStr">
        <is>
          <t>fulfilled</t>
        </is>
      </c>
      <c r="F714" t="inlineStr">
        <is>
          <t>2024-10-03 10:52:06 +0200</t>
        </is>
      </c>
      <c r="G714" t="inlineStr">
        <is>
          <t>yes</t>
        </is>
      </c>
      <c r="H714" t="inlineStr">
        <is>
          <t>EUR</t>
        </is>
      </c>
      <c r="I714" t="n">
        <v>240</v>
      </c>
      <c r="J714" t="n">
        <v>0</v>
      </c>
      <c r="K714" t="n">
        <v>43.28</v>
      </c>
      <c r="L714" t="n">
        <v>240</v>
      </c>
      <c r="N714" t="n">
        <v>0</v>
      </c>
      <c r="O714" t="inlineStr">
        <is>
          <t>Ups Standard Shipping</t>
        </is>
      </c>
      <c r="P714" t="inlineStr">
        <is>
          <t>2024-10-02 11:08:25 +0200</t>
        </is>
      </c>
      <c r="Q714" t="n">
        <v>1</v>
      </c>
      <c r="R714" t="inlineStr">
        <is>
          <t>Portami a Ballare Necklace - Yellow / onesize</t>
        </is>
      </c>
      <c r="S714" t="n">
        <v>240</v>
      </c>
      <c r="U714" t="inlineStr">
        <is>
          <t>015790001250</t>
        </is>
      </c>
      <c r="V714" t="b">
        <v>1</v>
      </c>
      <c r="W714" t="b">
        <v>1</v>
      </c>
      <c r="X714" t="inlineStr">
        <is>
          <t>fulfilled</t>
        </is>
      </c>
      <c r="Y714" t="inlineStr">
        <is>
          <t>Iside Terranova</t>
        </is>
      </c>
      <c r="Z714" t="inlineStr">
        <is>
          <t>Via Cavour 109</t>
        </is>
      </c>
      <c r="AA714" t="inlineStr">
        <is>
          <t>Via Cavour 109</t>
        </is>
      </c>
      <c r="AD714" t="inlineStr">
        <is>
          <t>Acate</t>
        </is>
      </c>
      <c r="AE714" t="inlineStr">
        <is>
          <t>'97011</t>
        </is>
      </c>
      <c r="AF714" t="inlineStr">
        <is>
          <t>RG</t>
        </is>
      </c>
      <c r="AG714" t="inlineStr">
        <is>
          <t>IT</t>
        </is>
      </c>
      <c r="AH714" t="inlineStr">
        <is>
          <t>+393881498972</t>
        </is>
      </c>
      <c r="AI714" t="inlineStr">
        <is>
          <t>Iside Terranova</t>
        </is>
      </c>
      <c r="AJ714" t="inlineStr">
        <is>
          <t>Via Cavour 109</t>
        </is>
      </c>
      <c r="AK714" t="inlineStr">
        <is>
          <t>Via Cavour 109</t>
        </is>
      </c>
      <c r="AN714" t="inlineStr">
        <is>
          <t>Acate</t>
        </is>
      </c>
      <c r="AO714" t="inlineStr">
        <is>
          <t>'97011</t>
        </is>
      </c>
      <c r="AP714" t="inlineStr">
        <is>
          <t>RG</t>
        </is>
      </c>
      <c r="AQ714" t="inlineStr">
        <is>
          <t>IT</t>
        </is>
      </c>
      <c r="AR714" t="inlineStr">
        <is>
          <t>+393881498972</t>
        </is>
      </c>
      <c r="AT714" t="inlineStr">
        <is>
          <t>lang: it
Invoice Language: it
Do you need our ring sizer?: No
Popup Customer Country: IT</t>
        </is>
      </c>
      <c r="AV714" t="inlineStr">
        <is>
          <t>Scalapay</t>
        </is>
      </c>
      <c r="AW714" t="inlineStr">
        <is>
          <t>rgdG05MYWlhj8Plc7H2craxXT</t>
        </is>
      </c>
      <c r="AX714" t="n">
        <v>0</v>
      </c>
      <c r="AY714" t="inlineStr">
        <is>
          <t>LIL Milan</t>
        </is>
      </c>
      <c r="AZ714" t="n">
        <v>0</v>
      </c>
      <c r="BB714" t="inlineStr">
        <is>
          <t>Firgun House</t>
        </is>
      </c>
      <c r="BD714" t="n">
        <v>6330773373277</v>
      </c>
      <c r="BF714" t="inlineStr">
        <is>
          <t>Low</t>
        </is>
      </c>
      <c r="BG714" t="inlineStr">
        <is>
          <t>web</t>
        </is>
      </c>
      <c r="BH714" t="n">
        <v>0</v>
      </c>
      <c r="BI714" t="inlineStr">
        <is>
          <t>IT IVA 22%</t>
        </is>
      </c>
      <c r="BJ714" t="n">
        <v>43.28</v>
      </c>
      <c r="BS714" t="n">
        <v>393881498972</v>
      </c>
      <c r="BV714" t="inlineStr">
        <is>
          <t>Ragusa</t>
        </is>
      </c>
      <c r="BW714" t="inlineStr">
        <is>
          <t>Ragusa</t>
        </is>
      </c>
      <c r="BX714" t="inlineStr">
        <is>
          <t>rgdG05MYWlhj8Plc7H2craxXT</t>
        </is>
      </c>
      <c r="CA714" t="inlineStr">
        <is>
          <t>rgdG05MYWlhj8Plc7H2craxXT</t>
        </is>
      </c>
      <c r="CB714" t="inlineStr">
        <is>
          <t>Ordini LIL</t>
        </is>
      </c>
    </row>
    <row r="715">
      <c r="A715" t="inlineStr">
        <is>
          <t>#42127</t>
        </is>
      </c>
      <c r="B715" t="inlineStr">
        <is>
          <t>f.appennini@gmail.com</t>
        </is>
      </c>
      <c r="C715" t="inlineStr">
        <is>
          <t>paid</t>
        </is>
      </c>
      <c r="D715" t="inlineStr">
        <is>
          <t>2024-10-02 11:37:03 +0200</t>
        </is>
      </c>
      <c r="E715" t="inlineStr">
        <is>
          <t>fulfilled</t>
        </is>
      </c>
      <c r="F715" t="inlineStr">
        <is>
          <t>2024-10-03 10:54:23 +0200</t>
        </is>
      </c>
      <c r="G715" t="inlineStr">
        <is>
          <t>yes</t>
        </is>
      </c>
      <c r="H715" t="inlineStr">
        <is>
          <t>EUR</t>
        </is>
      </c>
      <c r="I715" t="n">
        <v>160</v>
      </c>
      <c r="J715" t="n">
        <v>0</v>
      </c>
      <c r="K715" t="n">
        <v>28.85</v>
      </c>
      <c r="L715" t="n">
        <v>160</v>
      </c>
      <c r="N715" t="n">
        <v>0</v>
      </c>
      <c r="O715" t="inlineStr">
        <is>
          <t>Ups Standard Shipping</t>
        </is>
      </c>
      <c r="P715" t="inlineStr">
        <is>
          <t>2024-10-02 11:37:02 +0200</t>
        </is>
      </c>
      <c r="Q715" t="n">
        <v>1</v>
      </c>
      <c r="R715" t="inlineStr">
        <is>
          <t>Bøøbs - Yellow / White</t>
        </is>
      </c>
      <c r="S715" t="n">
        <v>160</v>
      </c>
      <c r="U715" t="inlineStr">
        <is>
          <t>015790000453</t>
        </is>
      </c>
      <c r="V715" t="b">
        <v>1</v>
      </c>
      <c r="W715" t="b">
        <v>1</v>
      </c>
      <c r="X715" t="inlineStr">
        <is>
          <t>fulfilled</t>
        </is>
      </c>
      <c r="Y715" t="inlineStr">
        <is>
          <t>Francesca Appennini</t>
        </is>
      </c>
      <c r="Z715" t="inlineStr">
        <is>
          <t>Via Appia Nuova 866</t>
        </is>
      </c>
      <c r="AA715" t="inlineStr">
        <is>
          <t>Via Appia Nuova 866</t>
        </is>
      </c>
      <c r="AD715" t="inlineStr">
        <is>
          <t>Roma</t>
        </is>
      </c>
      <c r="AE715" t="inlineStr">
        <is>
          <t>'00178</t>
        </is>
      </c>
      <c r="AF715" t="inlineStr">
        <is>
          <t>RM</t>
        </is>
      </c>
      <c r="AG715" t="inlineStr">
        <is>
          <t>IT</t>
        </is>
      </c>
      <c r="AH715" t="inlineStr">
        <is>
          <t>+393284537676</t>
        </is>
      </c>
      <c r="AI715" t="inlineStr">
        <is>
          <t>Francesca Appennini</t>
        </is>
      </c>
      <c r="AJ715" t="inlineStr">
        <is>
          <t>Via Erminio 10</t>
        </is>
      </c>
      <c r="AK715" t="inlineStr">
        <is>
          <t>Via Erminio 10</t>
        </is>
      </c>
      <c r="AN715" t="inlineStr">
        <is>
          <t>Roma</t>
        </is>
      </c>
      <c r="AO715" t="inlineStr">
        <is>
          <t>'00174</t>
        </is>
      </c>
      <c r="AP715" t="inlineStr">
        <is>
          <t>RM</t>
        </is>
      </c>
      <c r="AQ715" t="inlineStr">
        <is>
          <t>IT</t>
        </is>
      </c>
      <c r="AR715" t="inlineStr">
        <is>
          <t>+393284537676</t>
        </is>
      </c>
      <c r="AT715" t="inlineStr">
        <is>
          <t>lang: it
Invoice Language: it
Do you need our ring sizer?: No
Popup Customer Country: IT</t>
        </is>
      </c>
      <c r="AV715" t="inlineStr">
        <is>
          <t>Shopify Payments</t>
        </is>
      </c>
      <c r="AW715" t="inlineStr">
        <is>
          <t>rPKOplWhXMftKTrXsapnJAgqR</t>
        </is>
      </c>
      <c r="AX715" t="n">
        <v>0</v>
      </c>
      <c r="AY715" t="inlineStr">
        <is>
          <t>LIL Milan</t>
        </is>
      </c>
      <c r="AZ715" t="n">
        <v>0</v>
      </c>
      <c r="BB715" t="inlineStr">
        <is>
          <t>Firgun House</t>
        </is>
      </c>
      <c r="BD715" t="n">
        <v>6330814890333</v>
      </c>
      <c r="BF715" t="inlineStr">
        <is>
          <t>Low</t>
        </is>
      </c>
      <c r="BG715" t="inlineStr">
        <is>
          <t>web</t>
        </is>
      </c>
      <c r="BH715" t="n">
        <v>0</v>
      </c>
      <c r="BI715" t="inlineStr">
        <is>
          <t>IT IVA 22%</t>
        </is>
      </c>
      <c r="BJ715" t="n">
        <v>28.85</v>
      </c>
      <c r="BV715" t="inlineStr">
        <is>
          <t>Rome</t>
        </is>
      </c>
      <c r="BW715" t="inlineStr">
        <is>
          <t>Rome</t>
        </is>
      </c>
      <c r="BX715" t="inlineStr">
        <is>
          <t>rPKOplWhXMftKTrXsapnJAgqR</t>
        </is>
      </c>
      <c r="CA715" t="inlineStr">
        <is>
          <t>rPKOplWhXMftKTrXsapnJAgqR</t>
        </is>
      </c>
      <c r="CB715" t="inlineStr">
        <is>
          <t>Ordini LIL</t>
        </is>
      </c>
    </row>
    <row r="716">
      <c r="A716" t="inlineStr">
        <is>
          <t>#42128</t>
        </is>
      </c>
      <c r="B716" t="inlineStr">
        <is>
          <t>irene.magrelli@hotmail.it</t>
        </is>
      </c>
      <c r="C716" t="inlineStr">
        <is>
          <t>paid</t>
        </is>
      </c>
      <c r="D716" t="inlineStr">
        <is>
          <t>2024-10-02 13:12:01 +0200</t>
        </is>
      </c>
      <c r="E716" t="inlineStr">
        <is>
          <t>fulfilled</t>
        </is>
      </c>
      <c r="F716" t="inlineStr">
        <is>
          <t>2024-10-02 13:12:02 +0200</t>
        </is>
      </c>
      <c r="G716" t="inlineStr">
        <is>
          <t>no</t>
        </is>
      </c>
      <c r="H716" t="inlineStr">
        <is>
          <t>EUR</t>
        </is>
      </c>
      <c r="I716" t="n">
        <v>20</v>
      </c>
      <c r="J716" t="n">
        <v>0</v>
      </c>
      <c r="K716" t="n">
        <v>3.61</v>
      </c>
      <c r="L716" t="n">
        <v>20</v>
      </c>
      <c r="N716" t="n">
        <v>0</v>
      </c>
      <c r="P716" t="inlineStr">
        <is>
          <t>2024-10-02 13:12:01 +0200</t>
        </is>
      </c>
      <c r="Q716" t="n">
        <v>1</v>
      </c>
      <c r="R716" t="inlineStr">
        <is>
          <t>Repair Service LIL House - Saldatura collana</t>
        </is>
      </c>
      <c r="S716" t="n">
        <v>20</v>
      </c>
      <c r="U716" t="inlineStr">
        <is>
          <t>015790001060</t>
        </is>
      </c>
      <c r="V716" t="b">
        <v>0</v>
      </c>
      <c r="W716" t="b">
        <v>1</v>
      </c>
      <c r="X716" t="inlineStr">
        <is>
          <t>fulfilled</t>
        </is>
      </c>
      <c r="Y716" t="inlineStr">
        <is>
          <t>Irene Magrelli</t>
        </is>
      </c>
      <c r="AQ716" t="inlineStr">
        <is>
          <t>IT</t>
        </is>
      </c>
      <c r="AV716" t="inlineStr">
        <is>
          <t>Qromo</t>
        </is>
      </c>
      <c r="AW716" t="inlineStr">
        <is>
          <t>rOxQGlWmLJaJ4ie3LPL3plJpg</t>
        </is>
      </c>
      <c r="AX716" t="n">
        <v>0</v>
      </c>
      <c r="AY716" t="inlineStr">
        <is>
          <t>LIL Milan</t>
        </is>
      </c>
      <c r="AZ716" t="n">
        <v>0</v>
      </c>
      <c r="BA716" t="inlineStr">
        <is>
          <t>Veronica Varetta</t>
        </is>
      </c>
      <c r="BB716" t="inlineStr">
        <is>
          <t>LIL House</t>
        </is>
      </c>
      <c r="BC716" t="n">
        <v>22</v>
      </c>
      <c r="BD716" t="n">
        <v>6330950615389</v>
      </c>
      <c r="BF716" t="inlineStr">
        <is>
          <t>Low</t>
        </is>
      </c>
      <c r="BG716" t="inlineStr">
        <is>
          <t>pos</t>
        </is>
      </c>
      <c r="BH716" t="n">
        <v>0</v>
      </c>
      <c r="BI716" t="inlineStr">
        <is>
          <t>IT IVA 22%</t>
        </is>
      </c>
      <c r="BJ716" t="n">
        <v>3.61</v>
      </c>
      <c r="BT716" t="inlineStr">
        <is>
          <t>22-2603</t>
        </is>
      </c>
      <c r="BX716" t="inlineStr">
        <is>
          <t>rOxQGlWmLJaJ4ie3LPL3plJpg</t>
        </is>
      </c>
      <c r="CA716" t="inlineStr">
        <is>
          <t>rOxQGlWmLJaJ4ie3LPL3plJpg</t>
        </is>
      </c>
      <c r="CB716" t="inlineStr">
        <is>
          <t>Ordini LIL</t>
        </is>
      </c>
    </row>
    <row r="717">
      <c r="A717" t="inlineStr">
        <is>
          <t>#42130</t>
        </is>
      </c>
      <c r="B717" t="inlineStr">
        <is>
          <t>ilariatosti94@gmail.com</t>
        </is>
      </c>
      <c r="C717" t="inlineStr">
        <is>
          <t>paid</t>
        </is>
      </c>
      <c r="D717" t="inlineStr">
        <is>
          <t>2024-10-02 13:22:32 +0200</t>
        </is>
      </c>
      <c r="E717" t="inlineStr">
        <is>
          <t>fulfilled</t>
        </is>
      </c>
      <c r="F717" t="inlineStr">
        <is>
          <t>2024-10-17 13:58:36 +0200</t>
        </is>
      </c>
      <c r="G717" t="inlineStr">
        <is>
          <t>yes</t>
        </is>
      </c>
      <c r="H717" t="inlineStr">
        <is>
          <t>EUR</t>
        </is>
      </c>
      <c r="I717" t="n">
        <v>535</v>
      </c>
      <c r="J717" t="n">
        <v>0</v>
      </c>
      <c r="K717" t="n">
        <v>96.48</v>
      </c>
      <c r="L717" t="n">
        <v>535</v>
      </c>
      <c r="N717" t="n">
        <v>0</v>
      </c>
      <c r="O717" t="inlineStr">
        <is>
          <t>Firgun House</t>
        </is>
      </c>
      <c r="P717" t="inlineStr">
        <is>
          <t>2024-10-02 13:22:31 +0200</t>
        </is>
      </c>
      <c r="Q717" t="n">
        <v>1</v>
      </c>
      <c r="R717" t="inlineStr">
        <is>
          <t>Sweet Spot - Yellow / matte / White</t>
        </is>
      </c>
      <c r="S717" t="n">
        <v>260</v>
      </c>
      <c r="U717" t="inlineStr">
        <is>
          <t>015790000015</t>
        </is>
      </c>
      <c r="V717" t="b">
        <v>1</v>
      </c>
      <c r="W717" t="b">
        <v>1</v>
      </c>
      <c r="X717" t="inlineStr">
        <is>
          <t>fulfilled</t>
        </is>
      </c>
      <c r="Y717" t="inlineStr">
        <is>
          <t>ilaria tosti</t>
        </is>
      </c>
      <c r="Z717" t="inlineStr">
        <is>
          <t>Via San Bernardino 8</t>
        </is>
      </c>
      <c r="AA717" t="inlineStr">
        <is>
          <t>Via San Bernardino 8</t>
        </is>
      </c>
      <c r="AD717" t="inlineStr">
        <is>
          <t>Prato</t>
        </is>
      </c>
      <c r="AE717" t="inlineStr">
        <is>
          <t>'59100</t>
        </is>
      </c>
      <c r="AF717" t="inlineStr">
        <is>
          <t>PO</t>
        </is>
      </c>
      <c r="AG717" t="inlineStr">
        <is>
          <t>IT</t>
        </is>
      </c>
      <c r="AH717" t="inlineStr">
        <is>
          <t>+393939944699</t>
        </is>
      </c>
      <c r="AQ717" t="inlineStr">
        <is>
          <t>IT</t>
        </is>
      </c>
      <c r="AT717" t="inlineStr">
        <is>
          <t>lang: en
Invoice Language: en
Do you need our ring sizer?: No
Popup Customer Country: IT</t>
        </is>
      </c>
      <c r="AV717" t="inlineStr">
        <is>
          <t>PayPal Express Checkout</t>
        </is>
      </c>
      <c r="AW717" t="inlineStr">
        <is>
          <t>riRs3Va91Txz2HZE8SgIWA7SE</t>
        </is>
      </c>
      <c r="AX717" t="n">
        <v>0</v>
      </c>
      <c r="AY717" t="inlineStr">
        <is>
          <t>LIL Milan</t>
        </is>
      </c>
      <c r="AZ717" t="n">
        <v>0</v>
      </c>
      <c r="BB717" t="inlineStr">
        <is>
          <t>Firgun House</t>
        </is>
      </c>
      <c r="BD717" t="n">
        <v>6330965459293</v>
      </c>
      <c r="BF717" t="inlineStr">
        <is>
          <t>Low</t>
        </is>
      </c>
      <c r="BG717" t="inlineStr">
        <is>
          <t>web</t>
        </is>
      </c>
      <c r="BH717" t="n">
        <v>0</v>
      </c>
      <c r="BI717" t="inlineStr">
        <is>
          <t>IT IVA 22%</t>
        </is>
      </c>
      <c r="BJ717" t="n">
        <v>96.48</v>
      </c>
      <c r="BV717" t="inlineStr">
        <is>
          <t>Prato</t>
        </is>
      </c>
      <c r="BX717" t="inlineStr">
        <is>
          <t>riRs3Va91Txz2HZE8SgIWA7SE</t>
        </is>
      </c>
      <c r="CA717" t="inlineStr">
        <is>
          <t>riRs3Va91Txz2HZE8SgIWA7SE</t>
        </is>
      </c>
      <c r="CB717" t="inlineStr">
        <is>
          <t>Ordini LIL</t>
        </is>
      </c>
    </row>
    <row r="718">
      <c r="A718" t="inlineStr">
        <is>
          <t>#42130</t>
        </is>
      </c>
      <c r="B718" t="inlineStr">
        <is>
          <t>ilariatosti94@gmail.com</t>
        </is>
      </c>
      <c r="C718" t="inlineStr">
        <is>
          <t>paid</t>
        </is>
      </c>
      <c r="D718" t="inlineStr">
        <is>
          <t>2024-10-02 13:22:32 +0200</t>
        </is>
      </c>
      <c r="E718" t="inlineStr">
        <is>
          <t>fulfilled</t>
        </is>
      </c>
      <c r="F718" t="inlineStr">
        <is>
          <t>2024-10-17 13:58:36 +0200</t>
        </is>
      </c>
      <c r="G718" t="inlineStr">
        <is>
          <t>yes</t>
        </is>
      </c>
      <c r="H718" t="inlineStr">
        <is>
          <t>EUR</t>
        </is>
      </c>
      <c r="I718" t="n">
        <v>535</v>
      </c>
      <c r="J718" t="n">
        <v>0</v>
      </c>
      <c r="K718" t="n">
        <v>96.48</v>
      </c>
      <c r="N718" t="n">
        <v>0</v>
      </c>
      <c r="O718" t="inlineStr">
        <is>
          <t>Firgun House</t>
        </is>
      </c>
      <c r="P718" t="inlineStr">
        <is>
          <t>2024-10-02 13:22:31 +0200</t>
        </is>
      </c>
      <c r="Q718" t="n">
        <v>1</v>
      </c>
      <c r="R718" t="inlineStr">
        <is>
          <t>Engraving</t>
        </is>
      </c>
      <c r="S718" t="n">
        <v>10</v>
      </c>
      <c r="U718" t="inlineStr">
        <is>
          <t>015790001502</t>
        </is>
      </c>
      <c r="V718" t="b">
        <v>0</v>
      </c>
      <c r="W718" t="b">
        <v>1</v>
      </c>
      <c r="X718" t="inlineStr">
        <is>
          <t>fulfilled</t>
        </is>
      </c>
      <c r="Y718" t="inlineStr">
        <is>
          <t>ilaria tosti</t>
        </is>
      </c>
      <c r="Z718" t="inlineStr">
        <is>
          <t>Via San Bernardino 8</t>
        </is>
      </c>
      <c r="AA718" t="inlineStr">
        <is>
          <t>Via San Bernardino 8</t>
        </is>
      </c>
      <c r="AD718" t="inlineStr">
        <is>
          <t>Prato</t>
        </is>
      </c>
      <c r="AE718" t="inlineStr">
        <is>
          <t>'59100</t>
        </is>
      </c>
      <c r="AF718" t="inlineStr">
        <is>
          <t>PO</t>
        </is>
      </c>
      <c r="AG718" t="inlineStr">
        <is>
          <t>IT</t>
        </is>
      </c>
      <c r="AH718" t="inlineStr">
        <is>
          <t>+393939944699</t>
        </is>
      </c>
      <c r="AQ718" t="inlineStr">
        <is>
          <t>IT</t>
        </is>
      </c>
      <c r="AT718" t="inlineStr">
        <is>
          <t>lang: en
Invoice Language: en
Do you need our ring sizer?: No
Popup Customer Country: IT</t>
        </is>
      </c>
      <c r="AV718" t="inlineStr">
        <is>
          <t>PayPal Express Checkout</t>
        </is>
      </c>
      <c r="AW718" t="inlineStr">
        <is>
          <t>riRs3Va91Txz2HZE8SgIWA7SE</t>
        </is>
      </c>
      <c r="AX718" t="n">
        <v>0</v>
      </c>
      <c r="AY718" t="inlineStr">
        <is>
          <t>LIL Milan</t>
        </is>
      </c>
      <c r="AZ718" t="n">
        <v>0</v>
      </c>
      <c r="BB718" t="inlineStr">
        <is>
          <t>Firgun House</t>
        </is>
      </c>
      <c r="BD718" t="n">
        <v>6330965459293</v>
      </c>
      <c r="BF718" t="inlineStr">
        <is>
          <t>Low</t>
        </is>
      </c>
      <c r="BG718" t="inlineStr">
        <is>
          <t>web</t>
        </is>
      </c>
      <c r="BH718" t="n">
        <v>0</v>
      </c>
      <c r="BI718" t="inlineStr">
        <is>
          <t>IT IVA 22%</t>
        </is>
      </c>
      <c r="BJ718" t="n">
        <v>96.48</v>
      </c>
      <c r="BV718" t="inlineStr">
        <is>
          <t>Prato</t>
        </is>
      </c>
      <c r="BX718" t="inlineStr">
        <is>
          <t>riRs3Va91Txz2HZE8SgIWA7SE</t>
        </is>
      </c>
      <c r="CA718" t="inlineStr">
        <is>
          <t>riRs3Va91Txz2HZE8SgIWA7SE</t>
        </is>
      </c>
      <c r="CB718" t="inlineStr">
        <is>
          <t>Ordini LIL</t>
        </is>
      </c>
    </row>
    <row r="719">
      <c r="A719" t="inlineStr">
        <is>
          <t>#42130</t>
        </is>
      </c>
      <c r="B719" t="inlineStr">
        <is>
          <t>ilariatosti94@gmail.com</t>
        </is>
      </c>
      <c r="C719" t="inlineStr">
        <is>
          <t>paid</t>
        </is>
      </c>
      <c r="D719" t="inlineStr">
        <is>
          <t>2024-10-02 13:22:32 +0200</t>
        </is>
      </c>
      <c r="E719" t="inlineStr">
        <is>
          <t>fulfilled</t>
        </is>
      </c>
      <c r="F719" t="inlineStr">
        <is>
          <t>2024-10-17 13:58:36 +0200</t>
        </is>
      </c>
      <c r="G719" t="inlineStr">
        <is>
          <t>yes</t>
        </is>
      </c>
      <c r="H719" t="inlineStr">
        <is>
          <t>EUR</t>
        </is>
      </c>
      <c r="I719" t="n">
        <v>535</v>
      </c>
      <c r="J719" t="n">
        <v>0</v>
      </c>
      <c r="K719" t="n">
        <v>96.48</v>
      </c>
      <c r="N719" t="n">
        <v>0</v>
      </c>
      <c r="O719" t="inlineStr">
        <is>
          <t>Firgun House</t>
        </is>
      </c>
      <c r="P719" t="inlineStr">
        <is>
          <t>2024-10-02 13:22:31 +0200</t>
        </is>
      </c>
      <c r="Q719" t="n">
        <v>1</v>
      </c>
      <c r="R719" t="inlineStr">
        <is>
          <t>Luxury Pack</t>
        </is>
      </c>
      <c r="S719" t="n">
        <v>5</v>
      </c>
      <c r="U719" t="inlineStr">
        <is>
          <t>015790000687</t>
        </is>
      </c>
      <c r="V719" t="b">
        <v>1</v>
      </c>
      <c r="W719" t="b">
        <v>1</v>
      </c>
      <c r="X719" t="inlineStr">
        <is>
          <t>fulfilled</t>
        </is>
      </c>
      <c r="Y719" t="inlineStr">
        <is>
          <t>ilaria tosti</t>
        </is>
      </c>
      <c r="Z719" t="inlineStr">
        <is>
          <t>Via San Bernardino 8</t>
        </is>
      </c>
      <c r="AA719" t="inlineStr">
        <is>
          <t>Via San Bernardino 8</t>
        </is>
      </c>
      <c r="AD719" t="inlineStr">
        <is>
          <t>Prato</t>
        </is>
      </c>
      <c r="AE719" t="inlineStr">
        <is>
          <t>'59100</t>
        </is>
      </c>
      <c r="AF719" t="inlineStr">
        <is>
          <t>PO</t>
        </is>
      </c>
      <c r="AG719" t="inlineStr">
        <is>
          <t>IT</t>
        </is>
      </c>
      <c r="AH719" t="inlineStr">
        <is>
          <t>+393939944699</t>
        </is>
      </c>
      <c r="AQ719" t="inlineStr">
        <is>
          <t>IT</t>
        </is>
      </c>
      <c r="AT719" t="inlineStr">
        <is>
          <t>lang: en
Invoice Language: en
Do you need our ring sizer?: No
Popup Customer Country: IT</t>
        </is>
      </c>
      <c r="AV719" t="inlineStr">
        <is>
          <t>PayPal Express Checkout</t>
        </is>
      </c>
      <c r="AW719" t="inlineStr">
        <is>
          <t>riRs3Va91Txz2HZE8SgIWA7SE</t>
        </is>
      </c>
      <c r="AX719" t="n">
        <v>0</v>
      </c>
      <c r="AY719" t="inlineStr">
        <is>
          <t>LIL Milan</t>
        </is>
      </c>
      <c r="AZ719" t="n">
        <v>0</v>
      </c>
      <c r="BB719" t="inlineStr">
        <is>
          <t>Firgun House</t>
        </is>
      </c>
      <c r="BD719" t="n">
        <v>6330965459293</v>
      </c>
      <c r="BF719" t="inlineStr">
        <is>
          <t>Low</t>
        </is>
      </c>
      <c r="BG719" t="inlineStr">
        <is>
          <t>web</t>
        </is>
      </c>
      <c r="BH719" t="n">
        <v>0</v>
      </c>
      <c r="BI719" t="inlineStr">
        <is>
          <t>IT IVA 22%</t>
        </is>
      </c>
      <c r="BJ719" t="n">
        <v>96.48</v>
      </c>
      <c r="BV719" t="inlineStr">
        <is>
          <t>Prato</t>
        </is>
      </c>
      <c r="BX719" t="inlineStr">
        <is>
          <t>riRs3Va91Txz2HZE8SgIWA7SE</t>
        </is>
      </c>
      <c r="CA719" t="inlineStr">
        <is>
          <t>riRs3Va91Txz2HZE8SgIWA7SE</t>
        </is>
      </c>
      <c r="CB719" t="inlineStr">
        <is>
          <t>Ordini LIL</t>
        </is>
      </c>
    </row>
    <row r="720">
      <c r="A720" t="inlineStr">
        <is>
          <t>#42122</t>
        </is>
      </c>
      <c r="B720" t="inlineStr">
        <is>
          <t>antonella_vincitorio@yahoo.it</t>
        </is>
      </c>
      <c r="C720" t="inlineStr">
        <is>
          <t>paid</t>
        </is>
      </c>
      <c r="D720" t="inlineStr">
        <is>
          <t>2024-10-02 08:41:24 +0200</t>
        </is>
      </c>
      <c r="E720" t="inlineStr">
        <is>
          <t>fulfilled</t>
        </is>
      </c>
      <c r="F720" t="inlineStr">
        <is>
          <t>2024-10-11 07:54:47 +0200</t>
        </is>
      </c>
      <c r="G720" t="inlineStr">
        <is>
          <t>yes</t>
        </is>
      </c>
      <c r="H720" t="inlineStr">
        <is>
          <t>EUR</t>
        </is>
      </c>
      <c r="I720" t="n">
        <v>170</v>
      </c>
      <c r="J720" t="n">
        <v>0</v>
      </c>
      <c r="K720" t="n">
        <v>30.65</v>
      </c>
      <c r="N720" t="n">
        <v>0</v>
      </c>
      <c r="O720" t="inlineStr">
        <is>
          <t>Ups Standard Shipping</t>
        </is>
      </c>
      <c r="P720" t="inlineStr">
        <is>
          <t>2024-10-02 08:41:23 +0200</t>
        </is>
      </c>
      <c r="Q720" t="n">
        <v>1</v>
      </c>
      <c r="R720" t="inlineStr">
        <is>
          <t>Baby - Yellow</t>
        </is>
      </c>
      <c r="S720" t="n">
        <v>160</v>
      </c>
      <c r="U720" t="inlineStr">
        <is>
          <t>015790001199</t>
        </is>
      </c>
      <c r="V720" t="b">
        <v>1</v>
      </c>
      <c r="W720" t="b">
        <v>1</v>
      </c>
      <c r="X720" t="inlineStr">
        <is>
          <t>fulfilled</t>
        </is>
      </c>
      <c r="Y720" t="inlineStr">
        <is>
          <t>Antonella Pia Vincitorio</t>
        </is>
      </c>
      <c r="Z720" t="inlineStr">
        <is>
          <t>Via Pietro Nenni 145</t>
        </is>
      </c>
      <c r="AA720" t="inlineStr">
        <is>
          <t>Via Pietro Nenni 145</t>
        </is>
      </c>
      <c r="AD720" t="inlineStr">
        <is>
          <t>San Severo</t>
        </is>
      </c>
      <c r="AE720" t="inlineStr">
        <is>
          <t>'71016</t>
        </is>
      </c>
      <c r="AF720" t="inlineStr">
        <is>
          <t>FG</t>
        </is>
      </c>
      <c r="AG720" t="inlineStr">
        <is>
          <t>IT</t>
        </is>
      </c>
      <c r="AH720" t="inlineStr">
        <is>
          <t>3398658143</t>
        </is>
      </c>
      <c r="AI720" t="inlineStr">
        <is>
          <t>Antonella Pia Vincitorio</t>
        </is>
      </c>
      <c r="AJ720" t="inlineStr">
        <is>
          <t>Via Pietro Nenni 145</t>
        </is>
      </c>
      <c r="AK720" t="inlineStr">
        <is>
          <t>Via Pietro Nenni 145</t>
        </is>
      </c>
      <c r="AN720" t="inlineStr">
        <is>
          <t>San Severo</t>
        </is>
      </c>
      <c r="AO720" t="inlineStr">
        <is>
          <t>'71016</t>
        </is>
      </c>
      <c r="AP720" t="inlineStr">
        <is>
          <t>FG</t>
        </is>
      </c>
      <c r="AQ720" t="inlineStr">
        <is>
          <t>IT</t>
        </is>
      </c>
      <c r="AR720" t="inlineStr">
        <is>
          <t>3398658143</t>
        </is>
      </c>
      <c r="AT720" t="inlineStr">
        <is>
          <t>lang: it
Invoice Language: it
Do you need our ring sizer?: No
Popup Customer Country: IT</t>
        </is>
      </c>
      <c r="AV720" t="inlineStr">
        <is>
          <t>Shopify Payments</t>
        </is>
      </c>
      <c r="AW720" t="inlineStr">
        <is>
          <t>rebyYiIXojeXe95xuMu9QdnPY</t>
        </is>
      </c>
      <c r="AX720" t="n">
        <v>0</v>
      </c>
      <c r="AY720" t="inlineStr">
        <is>
          <t>LIL Milan</t>
        </is>
      </c>
      <c r="AZ720" t="n">
        <v>0</v>
      </c>
      <c r="BB720" t="inlineStr">
        <is>
          <t>Firgun House</t>
        </is>
      </c>
      <c r="BD720" t="n">
        <v>6330589184349</v>
      </c>
      <c r="BF720" t="inlineStr">
        <is>
          <t>Low</t>
        </is>
      </c>
      <c r="BG720" t="inlineStr">
        <is>
          <t>web</t>
        </is>
      </c>
      <c r="BH720" t="n">
        <v>0</v>
      </c>
      <c r="BI720" t="inlineStr">
        <is>
          <t>IT IVA 22%</t>
        </is>
      </c>
      <c r="BJ720" t="n">
        <v>30.65</v>
      </c>
      <c r="BV720" t="inlineStr">
        <is>
          <t>Foggia</t>
        </is>
      </c>
      <c r="BW720" t="inlineStr">
        <is>
          <t>Foggia</t>
        </is>
      </c>
      <c r="BX720" t="inlineStr">
        <is>
          <t>rebyYiIXojeXe95xuMu9QdnPY</t>
        </is>
      </c>
      <c r="CA720" t="inlineStr">
        <is>
          <t>r3xcJbIsZghjK5KZMxhgyCZGa + rebyYiIXojeXe95xuMu9QdnPY</t>
        </is>
      </c>
      <c r="CB720" t="inlineStr">
        <is>
          <t>Ordini LIL</t>
        </is>
      </c>
    </row>
    <row r="721">
      <c r="A721" t="inlineStr">
        <is>
          <t>#42097</t>
        </is>
      </c>
      <c r="B721" t="inlineStr">
        <is>
          <t>francesca.tarantino7@gmail.com</t>
        </is>
      </c>
      <c r="C721" t="inlineStr">
        <is>
          <t>paid</t>
        </is>
      </c>
      <c r="D721" t="inlineStr">
        <is>
          <t>2024-10-01 09:30:00 +0200</t>
        </is>
      </c>
      <c r="E721" t="inlineStr">
        <is>
          <t>fulfilled</t>
        </is>
      </c>
      <c r="F721" t="inlineStr">
        <is>
          <t>2024-10-12 14:07:53 +0200</t>
        </is>
      </c>
      <c r="G721" t="inlineStr">
        <is>
          <t>yes</t>
        </is>
      </c>
      <c r="H721" t="inlineStr">
        <is>
          <t>EUR</t>
        </is>
      </c>
      <c r="I721" t="n">
        <v>216</v>
      </c>
      <c r="J721" t="n">
        <v>0</v>
      </c>
      <c r="K721" t="n">
        <v>38.96</v>
      </c>
      <c r="L721" t="n">
        <v>108</v>
      </c>
      <c r="M721" t="inlineStr">
        <is>
          <t>LILGIRL</t>
        </is>
      </c>
      <c r="N721" t="n">
        <v>44</v>
      </c>
      <c r="O721" t="inlineStr">
        <is>
          <t>Firgun House</t>
        </is>
      </c>
      <c r="P721" t="inlineStr">
        <is>
          <t>2024-10-01 09:30:00 +0200</t>
        </is>
      </c>
      <c r="Q721" t="n">
        <v>1</v>
      </c>
      <c r="R721" t="inlineStr">
        <is>
          <t>Boys Tears Ring - Yellow / 15</t>
        </is>
      </c>
      <c r="S721" t="n">
        <v>140</v>
      </c>
      <c r="T721" t="n">
        <v>0</v>
      </c>
      <c r="U721" t="inlineStr">
        <is>
          <t>015790001403</t>
        </is>
      </c>
      <c r="V721" t="b">
        <v>1</v>
      </c>
      <c r="W721" t="b">
        <v>1</v>
      </c>
      <c r="X721" t="inlineStr">
        <is>
          <t>fulfilled</t>
        </is>
      </c>
      <c r="Y721" t="inlineStr">
        <is>
          <t>Greta Tarantino</t>
        </is>
      </c>
      <c r="Z721" t="inlineStr">
        <is>
          <t>Corso di Porta Romana 95, Citofono Tarantino/Carniglia</t>
        </is>
      </c>
      <c r="AA721" t="inlineStr">
        <is>
          <t>Corso di Porta Romana 95</t>
        </is>
      </c>
      <c r="AB721" t="inlineStr">
        <is>
          <t>Citofono Tarantino/Carniglia</t>
        </is>
      </c>
      <c r="AD721" t="inlineStr">
        <is>
          <t>Milano</t>
        </is>
      </c>
      <c r="AE721" t="inlineStr">
        <is>
          <t>'20122</t>
        </is>
      </c>
      <c r="AF721" t="inlineStr">
        <is>
          <t>MI</t>
        </is>
      </c>
      <c r="AG721" t="inlineStr">
        <is>
          <t>IT</t>
        </is>
      </c>
      <c r="AH721" t="inlineStr">
        <is>
          <t>+393397801592</t>
        </is>
      </c>
      <c r="AQ721" t="inlineStr">
        <is>
          <t>IT</t>
        </is>
      </c>
      <c r="AT721" t="inlineStr">
        <is>
          <t>lang: it
Invoice Language: it
Do you need our ring sizer?: No
Popup Customer Country: IT</t>
        </is>
      </c>
      <c r="AV721" t="inlineStr">
        <is>
          <t>Shopify Payments</t>
        </is>
      </c>
      <c r="AW721" t="inlineStr">
        <is>
          <t>rr1x7bkqrzUIJ28vUULEpEDeJ</t>
        </is>
      </c>
      <c r="AX721" t="n">
        <v>0</v>
      </c>
      <c r="AY721" t="inlineStr">
        <is>
          <t>LIL Milan</t>
        </is>
      </c>
      <c r="AZ721" t="n">
        <v>108</v>
      </c>
      <c r="BB721" t="inlineStr">
        <is>
          <t>Firgun House</t>
        </is>
      </c>
      <c r="BD721" t="n">
        <v>6328947048797</v>
      </c>
      <c r="BF721" t="inlineStr">
        <is>
          <t>Low</t>
        </is>
      </c>
      <c r="BG721" t="inlineStr">
        <is>
          <t>web</t>
        </is>
      </c>
      <c r="BH721" t="n">
        <v>32</v>
      </c>
      <c r="BI721" t="inlineStr">
        <is>
          <t>IT IVA 22%</t>
        </is>
      </c>
      <c r="BJ721" t="n">
        <v>38.96</v>
      </c>
      <c r="BV721" t="inlineStr">
        <is>
          <t>Milan</t>
        </is>
      </c>
      <c r="BX721" t="inlineStr">
        <is>
          <t>rr1x7bkqrzUIJ28vUULEpEDeJ</t>
        </is>
      </c>
      <c r="CA721" t="inlineStr">
        <is>
          <t>rr1x7bkqrzUIJ28vUULEpEDeJ</t>
        </is>
      </c>
      <c r="CB721" t="inlineStr">
        <is>
          <t>Ordini LIL</t>
        </is>
      </c>
    </row>
    <row r="722">
      <c r="A722" t="inlineStr">
        <is>
          <t>#42097</t>
        </is>
      </c>
      <c r="B722" t="inlineStr">
        <is>
          <t>francesca.tarantino7@gmail.com</t>
        </is>
      </c>
      <c r="C722" t="inlineStr">
        <is>
          <t>paid</t>
        </is>
      </c>
      <c r="D722" t="inlineStr">
        <is>
          <t>2024-10-01 09:30:00 +0200</t>
        </is>
      </c>
      <c r="E722" t="inlineStr">
        <is>
          <t>fulfilled</t>
        </is>
      </c>
      <c r="F722" t="inlineStr">
        <is>
          <t>2024-10-12 14:07:53 +0200</t>
        </is>
      </c>
      <c r="G722" t="inlineStr">
        <is>
          <t>yes</t>
        </is>
      </c>
      <c r="H722" t="inlineStr">
        <is>
          <t>EUR</t>
        </is>
      </c>
      <c r="I722" t="n">
        <v>216</v>
      </c>
      <c r="J722" t="n">
        <v>0</v>
      </c>
      <c r="K722" t="n">
        <v>38.96</v>
      </c>
      <c r="M722" t="inlineStr">
        <is>
          <t>LILGIRL</t>
        </is>
      </c>
      <c r="N722" t="n">
        <v>44</v>
      </c>
      <c r="O722" t="inlineStr">
        <is>
          <t>Firgun House</t>
        </is>
      </c>
      <c r="P722" t="inlineStr">
        <is>
          <t>2024-10-01 09:30:00 +0200</t>
        </is>
      </c>
      <c r="Q722" t="n">
        <v>0</v>
      </c>
      <c r="R722" t="inlineStr">
        <is>
          <t>Boys Tears Ring - Yellow / 12</t>
        </is>
      </c>
      <c r="S722" t="n">
        <v>120</v>
      </c>
      <c r="U722" t="inlineStr">
        <is>
          <t>015790001402</t>
        </is>
      </c>
      <c r="V722" t="b">
        <v>1</v>
      </c>
      <c r="W722" t="b">
        <v>1</v>
      </c>
      <c r="X722" t="inlineStr">
        <is>
          <t>pending</t>
        </is>
      </c>
      <c r="Y722" t="inlineStr">
        <is>
          <t>Greta Tarantino</t>
        </is>
      </c>
      <c r="Z722" t="inlineStr">
        <is>
          <t>Corso di Porta Romana 95, Citofono Tarantino/Carniglia</t>
        </is>
      </c>
      <c r="AA722" t="inlineStr">
        <is>
          <t>Corso di Porta Romana 95</t>
        </is>
      </c>
      <c r="AB722" t="inlineStr">
        <is>
          <t>Citofono Tarantino/Carniglia</t>
        </is>
      </c>
      <c r="AD722" t="inlineStr">
        <is>
          <t>Milano</t>
        </is>
      </c>
      <c r="AE722" t="inlineStr">
        <is>
          <t>'20122</t>
        </is>
      </c>
      <c r="AF722" t="inlineStr">
        <is>
          <t>MI</t>
        </is>
      </c>
      <c r="AG722" t="inlineStr">
        <is>
          <t>IT</t>
        </is>
      </c>
      <c r="AH722" t="inlineStr">
        <is>
          <t>+393397801592</t>
        </is>
      </c>
      <c r="AQ722" t="inlineStr">
        <is>
          <t>IT</t>
        </is>
      </c>
      <c r="AT722" t="inlineStr">
        <is>
          <t>lang: it
Invoice Language: it
Do you need our ring sizer?: No
Popup Customer Country: IT</t>
        </is>
      </c>
      <c r="AV722" t="inlineStr">
        <is>
          <t>Shopify Payments</t>
        </is>
      </c>
      <c r="AW722" t="inlineStr">
        <is>
          <t>rr1x7bkqrzUIJ28vUULEpEDeJ</t>
        </is>
      </c>
      <c r="AX722" t="n">
        <v>0</v>
      </c>
      <c r="AY722" t="inlineStr">
        <is>
          <t>LIL Milan</t>
        </is>
      </c>
      <c r="AZ722" t="n">
        <v>108</v>
      </c>
      <c r="BB722" t="inlineStr">
        <is>
          <t>Firgun House</t>
        </is>
      </c>
      <c r="BD722" t="n">
        <v>6328947048797</v>
      </c>
      <c r="BF722" t="inlineStr">
        <is>
          <t>Low</t>
        </is>
      </c>
      <c r="BG722" t="inlineStr">
        <is>
          <t>web</t>
        </is>
      </c>
      <c r="BH722" t="n">
        <v>0</v>
      </c>
      <c r="BI722" t="inlineStr">
        <is>
          <t>IT IVA 22%</t>
        </is>
      </c>
      <c r="BJ722" t="n">
        <v>38.96</v>
      </c>
      <c r="BV722" t="inlineStr">
        <is>
          <t>Milan</t>
        </is>
      </c>
      <c r="BX722" t="inlineStr">
        <is>
          <t>rr1x7bkqrzUIJ28vUULEpEDeJ</t>
        </is>
      </c>
      <c r="CA722" t="inlineStr">
        <is>
          <t>rr1x7bkqrzUIJ28vUULEpEDeJ</t>
        </is>
      </c>
      <c r="CB722" t="inlineStr">
        <is>
          <t>Ordini LIL</t>
        </is>
      </c>
    </row>
    <row r="723">
      <c r="A723" t="inlineStr">
        <is>
          <t>#42096</t>
        </is>
      </c>
      <c r="B723" t="inlineStr">
        <is>
          <t>chiaramagrin94@gmail.com</t>
        </is>
      </c>
      <c r="C723" t="inlineStr">
        <is>
          <t>paid</t>
        </is>
      </c>
      <c r="D723" t="inlineStr">
        <is>
          <t>2024-10-01 08:50:02 +0200</t>
        </is>
      </c>
      <c r="E723" t="inlineStr">
        <is>
          <t>fulfilled</t>
        </is>
      </c>
      <c r="F723" t="inlineStr">
        <is>
          <t>2024-10-02 08:57:20 +0200</t>
        </is>
      </c>
      <c r="G723" t="inlineStr">
        <is>
          <t>yes</t>
        </is>
      </c>
      <c r="H723" t="inlineStr">
        <is>
          <t>EUR</t>
        </is>
      </c>
      <c r="I723" t="n">
        <v>126</v>
      </c>
      <c r="J723" t="n">
        <v>10</v>
      </c>
      <c r="K723" t="n">
        <v>24.52</v>
      </c>
      <c r="L723" t="n">
        <v>136</v>
      </c>
      <c r="M723" t="inlineStr">
        <is>
          <t>BACK10</t>
        </is>
      </c>
      <c r="N723" t="n">
        <v>14</v>
      </c>
      <c r="O723" t="inlineStr">
        <is>
          <t>Ups Standard Shipping</t>
        </is>
      </c>
      <c r="P723" t="inlineStr">
        <is>
          <t>2024-10-01 08:50:01 +0200</t>
        </is>
      </c>
      <c r="Q723" t="n">
        <v>1</v>
      </c>
      <c r="R723" t="inlineStr">
        <is>
          <t>Galaxy Earcuffs White - White / White</t>
        </is>
      </c>
      <c r="S723" t="n">
        <v>140</v>
      </c>
      <c r="U723" t="inlineStr">
        <is>
          <t>015790000036</t>
        </is>
      </c>
      <c r="V723" t="b">
        <v>1</v>
      </c>
      <c r="W723" t="b">
        <v>1</v>
      </c>
      <c r="X723" t="inlineStr">
        <is>
          <t>fulfilled</t>
        </is>
      </c>
      <c r="Y723" t="inlineStr">
        <is>
          <t>Chiara Magrin</t>
        </is>
      </c>
      <c r="Z723" t="inlineStr">
        <is>
          <t>Via Giorgione 6</t>
        </is>
      </c>
      <c r="AA723" t="inlineStr">
        <is>
          <t>Via Giorgione 6</t>
        </is>
      </c>
      <c r="AD723" t="inlineStr">
        <is>
          <t>Cervarese Santa Croce</t>
        </is>
      </c>
      <c r="AE723" t="inlineStr">
        <is>
          <t>'35030</t>
        </is>
      </c>
      <c r="AF723" t="inlineStr">
        <is>
          <t>PD</t>
        </is>
      </c>
      <c r="AG723" t="inlineStr">
        <is>
          <t>IT</t>
        </is>
      </c>
      <c r="AH723" t="inlineStr">
        <is>
          <t>3400698672</t>
        </is>
      </c>
      <c r="AI723" t="inlineStr">
        <is>
          <t>Chiara Magrin</t>
        </is>
      </c>
      <c r="AJ723" t="inlineStr">
        <is>
          <t>Via Giorgione 6</t>
        </is>
      </c>
      <c r="AK723" t="inlineStr">
        <is>
          <t>Via Giorgione 6</t>
        </is>
      </c>
      <c r="AN723" t="inlineStr">
        <is>
          <t>Cervarese Santa Croce</t>
        </is>
      </c>
      <c r="AO723" t="inlineStr">
        <is>
          <t>'35030</t>
        </is>
      </c>
      <c r="AP723" t="inlineStr">
        <is>
          <t>PD</t>
        </is>
      </c>
      <c r="AQ723" t="inlineStr">
        <is>
          <t>IT</t>
        </is>
      </c>
      <c r="AR723" t="inlineStr">
        <is>
          <t>3400698672</t>
        </is>
      </c>
      <c r="AT723" t="inlineStr">
        <is>
          <t>lang: it
Invoice Language: it
Do you need our ring sizer?: Yes
Popup Customer Country: IT</t>
        </is>
      </c>
      <c r="AV723" t="inlineStr">
        <is>
          <t>PayPal Express Checkout</t>
        </is>
      </c>
      <c r="AW723" t="inlineStr">
        <is>
          <t>rTiCPqrpot4wDNQKybtt17mVv</t>
        </is>
      </c>
      <c r="AX723" t="n">
        <v>0</v>
      </c>
      <c r="AY723" t="inlineStr">
        <is>
          <t>LIL Milan</t>
        </is>
      </c>
      <c r="AZ723" t="n">
        <v>0</v>
      </c>
      <c r="BB723" t="inlineStr">
        <is>
          <t>Firgun House</t>
        </is>
      </c>
      <c r="BD723" t="n">
        <v>6328865718621</v>
      </c>
      <c r="BF723" t="inlineStr">
        <is>
          <t>Low</t>
        </is>
      </c>
      <c r="BG723" t="inlineStr">
        <is>
          <t>web</t>
        </is>
      </c>
      <c r="BH723" t="n">
        <v>0</v>
      </c>
      <c r="BI723" t="inlineStr">
        <is>
          <t>IT IVA 22%</t>
        </is>
      </c>
      <c r="BJ723" t="n">
        <v>24.52</v>
      </c>
      <c r="BV723" t="inlineStr">
        <is>
          <t>Padua</t>
        </is>
      </c>
      <c r="BW723" t="inlineStr">
        <is>
          <t>Padua</t>
        </is>
      </c>
      <c r="BX723" t="inlineStr">
        <is>
          <t>rTiCPqrpot4wDNQKybtt17mVv</t>
        </is>
      </c>
      <c r="CA723" t="inlineStr">
        <is>
          <t>rTiCPqrpot4wDNQKybtt17mVv</t>
        </is>
      </c>
      <c r="CB723" t="inlineStr">
        <is>
          <t>Ordini LIL</t>
        </is>
      </c>
    </row>
    <row r="724">
      <c r="A724" t="inlineStr">
        <is>
          <t>#42319</t>
        </is>
      </c>
      <c r="B724" t="inlineStr">
        <is>
          <t>iremcaccia@gmail.com</t>
        </is>
      </c>
      <c r="C724" t="inlineStr">
        <is>
          <t>voided</t>
        </is>
      </c>
      <c r="E724" t="inlineStr">
        <is>
          <t>unfulfilled</t>
        </is>
      </c>
      <c r="G724" t="inlineStr">
        <is>
          <t>yes</t>
        </is>
      </c>
      <c r="H724" t="inlineStr">
        <is>
          <t>EUR</t>
        </is>
      </c>
      <c r="I724" t="n">
        <v>330</v>
      </c>
      <c r="J724" t="n">
        <v>0</v>
      </c>
      <c r="K724" t="n">
        <v>59.5</v>
      </c>
      <c r="N724" t="n">
        <v>0</v>
      </c>
      <c r="O724" t="inlineStr">
        <is>
          <t>Eco Bike Delivery</t>
        </is>
      </c>
      <c r="P724" t="inlineStr">
        <is>
          <t>2024-10-11 16:19:40 +0200</t>
        </is>
      </c>
      <c r="Q724" t="n">
        <v>0</v>
      </c>
      <c r="R724" t="inlineStr">
        <is>
          <t>Luxury Pack + LIL Bag</t>
        </is>
      </c>
      <c r="S724" t="n">
        <v>10</v>
      </c>
      <c r="U724" t="inlineStr">
        <is>
          <t>015790000687</t>
        </is>
      </c>
      <c r="V724" t="b">
        <v>1</v>
      </c>
      <c r="W724" t="b">
        <v>1</v>
      </c>
      <c r="X724" t="inlineStr">
        <is>
          <t>pending</t>
        </is>
      </c>
      <c r="Y724" t="inlineStr">
        <is>
          <t>Irene Caccia</t>
        </is>
      </c>
      <c r="Z724" t="inlineStr">
        <is>
          <t>Via Gaetano Donizetti 37</t>
        </is>
      </c>
      <c r="AA724" t="inlineStr">
        <is>
          <t>Via Gaetano Donizetti 37</t>
        </is>
      </c>
      <c r="AD724" t="inlineStr">
        <is>
          <t>Milano</t>
        </is>
      </c>
      <c r="AE724" t="inlineStr">
        <is>
          <t>'20122</t>
        </is>
      </c>
      <c r="AF724" t="inlineStr">
        <is>
          <t>MI</t>
        </is>
      </c>
      <c r="AG724" t="inlineStr">
        <is>
          <t>IT</t>
        </is>
      </c>
      <c r="AH724" t="inlineStr">
        <is>
          <t>3312314370</t>
        </is>
      </c>
      <c r="AI724" t="inlineStr">
        <is>
          <t>Irene Caccia</t>
        </is>
      </c>
      <c r="AJ724" t="inlineStr">
        <is>
          <t>Via Gaetano Donizetti 37</t>
        </is>
      </c>
      <c r="AK724" t="inlineStr">
        <is>
          <t>Via Gaetano Donizetti 37</t>
        </is>
      </c>
      <c r="AN724" t="inlineStr">
        <is>
          <t>Milano</t>
        </is>
      </c>
      <c r="AO724" t="inlineStr">
        <is>
          <t>'20122</t>
        </is>
      </c>
      <c r="AP724" t="inlineStr">
        <is>
          <t>MI</t>
        </is>
      </c>
      <c r="AQ724" t="inlineStr">
        <is>
          <t>IT</t>
        </is>
      </c>
      <c r="AR724" t="inlineStr">
        <is>
          <t>3312314370</t>
        </is>
      </c>
      <c r="AT724" t="inlineStr">
        <is>
          <t>lang: it
Invoice Language: it
Do you need our ring sizer?: No
Popup Customer Country: IT</t>
        </is>
      </c>
      <c r="AU724" t="inlineStr">
        <is>
          <t>2024-10-11 16:20:17 +0200</t>
        </is>
      </c>
      <c r="AV724" t="inlineStr">
        <is>
          <t>Bonifico</t>
        </is>
      </c>
      <c r="AX724" t="n">
        <v>0</v>
      </c>
      <c r="AY724" t="inlineStr">
        <is>
          <t>LIL Milan</t>
        </is>
      </c>
      <c r="AZ724" t="n">
        <v>330</v>
      </c>
      <c r="BB724" t="inlineStr">
        <is>
          <t>Firgun House</t>
        </is>
      </c>
      <c r="BD724" t="n">
        <v>6345577660765</v>
      </c>
      <c r="BF724" t="inlineStr">
        <is>
          <t>Low</t>
        </is>
      </c>
      <c r="BG724" t="inlineStr">
        <is>
          <t>web</t>
        </is>
      </c>
      <c r="BH724" t="n">
        <v>0</v>
      </c>
      <c r="BI724" t="inlineStr">
        <is>
          <t>IT IVA 22%</t>
        </is>
      </c>
      <c r="BJ724" t="n">
        <v>59.5</v>
      </c>
      <c r="BV724" t="inlineStr">
        <is>
          <t>Milan</t>
        </is>
      </c>
      <c r="BW724" t="inlineStr">
        <is>
          <t>Milan</t>
        </is>
      </c>
      <c r="BX724" t="inlineStr">
        <is>
          <t>rxpqdOTWgapkLqnTz2c9qyjJV</t>
        </is>
      </c>
      <c r="CA724" t="inlineStr">
        <is>
          <t>rxpqdOTWgapkLqnTz2c9qyjJV + #42319.2</t>
        </is>
      </c>
      <c r="CB724" t="inlineStr">
        <is>
          <t>Ordini LIL</t>
        </is>
      </c>
    </row>
    <row r="725">
      <c r="A725" t="inlineStr">
        <is>
          <t>#42391</t>
        </is>
      </c>
      <c r="B725" t="inlineStr">
        <is>
          <t>carettafederica@gmail.com</t>
        </is>
      </c>
      <c r="C725" t="inlineStr">
        <is>
          <t>paid</t>
        </is>
      </c>
      <c r="D725" t="inlineStr">
        <is>
          <t>2024-10-15 19:48:46 +0200</t>
        </is>
      </c>
      <c r="E725" t="inlineStr">
        <is>
          <t>unfulfilled</t>
        </is>
      </c>
      <c r="G725" t="inlineStr">
        <is>
          <t>yes</t>
        </is>
      </c>
      <c r="H725" t="inlineStr">
        <is>
          <t>EUR</t>
        </is>
      </c>
      <c r="I725" t="n">
        <v>1000</v>
      </c>
      <c r="J725" t="n">
        <v>0</v>
      </c>
      <c r="K725" t="n">
        <v>180.33</v>
      </c>
      <c r="L725" t="n">
        <v>1000</v>
      </c>
      <c r="N725" t="n">
        <v>0</v>
      </c>
      <c r="P725" t="inlineStr">
        <is>
          <t>2024-10-15 19:48:46 +0200</t>
        </is>
      </c>
      <c r="Q725" t="n">
        <v>1</v>
      </c>
      <c r="R725" t="inlineStr">
        <is>
          <t>Custom Jewel - Anello Smeraldo</t>
        </is>
      </c>
      <c r="S725" t="n">
        <v>1000</v>
      </c>
      <c r="U725" t="inlineStr">
        <is>
          <t>015790000559</t>
        </is>
      </c>
      <c r="V725" t="b">
        <v>1</v>
      </c>
      <c r="W725" t="b">
        <v>1</v>
      </c>
      <c r="X725" t="inlineStr">
        <is>
          <t>pending</t>
        </is>
      </c>
      <c r="Y725" t="inlineStr">
        <is>
          <t>Federica Caretta</t>
        </is>
      </c>
      <c r="AF725" t="inlineStr">
        <is>
          <t>MI</t>
        </is>
      </c>
      <c r="AG725" t="inlineStr">
        <is>
          <t>IT</t>
        </is>
      </c>
      <c r="AI725" t="inlineStr">
        <is>
          <t>Federica Caretta</t>
        </is>
      </c>
      <c r="AJ725" t="inlineStr">
        <is>
          <t>Via Gaetano Donizetti 36</t>
        </is>
      </c>
      <c r="AK725" t="inlineStr">
        <is>
          <t>Via Gaetano Donizetti 36</t>
        </is>
      </c>
      <c r="AN725" t="inlineStr">
        <is>
          <t>Milano</t>
        </is>
      </c>
      <c r="AO725" t="inlineStr">
        <is>
          <t>'20122</t>
        </is>
      </c>
      <c r="AP725" t="inlineStr">
        <is>
          <t>MI</t>
        </is>
      </c>
      <c r="AQ725" t="inlineStr">
        <is>
          <t>IT</t>
        </is>
      </c>
      <c r="AV725" t="inlineStr">
        <is>
          <t>Bonifico</t>
        </is>
      </c>
      <c r="AW725" t="inlineStr">
        <is>
          <t>r11ia1JdPtLfMO6cWhd1mJyhh</t>
        </is>
      </c>
      <c r="AX725" t="n">
        <v>0</v>
      </c>
      <c r="AY725" t="inlineStr">
        <is>
          <t>LIL Milan</t>
        </is>
      </c>
      <c r="AZ725" t="n">
        <v>0</v>
      </c>
      <c r="BA725" t="inlineStr">
        <is>
          <t>Carlotta Trentin</t>
        </is>
      </c>
      <c r="BB725" t="inlineStr">
        <is>
          <t>Firgun House</t>
        </is>
      </c>
      <c r="BD725" t="n">
        <v>6352348578141</v>
      </c>
      <c r="BF725" t="inlineStr">
        <is>
          <t>Low</t>
        </is>
      </c>
      <c r="BG725" t="inlineStr">
        <is>
          <t>shopify_draft_order</t>
        </is>
      </c>
      <c r="BH725" t="n">
        <v>0</v>
      </c>
      <c r="BI725" t="inlineStr">
        <is>
          <t>IT IVA 22%</t>
        </is>
      </c>
      <c r="BJ725" t="n">
        <v>180.33</v>
      </c>
      <c r="BV725" t="inlineStr">
        <is>
          <t>Milan</t>
        </is>
      </c>
      <c r="BW725" t="inlineStr">
        <is>
          <t>Milan</t>
        </is>
      </c>
      <c r="BX725" t="inlineStr">
        <is>
          <t>r11ia1JdPtLfMO6cWhd1mJyhh</t>
        </is>
      </c>
      <c r="CA725" t="inlineStr">
        <is>
          <t>r11ia1JdPtLfMO6cWhd1mJyhh</t>
        </is>
      </c>
      <c r="CB725" t="inlineStr">
        <is>
          <t>Ordini LIL</t>
        </is>
      </c>
    </row>
    <row r="726">
      <c r="A726" t="inlineStr">
        <is>
          <t>#22-2600</t>
        </is>
      </c>
      <c r="B726" t="inlineStr">
        <is>
          <t>michele.lattanzi@hotmail.com</t>
        </is>
      </c>
      <c r="C726" t="inlineStr">
        <is>
          <t>paid</t>
        </is>
      </c>
      <c r="D726" t="inlineStr">
        <is>
          <t>2024-10-01 17:08:48 +0200</t>
        </is>
      </c>
      <c r="E726" t="inlineStr">
        <is>
          <t>fulfilled</t>
        </is>
      </c>
      <c r="F726" t="inlineStr">
        <is>
          <t>2024-10-01 17:08:48 +0200</t>
        </is>
      </c>
      <c r="G726" t="inlineStr">
        <is>
          <t>no</t>
        </is>
      </c>
      <c r="H726" t="inlineStr">
        <is>
          <t>EUR</t>
        </is>
      </c>
      <c r="I726" t="n">
        <v>1400</v>
      </c>
      <c r="J726" t="n">
        <v>0</v>
      </c>
      <c r="K726" t="n">
        <v>252.46</v>
      </c>
      <c r="L726" t="n">
        <v>1400</v>
      </c>
      <c r="N726" t="n">
        <v>0</v>
      </c>
      <c r="P726" t="inlineStr">
        <is>
          <t>2024-10-01 17:08:47 +0200</t>
        </is>
      </c>
      <c r="Q726" t="n">
        <v>1</v>
      </c>
      <c r="R726" t="inlineStr">
        <is>
          <t>B - Yellow / 11 / White Natural Diamond</t>
        </is>
      </c>
      <c r="S726" t="n">
        <v>1400</v>
      </c>
      <c r="U726" t="inlineStr">
        <is>
          <t>015790001142</t>
        </is>
      </c>
      <c r="V726" t="b">
        <v>1</v>
      </c>
      <c r="W726" t="b">
        <v>1</v>
      </c>
      <c r="X726" t="inlineStr">
        <is>
          <t>fulfilled</t>
        </is>
      </c>
      <c r="Y726" t="inlineStr">
        <is>
          <t>Michele Lattanzi</t>
        </is>
      </c>
      <c r="AQ726" t="inlineStr">
        <is>
          <t>IT</t>
        </is>
      </c>
      <c r="AS726" t="inlineStr">
        <is>
          <t>Co</t>
        </is>
      </c>
      <c r="AV726" t="inlineStr">
        <is>
          <t>Qromo</t>
        </is>
      </c>
      <c r="AW726" t="inlineStr">
        <is>
          <t>#22-2600.1</t>
        </is>
      </c>
      <c r="AX726" t="n">
        <v>0</v>
      </c>
      <c r="AY726" t="inlineStr">
        <is>
          <t>LIL Milan</t>
        </is>
      </c>
      <c r="AZ726" t="n">
        <v>0</v>
      </c>
      <c r="BA726" t="inlineStr">
        <is>
          <t>Veronica Varetta</t>
        </is>
      </c>
      <c r="BB726" t="inlineStr">
        <is>
          <t>LIL House</t>
        </is>
      </c>
      <c r="BC726" t="n">
        <v>22</v>
      </c>
      <c r="BD726" t="n">
        <v>6329802129757</v>
      </c>
      <c r="BF726" t="inlineStr">
        <is>
          <t>Low</t>
        </is>
      </c>
      <c r="BG726" t="inlineStr">
        <is>
          <t>pos</t>
        </is>
      </c>
      <c r="BH726" t="n">
        <v>0</v>
      </c>
      <c r="BI726" t="inlineStr">
        <is>
          <t>IT IVA 22%</t>
        </is>
      </c>
      <c r="BJ726" t="n">
        <v>252.46</v>
      </c>
      <c r="BT726" t="inlineStr">
        <is>
          <t>22-2600</t>
        </is>
      </c>
      <c r="BX726" t="inlineStr">
        <is>
          <t>#22-2600.1</t>
        </is>
      </c>
      <c r="CA726" t="inlineStr">
        <is>
          <t>#22-2600.1</t>
        </is>
      </c>
      <c r="CB726" t="inlineStr">
        <is>
          <t>Ordini LIL</t>
        </is>
      </c>
    </row>
    <row r="727">
      <c r="A727" t="inlineStr">
        <is>
          <t>#22-2601</t>
        </is>
      </c>
      <c r="B727" t="inlineStr">
        <is>
          <t>sarariga12@gmail.com</t>
        </is>
      </c>
      <c r="C727" t="inlineStr">
        <is>
          <t>paid</t>
        </is>
      </c>
      <c r="D727" t="inlineStr">
        <is>
          <t>2024-10-01 18:36:14 +0200</t>
        </is>
      </c>
      <c r="E727" t="inlineStr">
        <is>
          <t>fulfilled</t>
        </is>
      </c>
      <c r="F727" t="inlineStr">
        <is>
          <t>2024-10-01 18:36:14 +0200</t>
        </is>
      </c>
      <c r="G727" t="inlineStr">
        <is>
          <t>no</t>
        </is>
      </c>
      <c r="H727" t="inlineStr">
        <is>
          <t>EUR</t>
        </is>
      </c>
      <c r="I727" t="n">
        <v>320</v>
      </c>
      <c r="J727" t="n">
        <v>0</v>
      </c>
      <c r="K727" t="n">
        <v>57.7</v>
      </c>
      <c r="L727" t="n">
        <v>320</v>
      </c>
      <c r="N727" t="n">
        <v>0</v>
      </c>
      <c r="P727" t="inlineStr">
        <is>
          <t>2024-10-01 18:36:14 +0200</t>
        </is>
      </c>
      <c r="Q727" t="n">
        <v>1</v>
      </c>
      <c r="R727" t="inlineStr">
        <is>
          <t>LIL Brick - Yellow</t>
        </is>
      </c>
      <c r="S727" t="n">
        <v>320</v>
      </c>
      <c r="U727" t="inlineStr">
        <is>
          <t>015790000597</t>
        </is>
      </c>
      <c r="V727" t="b">
        <v>1</v>
      </c>
      <c r="W727" t="b">
        <v>1</v>
      </c>
      <c r="X727" t="inlineStr">
        <is>
          <t>fulfilled</t>
        </is>
      </c>
      <c r="Y727" t="inlineStr">
        <is>
          <t>Sara Rigamonti</t>
        </is>
      </c>
      <c r="AQ727" t="inlineStr">
        <is>
          <t>IT</t>
        </is>
      </c>
      <c r="AV727" t="inlineStr">
        <is>
          <t>Qromo</t>
        </is>
      </c>
      <c r="AW727" t="inlineStr">
        <is>
          <t>#22-2601.1</t>
        </is>
      </c>
      <c r="AX727" t="n">
        <v>0</v>
      </c>
      <c r="AY727" t="inlineStr">
        <is>
          <t>LIL Milan</t>
        </is>
      </c>
      <c r="AZ727" t="n">
        <v>0</v>
      </c>
      <c r="BA727" t="inlineStr">
        <is>
          <t>Veronica Varetta</t>
        </is>
      </c>
      <c r="BB727" t="inlineStr">
        <is>
          <t>LIL House</t>
        </is>
      </c>
      <c r="BC727" t="n">
        <v>22</v>
      </c>
      <c r="BD727" t="n">
        <v>6329937887581</v>
      </c>
      <c r="BF727" t="inlineStr">
        <is>
          <t>Low</t>
        </is>
      </c>
      <c r="BG727" t="inlineStr">
        <is>
          <t>pos</t>
        </is>
      </c>
      <c r="BH727" t="n">
        <v>0</v>
      </c>
      <c r="BI727" t="inlineStr">
        <is>
          <t>IT IVA 22%</t>
        </is>
      </c>
      <c r="BJ727" t="n">
        <v>57.7</v>
      </c>
      <c r="BT727" t="inlineStr">
        <is>
          <t>22-2601</t>
        </is>
      </c>
      <c r="BX727" t="inlineStr">
        <is>
          <t>#22-2601.1</t>
        </is>
      </c>
      <c r="CA727" t="inlineStr">
        <is>
          <t>#22-2601.1</t>
        </is>
      </c>
      <c r="CB727" t="inlineStr">
        <is>
          <t>Ordini LIL</t>
        </is>
      </c>
    </row>
    <row r="728">
      <c r="A728" t="inlineStr">
        <is>
          <t>#22-2611</t>
        </is>
      </c>
      <c r="B728" t="inlineStr">
        <is>
          <t>simonaadacorti@gmail.com</t>
        </is>
      </c>
      <c r="C728" t="inlineStr">
        <is>
          <t>paid</t>
        </is>
      </c>
      <c r="D728" t="inlineStr">
        <is>
          <t>2024-10-04 12:16:44 +0200</t>
        </is>
      </c>
      <c r="E728" t="inlineStr">
        <is>
          <t>fulfilled</t>
        </is>
      </c>
      <c r="F728" t="inlineStr">
        <is>
          <t>2024-10-04 12:16:44 +0200</t>
        </is>
      </c>
      <c r="G728" t="inlineStr">
        <is>
          <t>no</t>
        </is>
      </c>
      <c r="H728" t="inlineStr">
        <is>
          <t>EUR</t>
        </is>
      </c>
      <c r="I728" t="n">
        <v>100</v>
      </c>
      <c r="J728" t="n">
        <v>0</v>
      </c>
      <c r="K728" t="n">
        <v>18.03</v>
      </c>
      <c r="L728" t="n">
        <v>100</v>
      </c>
      <c r="N728" t="n">
        <v>0</v>
      </c>
      <c r="P728" t="inlineStr">
        <is>
          <t>2024-10-04 12:16:44 +0200</t>
        </is>
      </c>
      <c r="Q728" t="n">
        <v>1</v>
      </c>
      <c r="R728" t="inlineStr">
        <is>
          <t>Pensavo fosse amore - Yellow / B</t>
        </is>
      </c>
      <c r="S728" t="n">
        <v>100</v>
      </c>
      <c r="U728" t="inlineStr">
        <is>
          <t>015790001000</t>
        </is>
      </c>
      <c r="V728" t="b">
        <v>1</v>
      </c>
      <c r="W728" t="b">
        <v>1</v>
      </c>
      <c r="X728" t="inlineStr">
        <is>
          <t>fulfilled</t>
        </is>
      </c>
      <c r="Y728" t="inlineStr">
        <is>
          <t>Simona Corti</t>
        </is>
      </c>
      <c r="AQ728" t="inlineStr">
        <is>
          <t>IT</t>
        </is>
      </c>
      <c r="AV728" t="inlineStr">
        <is>
          <t>Qromo</t>
        </is>
      </c>
      <c r="AW728" t="inlineStr">
        <is>
          <t>#22-2611.1</t>
        </is>
      </c>
      <c r="AX728" t="n">
        <v>0</v>
      </c>
      <c r="AY728" t="inlineStr">
        <is>
          <t>LIL Milan</t>
        </is>
      </c>
      <c r="AZ728" t="n">
        <v>0</v>
      </c>
      <c r="BA728" t="inlineStr">
        <is>
          <t>Veronica Varetta</t>
        </is>
      </c>
      <c r="BB728" t="inlineStr">
        <is>
          <t>LIL House</t>
        </is>
      </c>
      <c r="BC728" t="n">
        <v>22</v>
      </c>
      <c r="BD728" t="n">
        <v>6334065705309</v>
      </c>
      <c r="BF728" t="inlineStr">
        <is>
          <t>Low</t>
        </is>
      </c>
      <c r="BG728" t="inlineStr">
        <is>
          <t>pos</t>
        </is>
      </c>
      <c r="BH728" t="n">
        <v>0</v>
      </c>
      <c r="BI728" t="inlineStr">
        <is>
          <t>IT IVA 22%</t>
        </is>
      </c>
      <c r="BJ728" t="n">
        <v>18.03</v>
      </c>
      <c r="BT728" t="inlineStr">
        <is>
          <t>22-2611</t>
        </is>
      </c>
      <c r="BX728" t="inlineStr">
        <is>
          <t>#22-2611.1</t>
        </is>
      </c>
      <c r="CA728" t="inlineStr">
        <is>
          <t>#22-2611.1</t>
        </is>
      </c>
      <c r="CB728" t="inlineStr">
        <is>
          <t>Ordini LIL</t>
        </is>
      </c>
    </row>
    <row r="729">
      <c r="A729" t="inlineStr">
        <is>
          <t>#22-2642</t>
        </is>
      </c>
      <c r="B729" t="inlineStr">
        <is>
          <t>roberta.benedetti1@outlook.it</t>
        </is>
      </c>
      <c r="C729" t="inlineStr">
        <is>
          <t>paid</t>
        </is>
      </c>
      <c r="D729" t="inlineStr">
        <is>
          <t>2024-10-10 17:30:14 +0200</t>
        </is>
      </c>
      <c r="E729" t="inlineStr">
        <is>
          <t>fulfilled</t>
        </is>
      </c>
      <c r="F729" t="inlineStr">
        <is>
          <t>2024-10-10 17:30:14 +0200</t>
        </is>
      </c>
      <c r="G729" t="inlineStr">
        <is>
          <t>no</t>
        </is>
      </c>
      <c r="H729" t="inlineStr">
        <is>
          <t>EUR</t>
        </is>
      </c>
      <c r="I729" t="n">
        <v>60</v>
      </c>
      <c r="J729" t="n">
        <v>0</v>
      </c>
      <c r="K729" t="n">
        <v>10.82</v>
      </c>
      <c r="L729" t="n">
        <v>60</v>
      </c>
      <c r="N729" t="n">
        <v>0</v>
      </c>
      <c r="P729" t="inlineStr">
        <is>
          <t>2024-10-10 17:30:14 +0200</t>
        </is>
      </c>
      <c r="Q729" t="n">
        <v>1</v>
      </c>
      <c r="R729" t="inlineStr">
        <is>
          <t>LIL Extender - Yellow</t>
        </is>
      </c>
      <c r="S729" t="n">
        <v>60</v>
      </c>
      <c r="U729" t="inlineStr">
        <is>
          <t>015790000031</t>
        </is>
      </c>
      <c r="V729" t="b">
        <v>1</v>
      </c>
      <c r="W729" t="b">
        <v>1</v>
      </c>
      <c r="X729" t="inlineStr">
        <is>
          <t>fulfilled</t>
        </is>
      </c>
      <c r="Y729" t="inlineStr">
        <is>
          <t>Roberta Benedetti</t>
        </is>
      </c>
      <c r="AQ729" t="inlineStr">
        <is>
          <t>IT</t>
        </is>
      </c>
      <c r="AV729" t="inlineStr">
        <is>
          <t>Qromo</t>
        </is>
      </c>
      <c r="AW729" t="inlineStr">
        <is>
          <t>#22-2642.1</t>
        </is>
      </c>
      <c r="AX729" t="n">
        <v>0</v>
      </c>
      <c r="AY729" t="inlineStr">
        <is>
          <t>LIL Milan</t>
        </is>
      </c>
      <c r="AZ729" t="n">
        <v>0</v>
      </c>
      <c r="BA729" t="inlineStr">
        <is>
          <t>Veronica Varetta</t>
        </is>
      </c>
      <c r="BB729" t="inlineStr">
        <is>
          <t>LIL House</t>
        </is>
      </c>
      <c r="BC729" t="n">
        <v>22</v>
      </c>
      <c r="BD729" t="n">
        <v>6344260649309</v>
      </c>
      <c r="BF729" t="inlineStr">
        <is>
          <t>Low</t>
        </is>
      </c>
      <c r="BG729" t="inlineStr">
        <is>
          <t>pos</t>
        </is>
      </c>
      <c r="BH729" t="n">
        <v>0</v>
      </c>
      <c r="BI729" t="inlineStr">
        <is>
          <t>IT IVA 22%</t>
        </is>
      </c>
      <c r="BJ729" t="n">
        <v>10.82</v>
      </c>
      <c r="BT729" t="inlineStr">
        <is>
          <t>22-2642</t>
        </is>
      </c>
      <c r="BX729" t="inlineStr">
        <is>
          <t>#22-2642.1</t>
        </is>
      </c>
      <c r="CA729" t="inlineStr">
        <is>
          <t>#22-2642.1</t>
        </is>
      </c>
      <c r="CB729" t="inlineStr">
        <is>
          <t>Ordini LIL</t>
        </is>
      </c>
    </row>
    <row r="730">
      <c r="A730" t="inlineStr">
        <is>
          <t>#22-2651</t>
        </is>
      </c>
      <c r="B730" t="inlineStr">
        <is>
          <t>maggioni_alessandra@yahoo.it</t>
        </is>
      </c>
      <c r="C730" t="inlineStr">
        <is>
          <t>paid</t>
        </is>
      </c>
      <c r="D730" t="inlineStr">
        <is>
          <t>2024-10-12 12:59:15 +0200</t>
        </is>
      </c>
      <c r="E730" t="inlineStr">
        <is>
          <t>fulfilled</t>
        </is>
      </c>
      <c r="F730" t="inlineStr">
        <is>
          <t>2024-10-12 12:59:15 +0200</t>
        </is>
      </c>
      <c r="G730" t="inlineStr">
        <is>
          <t>no</t>
        </is>
      </c>
      <c r="H730" t="inlineStr">
        <is>
          <t>EUR</t>
        </is>
      </c>
      <c r="I730" t="n">
        <v>280</v>
      </c>
      <c r="J730" t="n">
        <v>0</v>
      </c>
      <c r="K730" t="n">
        <v>50.49</v>
      </c>
      <c r="L730" t="n">
        <v>280</v>
      </c>
      <c r="N730" t="n">
        <v>0</v>
      </c>
      <c r="P730" t="inlineStr">
        <is>
          <t>2024-10-12 12:59:14 +0200</t>
        </is>
      </c>
      <c r="Q730" t="n">
        <v>2</v>
      </c>
      <c r="R730" t="inlineStr">
        <is>
          <t>Rainbow Earring - Yellow / Single / None</t>
        </is>
      </c>
      <c r="S730" t="n">
        <v>140</v>
      </c>
      <c r="U730" t="inlineStr">
        <is>
          <t>015790000616</t>
        </is>
      </c>
      <c r="V730" t="b">
        <v>1</v>
      </c>
      <c r="W730" t="b">
        <v>1</v>
      </c>
      <c r="X730" t="inlineStr">
        <is>
          <t>fulfilled</t>
        </is>
      </c>
      <c r="Y730" t="inlineStr">
        <is>
          <t>Alessandra Maggioni</t>
        </is>
      </c>
      <c r="AQ730" t="inlineStr">
        <is>
          <t>IT</t>
        </is>
      </c>
      <c r="AV730" t="inlineStr">
        <is>
          <t>Qromo</t>
        </is>
      </c>
      <c r="AW730" t="inlineStr">
        <is>
          <t>#22-2651.1</t>
        </is>
      </c>
      <c r="AX730" t="n">
        <v>0</v>
      </c>
      <c r="AY730" t="inlineStr">
        <is>
          <t>LIL Milan</t>
        </is>
      </c>
      <c r="AZ730" t="n">
        <v>0</v>
      </c>
      <c r="BA730" t="inlineStr">
        <is>
          <t>Veronica Varetta</t>
        </is>
      </c>
      <c r="BB730" t="inlineStr">
        <is>
          <t>LIL House</t>
        </is>
      </c>
      <c r="BC730" t="n">
        <v>22</v>
      </c>
      <c r="BD730" t="n">
        <v>6346843914589</v>
      </c>
      <c r="BF730" t="inlineStr">
        <is>
          <t>Low</t>
        </is>
      </c>
      <c r="BG730" t="inlineStr">
        <is>
          <t>pos</t>
        </is>
      </c>
      <c r="BH730" t="n">
        <v>0</v>
      </c>
      <c r="BI730" t="inlineStr">
        <is>
          <t>IT IVA 22%</t>
        </is>
      </c>
      <c r="BJ730" t="n">
        <v>50.49</v>
      </c>
      <c r="BT730" t="inlineStr">
        <is>
          <t>22-2651</t>
        </is>
      </c>
      <c r="BX730" t="inlineStr">
        <is>
          <t>#22-2651.1</t>
        </is>
      </c>
      <c r="CA730" t="inlineStr">
        <is>
          <t>#22-2651.1</t>
        </is>
      </c>
      <c r="CB730" t="inlineStr">
        <is>
          <t>Ordini LIL</t>
        </is>
      </c>
    </row>
    <row r="731">
      <c r="A731" t="inlineStr">
        <is>
          <t>#22-2658</t>
        </is>
      </c>
      <c r="B731" t="inlineStr">
        <is>
          <t>federicaciucipriori@gmail.com</t>
        </is>
      </c>
      <c r="C731" t="inlineStr">
        <is>
          <t>paid</t>
        </is>
      </c>
      <c r="D731" t="inlineStr">
        <is>
          <t>2024-10-15 12:07:56 +0200</t>
        </is>
      </c>
      <c r="E731" t="inlineStr">
        <is>
          <t>fulfilled</t>
        </is>
      </c>
      <c r="F731" t="inlineStr">
        <is>
          <t>2024-10-15 12:07:56 +0200</t>
        </is>
      </c>
      <c r="G731" t="inlineStr">
        <is>
          <t>yes</t>
        </is>
      </c>
      <c r="H731" t="inlineStr">
        <is>
          <t>EUR</t>
        </is>
      </c>
      <c r="I731" t="n">
        <v>20</v>
      </c>
      <c r="J731" t="n">
        <v>0</v>
      </c>
      <c r="K731" t="n">
        <v>3.61</v>
      </c>
      <c r="L731" t="n">
        <v>20</v>
      </c>
      <c r="N731" t="n">
        <v>0</v>
      </c>
      <c r="P731" t="inlineStr">
        <is>
          <t>2024-10-15 12:07:55 +0200</t>
        </is>
      </c>
      <c r="Q731" t="n">
        <v>1</v>
      </c>
      <c r="R731" t="inlineStr">
        <is>
          <t>Repair Service LIL House - Saldatura collana</t>
        </is>
      </c>
      <c r="S731" t="n">
        <v>20</v>
      </c>
      <c r="U731" t="inlineStr">
        <is>
          <t>015790001060</t>
        </is>
      </c>
      <c r="V731" t="b">
        <v>0</v>
      </c>
      <c r="W731" t="b">
        <v>1</v>
      </c>
      <c r="X731" t="inlineStr">
        <is>
          <t>fulfilled</t>
        </is>
      </c>
      <c r="Y731" t="inlineStr">
        <is>
          <t>Federica Federica Ciuci</t>
        </is>
      </c>
      <c r="AQ731" t="inlineStr">
        <is>
          <t>IT</t>
        </is>
      </c>
      <c r="AV731" t="inlineStr">
        <is>
          <t>Qromo</t>
        </is>
      </c>
      <c r="AW731" t="inlineStr">
        <is>
          <t>#22-2658.1</t>
        </is>
      </c>
      <c r="AX731" t="n">
        <v>0</v>
      </c>
      <c r="AY731" t="inlineStr">
        <is>
          <t>LIL Milan</t>
        </is>
      </c>
      <c r="AZ731" t="n">
        <v>0</v>
      </c>
      <c r="BA731" t="inlineStr">
        <is>
          <t>Veronica Varetta</t>
        </is>
      </c>
      <c r="BB731" t="inlineStr">
        <is>
          <t>LIL House</t>
        </is>
      </c>
      <c r="BC731" t="n">
        <v>22</v>
      </c>
      <c r="BD731" t="n">
        <v>6351713042781</v>
      </c>
      <c r="BF731" t="inlineStr">
        <is>
          <t>Low</t>
        </is>
      </c>
      <c r="BG731" t="inlineStr">
        <is>
          <t>pos</t>
        </is>
      </c>
      <c r="BH731" t="n">
        <v>0</v>
      </c>
      <c r="BI731" t="inlineStr">
        <is>
          <t>IT IVA 22%</t>
        </is>
      </c>
      <c r="BJ731" t="n">
        <v>3.61</v>
      </c>
      <c r="BT731" t="inlineStr">
        <is>
          <t>22-2658</t>
        </is>
      </c>
      <c r="BX731" t="inlineStr">
        <is>
          <t>#22-2658.1</t>
        </is>
      </c>
      <c r="CA731" t="inlineStr">
        <is>
          <t>#22-2658.1</t>
        </is>
      </c>
      <c r="CB731" t="inlineStr">
        <is>
          <t>Ordini LIL</t>
        </is>
      </c>
    </row>
    <row r="732">
      <c r="A732" t="inlineStr">
        <is>
          <t>#22-2661</t>
        </is>
      </c>
      <c r="B732" t="inlineStr">
        <is>
          <t>leliometri@gmail.com</t>
        </is>
      </c>
      <c r="C732" t="inlineStr">
        <is>
          <t>paid</t>
        </is>
      </c>
      <c r="D732" t="inlineStr">
        <is>
          <t>2024-10-15 17:36:53 +0200</t>
        </is>
      </c>
      <c r="E732" t="inlineStr">
        <is>
          <t>fulfilled</t>
        </is>
      </c>
      <c r="F732" t="inlineStr">
        <is>
          <t>2024-10-15 17:36:53 +0200</t>
        </is>
      </c>
      <c r="G732" t="inlineStr">
        <is>
          <t>no</t>
        </is>
      </c>
      <c r="H732" t="inlineStr">
        <is>
          <t>EUR</t>
        </is>
      </c>
      <c r="I732" t="n">
        <v>180</v>
      </c>
      <c r="J732" t="n">
        <v>0</v>
      </c>
      <c r="K732" t="n">
        <v>32.46</v>
      </c>
      <c r="L732" t="n">
        <v>180</v>
      </c>
      <c r="N732" t="n">
        <v>0</v>
      </c>
      <c r="P732" t="inlineStr">
        <is>
          <t>2024-10-15 17:36:52 +0200</t>
        </is>
      </c>
      <c r="Q732" t="n">
        <v>1</v>
      </c>
      <c r="R732" t="inlineStr">
        <is>
          <t>Glow Ring - White / 16</t>
        </is>
      </c>
      <c r="S732" t="n">
        <v>180</v>
      </c>
      <c r="U732" t="inlineStr">
        <is>
          <t>015790000866</t>
        </is>
      </c>
      <c r="V732" t="b">
        <v>1</v>
      </c>
      <c r="W732" t="b">
        <v>1</v>
      </c>
      <c r="X732" t="inlineStr">
        <is>
          <t>fulfilled</t>
        </is>
      </c>
      <c r="Y732" t="inlineStr">
        <is>
          <t>Laura Eliometri</t>
        </is>
      </c>
      <c r="AQ732" t="inlineStr">
        <is>
          <t>IT</t>
        </is>
      </c>
      <c r="AV732" t="inlineStr">
        <is>
          <t>Qromo</t>
        </is>
      </c>
      <c r="AW732" t="inlineStr">
        <is>
          <t>#22-2661.1</t>
        </is>
      </c>
      <c r="AX732" t="n">
        <v>0</v>
      </c>
      <c r="AY732" t="inlineStr">
        <is>
          <t>LIL Milan</t>
        </is>
      </c>
      <c r="AZ732" t="n">
        <v>0</v>
      </c>
      <c r="BA732" t="inlineStr">
        <is>
          <t>Veronica Varetta</t>
        </is>
      </c>
      <c r="BB732" t="inlineStr">
        <is>
          <t>LIL House</t>
        </is>
      </c>
      <c r="BC732" t="n">
        <v>22</v>
      </c>
      <c r="BD732" t="n">
        <v>6352167633245</v>
      </c>
      <c r="BF732" t="inlineStr">
        <is>
          <t>Low</t>
        </is>
      </c>
      <c r="BG732" t="inlineStr">
        <is>
          <t>pos</t>
        </is>
      </c>
      <c r="BH732" t="n">
        <v>0</v>
      </c>
      <c r="BI732" t="inlineStr">
        <is>
          <t>IT IVA 22%</t>
        </is>
      </c>
      <c r="BJ732" t="n">
        <v>32.46</v>
      </c>
      <c r="BT732" t="inlineStr">
        <is>
          <t>22-2661</t>
        </is>
      </c>
      <c r="BX732" t="inlineStr">
        <is>
          <t>#22-2661.1</t>
        </is>
      </c>
      <c r="CA732" t="inlineStr">
        <is>
          <t>#22-2661.1</t>
        </is>
      </c>
      <c r="CB732" t="inlineStr">
        <is>
          <t>Ordini LIL</t>
        </is>
      </c>
    </row>
    <row r="733">
      <c r="A733" t="inlineStr">
        <is>
          <t>#22-2664</t>
        </is>
      </c>
      <c r="B733" t="inlineStr">
        <is>
          <t>brambillandrealuigi@gmail.com</t>
        </is>
      </c>
      <c r="C733" t="inlineStr">
        <is>
          <t>paid</t>
        </is>
      </c>
      <c r="D733" t="inlineStr">
        <is>
          <t>2024-10-15 19:06:01 +0200</t>
        </is>
      </c>
      <c r="E733" t="inlineStr">
        <is>
          <t>fulfilled</t>
        </is>
      </c>
      <c r="F733" t="inlineStr">
        <is>
          <t>2024-10-15 19:06:00 +0200</t>
        </is>
      </c>
      <c r="G733" t="inlineStr">
        <is>
          <t>yes</t>
        </is>
      </c>
      <c r="H733" t="inlineStr">
        <is>
          <t>EUR</t>
        </is>
      </c>
      <c r="I733" t="n">
        <v>180</v>
      </c>
      <c r="J733" t="n">
        <v>0</v>
      </c>
      <c r="K733" t="n">
        <v>32.46</v>
      </c>
      <c r="L733" t="n">
        <v>180</v>
      </c>
      <c r="N733" t="n">
        <v>0</v>
      </c>
      <c r="P733" t="inlineStr">
        <is>
          <t>2024-10-15 19:06:00 +0200</t>
        </is>
      </c>
      <c r="Q733" t="n">
        <v>1</v>
      </c>
      <c r="R733" t="inlineStr">
        <is>
          <t>Bøøbs - Yellow / White</t>
        </is>
      </c>
      <c r="S733" t="n">
        <v>180</v>
      </c>
      <c r="U733" t="inlineStr">
        <is>
          <t>015790000453</t>
        </is>
      </c>
      <c r="V733" t="b">
        <v>1</v>
      </c>
      <c r="W733" t="b">
        <v>1</v>
      </c>
      <c r="X733" t="inlineStr">
        <is>
          <t>fulfilled</t>
        </is>
      </c>
      <c r="Y733" t="inlineStr">
        <is>
          <t>Andrea Luigi Brambilla</t>
        </is>
      </c>
      <c r="AQ733" t="inlineStr">
        <is>
          <t>IT</t>
        </is>
      </c>
      <c r="AV733" t="inlineStr">
        <is>
          <t>Qromo</t>
        </is>
      </c>
      <c r="AW733" t="inlineStr">
        <is>
          <t>#22-2664.1</t>
        </is>
      </c>
      <c r="AX733" t="n">
        <v>0</v>
      </c>
      <c r="AY733" t="inlineStr">
        <is>
          <t>LIL Milan</t>
        </is>
      </c>
      <c r="AZ733" t="n">
        <v>0</v>
      </c>
      <c r="BA733" t="inlineStr">
        <is>
          <t>Veronica Varetta</t>
        </is>
      </c>
      <c r="BB733" t="inlineStr">
        <is>
          <t>LIL House</t>
        </is>
      </c>
      <c r="BC733" t="n">
        <v>22</v>
      </c>
      <c r="BD733" t="n">
        <v>6352293855581</v>
      </c>
      <c r="BF733" t="inlineStr">
        <is>
          <t>Low</t>
        </is>
      </c>
      <c r="BG733" t="inlineStr">
        <is>
          <t>pos</t>
        </is>
      </c>
      <c r="BH733" t="n">
        <v>0</v>
      </c>
      <c r="BI733" t="inlineStr">
        <is>
          <t>IT IVA 22%</t>
        </is>
      </c>
      <c r="BJ733" t="n">
        <v>32.46</v>
      </c>
      <c r="BT733" t="inlineStr">
        <is>
          <t>22-2664</t>
        </is>
      </c>
      <c r="BX733" t="inlineStr">
        <is>
          <t>#22-2664.1</t>
        </is>
      </c>
      <c r="CA733" t="inlineStr">
        <is>
          <t>#22-2664.1</t>
        </is>
      </c>
      <c r="CB733" t="inlineStr">
        <is>
          <t>Ordini LIL</t>
        </is>
      </c>
    </row>
    <row r="734">
      <c r="A734" t="inlineStr">
        <is>
          <t>#22-2681</t>
        </is>
      </c>
      <c r="B734" t="inlineStr">
        <is>
          <t>agneseghilardi@gmail.com</t>
        </is>
      </c>
      <c r="C734" t="inlineStr">
        <is>
          <t>paid</t>
        </is>
      </c>
      <c r="D734" t="inlineStr">
        <is>
          <t>2024-10-19 16:16:28 +0200</t>
        </is>
      </c>
      <c r="E734" t="inlineStr">
        <is>
          <t>fulfilled</t>
        </is>
      </c>
      <c r="F734" t="inlineStr">
        <is>
          <t>2024-10-19 16:16:28 +0200</t>
        </is>
      </c>
      <c r="G734" t="inlineStr">
        <is>
          <t>yes</t>
        </is>
      </c>
      <c r="H734" t="inlineStr">
        <is>
          <t>EUR</t>
        </is>
      </c>
      <c r="I734" t="n">
        <v>400</v>
      </c>
      <c r="J734" t="n">
        <v>0</v>
      </c>
      <c r="K734" t="n">
        <v>72.13</v>
      </c>
      <c r="L734" t="n">
        <v>400</v>
      </c>
      <c r="N734" t="n">
        <v>0</v>
      </c>
      <c r="P734" t="inlineStr">
        <is>
          <t>2024-10-19 16:16:27 +0200</t>
        </is>
      </c>
      <c r="Q734" t="n">
        <v>1</v>
      </c>
      <c r="R734" t="inlineStr">
        <is>
          <t>Girls Tears Necklace - Yellow / 37cm</t>
        </is>
      </c>
      <c r="S734" t="n">
        <v>400</v>
      </c>
      <c r="U734" t="inlineStr">
        <is>
          <t>015790000833</t>
        </is>
      </c>
      <c r="V734" t="b">
        <v>1</v>
      </c>
      <c r="W734" t="b">
        <v>1</v>
      </c>
      <c r="X734" t="inlineStr">
        <is>
          <t>fulfilled</t>
        </is>
      </c>
      <c r="Y734" t="inlineStr">
        <is>
          <t>Agnese Ghilardi</t>
        </is>
      </c>
      <c r="AQ734" t="inlineStr">
        <is>
          <t>IT</t>
        </is>
      </c>
      <c r="AV734" t="inlineStr">
        <is>
          <t>Qromo</t>
        </is>
      </c>
      <c r="AW734" t="inlineStr">
        <is>
          <t>#22-2681.1</t>
        </is>
      </c>
      <c r="AX734" t="n">
        <v>0</v>
      </c>
      <c r="AY734" t="inlineStr">
        <is>
          <t>LIL Milan</t>
        </is>
      </c>
      <c r="AZ734" t="n">
        <v>0</v>
      </c>
      <c r="BA734" t="inlineStr">
        <is>
          <t>Veronica Varetta</t>
        </is>
      </c>
      <c r="BB734" t="inlineStr">
        <is>
          <t>LIL House</t>
        </is>
      </c>
      <c r="BC734" t="n">
        <v>22</v>
      </c>
      <c r="BD734" t="n">
        <v>6357734981981</v>
      </c>
      <c r="BF734" t="inlineStr">
        <is>
          <t>Low</t>
        </is>
      </c>
      <c r="BG734" t="inlineStr">
        <is>
          <t>pos</t>
        </is>
      </c>
      <c r="BH734" t="n">
        <v>0</v>
      </c>
      <c r="BI734" t="inlineStr">
        <is>
          <t>IT IVA 22%</t>
        </is>
      </c>
      <c r="BJ734" t="n">
        <v>72.13</v>
      </c>
      <c r="BT734" t="inlineStr">
        <is>
          <t>22-2681</t>
        </is>
      </c>
      <c r="BX734" t="inlineStr">
        <is>
          <t>#22-2681.1</t>
        </is>
      </c>
      <c r="CA734" t="inlineStr">
        <is>
          <t>#22-2681.1</t>
        </is>
      </c>
      <c r="CB734" t="inlineStr">
        <is>
          <t>Ordini LIL</t>
        </is>
      </c>
    </row>
    <row r="735">
      <c r="A735" t="inlineStr">
        <is>
          <t>#22-2684</t>
        </is>
      </c>
      <c r="B735" t="inlineStr">
        <is>
          <t>camillachiappetta@gmail.com</t>
        </is>
      </c>
      <c r="C735" t="inlineStr">
        <is>
          <t>paid</t>
        </is>
      </c>
      <c r="D735" t="inlineStr">
        <is>
          <t>2024-10-19 17:19:02 +0200</t>
        </is>
      </c>
      <c r="E735" t="inlineStr">
        <is>
          <t>fulfilled</t>
        </is>
      </c>
      <c r="F735" t="inlineStr">
        <is>
          <t>2024-10-19 17:19:02 +0200</t>
        </is>
      </c>
      <c r="G735" t="inlineStr">
        <is>
          <t>no</t>
        </is>
      </c>
      <c r="H735" t="inlineStr">
        <is>
          <t>EUR</t>
        </is>
      </c>
      <c r="I735" t="n">
        <v>240</v>
      </c>
      <c r="J735" t="n">
        <v>0</v>
      </c>
      <c r="K735" t="n">
        <v>43.28</v>
      </c>
      <c r="L735" t="n">
        <v>240</v>
      </c>
      <c r="N735" t="n">
        <v>0</v>
      </c>
      <c r="P735" t="inlineStr">
        <is>
          <t>2024-10-19 17:19:01 +0200</t>
        </is>
      </c>
      <c r="Q735" t="n">
        <v>1</v>
      </c>
      <c r="R735" t="inlineStr">
        <is>
          <t>Pensavo fosse amore - Yellow / O</t>
        </is>
      </c>
      <c r="S735" t="n">
        <v>120</v>
      </c>
      <c r="U735" t="inlineStr">
        <is>
          <t>015790001013</t>
        </is>
      </c>
      <c r="V735" t="b">
        <v>1</v>
      </c>
      <c r="W735" t="b">
        <v>1</v>
      </c>
      <c r="X735" t="inlineStr">
        <is>
          <t>fulfilled</t>
        </is>
      </c>
      <c r="Y735" t="inlineStr">
        <is>
          <t>Camilla Chiappetta</t>
        </is>
      </c>
      <c r="AQ735" t="inlineStr">
        <is>
          <t>IT</t>
        </is>
      </c>
      <c r="AV735" t="inlineStr">
        <is>
          <t>Qromo</t>
        </is>
      </c>
      <c r="AW735" t="inlineStr">
        <is>
          <t>#22-2684.1</t>
        </is>
      </c>
      <c r="AX735" t="n">
        <v>0</v>
      </c>
      <c r="AY735" t="inlineStr">
        <is>
          <t>LIL Milan</t>
        </is>
      </c>
      <c r="AZ735" t="n">
        <v>0</v>
      </c>
      <c r="BA735" t="inlineStr">
        <is>
          <t>Veronica Varetta</t>
        </is>
      </c>
      <c r="BB735" t="inlineStr">
        <is>
          <t>LIL House</t>
        </is>
      </c>
      <c r="BC735" t="n">
        <v>22</v>
      </c>
      <c r="BD735" t="n">
        <v>6357834924381</v>
      </c>
      <c r="BF735" t="inlineStr">
        <is>
          <t>Low</t>
        </is>
      </c>
      <c r="BG735" t="inlineStr">
        <is>
          <t>pos</t>
        </is>
      </c>
      <c r="BH735" t="n">
        <v>0</v>
      </c>
      <c r="BI735" t="inlineStr">
        <is>
          <t>IT IVA 22%</t>
        </is>
      </c>
      <c r="BJ735" t="n">
        <v>43.28</v>
      </c>
      <c r="BT735" t="inlineStr">
        <is>
          <t>22-2684</t>
        </is>
      </c>
      <c r="BX735" t="inlineStr">
        <is>
          <t>#22-2684.1</t>
        </is>
      </c>
      <c r="CA735" t="inlineStr">
        <is>
          <t>#22-2684.1</t>
        </is>
      </c>
      <c r="CB735" t="inlineStr">
        <is>
          <t>Ordini LIL</t>
        </is>
      </c>
    </row>
    <row r="736">
      <c r="A736" t="inlineStr">
        <is>
          <t>#22-2684</t>
        </is>
      </c>
      <c r="B736" t="inlineStr">
        <is>
          <t>camillachiappetta@gmail.com</t>
        </is>
      </c>
      <c r="C736" t="inlineStr">
        <is>
          <t>paid</t>
        </is>
      </c>
      <c r="D736" t="inlineStr">
        <is>
          <t>2024-10-19 17:19:02 +0200</t>
        </is>
      </c>
      <c r="E736" t="inlineStr">
        <is>
          <t>fulfilled</t>
        </is>
      </c>
      <c r="F736" t="inlineStr">
        <is>
          <t>2024-10-19 17:19:02 +0200</t>
        </is>
      </c>
      <c r="G736" t="inlineStr">
        <is>
          <t>no</t>
        </is>
      </c>
      <c r="H736" t="inlineStr">
        <is>
          <t>EUR</t>
        </is>
      </c>
      <c r="I736" t="n">
        <v>240</v>
      </c>
      <c r="J736" t="n">
        <v>0</v>
      </c>
      <c r="K736" t="n">
        <v>43.28</v>
      </c>
      <c r="N736" t="n">
        <v>0</v>
      </c>
      <c r="P736" t="inlineStr">
        <is>
          <t>2024-10-19 17:19:01 +0200</t>
        </is>
      </c>
      <c r="Q736" t="n">
        <v>1</v>
      </c>
      <c r="R736" t="inlineStr">
        <is>
          <t>Pensavo fosse amore - Yellow / C</t>
        </is>
      </c>
      <c r="S736" t="n">
        <v>120</v>
      </c>
      <c r="U736" t="inlineStr">
        <is>
          <t>015790001001</t>
        </is>
      </c>
      <c r="V736" t="b">
        <v>1</v>
      </c>
      <c r="W736" t="b">
        <v>1</v>
      </c>
      <c r="X736" t="inlineStr">
        <is>
          <t>fulfilled</t>
        </is>
      </c>
      <c r="Y736" t="inlineStr">
        <is>
          <t>Camilla Chiappetta</t>
        </is>
      </c>
      <c r="AQ736" t="inlineStr">
        <is>
          <t>IT</t>
        </is>
      </c>
      <c r="AV736" t="inlineStr">
        <is>
          <t>Qromo</t>
        </is>
      </c>
      <c r="AW736" t="inlineStr">
        <is>
          <t>#22-2684.1</t>
        </is>
      </c>
      <c r="AX736" t="n">
        <v>0</v>
      </c>
      <c r="AY736" t="inlineStr">
        <is>
          <t>LIL Milan</t>
        </is>
      </c>
      <c r="AZ736" t="n">
        <v>0</v>
      </c>
      <c r="BA736" t="inlineStr">
        <is>
          <t>Veronica Varetta</t>
        </is>
      </c>
      <c r="BB736" t="inlineStr">
        <is>
          <t>LIL House</t>
        </is>
      </c>
      <c r="BC736" t="n">
        <v>22</v>
      </c>
      <c r="BD736" t="n">
        <v>6357834924381</v>
      </c>
      <c r="BF736" t="inlineStr">
        <is>
          <t>Low</t>
        </is>
      </c>
      <c r="BG736" t="inlineStr">
        <is>
          <t>pos</t>
        </is>
      </c>
      <c r="BH736" t="n">
        <v>0</v>
      </c>
      <c r="BI736" t="inlineStr">
        <is>
          <t>IT IVA 22%</t>
        </is>
      </c>
      <c r="BJ736" t="n">
        <v>43.28</v>
      </c>
      <c r="BT736" t="inlineStr">
        <is>
          <t>22-2684</t>
        </is>
      </c>
      <c r="BX736" t="inlineStr">
        <is>
          <t>#22-2684.1</t>
        </is>
      </c>
      <c r="CA736" t="inlineStr">
        <is>
          <t>#22-2684.1</t>
        </is>
      </c>
      <c r="CB736" t="inlineStr">
        <is>
          <t>Ordini LIL</t>
        </is>
      </c>
    </row>
    <row r="737">
      <c r="A737" t="inlineStr">
        <is>
          <t>#22-2685</t>
        </is>
      </c>
      <c r="B737" t="inlineStr">
        <is>
          <t>giordana.pennacchio@gmail.com</t>
        </is>
      </c>
      <c r="C737" t="inlineStr">
        <is>
          <t>paid</t>
        </is>
      </c>
      <c r="D737" t="inlineStr">
        <is>
          <t>2024-10-19 17:38:53 +0200</t>
        </is>
      </c>
      <c r="E737" t="inlineStr">
        <is>
          <t>fulfilled</t>
        </is>
      </c>
      <c r="F737" t="inlineStr">
        <is>
          <t>2024-10-19 17:38:53 +0200</t>
        </is>
      </c>
      <c r="G737" t="inlineStr">
        <is>
          <t>no</t>
        </is>
      </c>
      <c r="H737" t="inlineStr">
        <is>
          <t>EUR</t>
        </is>
      </c>
      <c r="I737" t="n">
        <v>100</v>
      </c>
      <c r="J737" t="n">
        <v>0</v>
      </c>
      <c r="K737" t="n">
        <v>18.03</v>
      </c>
      <c r="L737" t="n">
        <v>100</v>
      </c>
      <c r="N737" t="n">
        <v>0</v>
      </c>
      <c r="P737" t="inlineStr">
        <is>
          <t>2024-10-19 17:38:52 +0200</t>
        </is>
      </c>
      <c r="Q737" t="n">
        <v>1</v>
      </c>
      <c r="R737" t="inlineStr">
        <is>
          <t>Lightly Ring - Yellow / 15</t>
        </is>
      </c>
      <c r="S737" t="n">
        <v>100</v>
      </c>
      <c r="U737" t="inlineStr">
        <is>
          <t>015790000378</t>
        </is>
      </c>
      <c r="V737" t="b">
        <v>1</v>
      </c>
      <c r="W737" t="b">
        <v>1</v>
      </c>
      <c r="X737" t="inlineStr">
        <is>
          <t>fulfilled</t>
        </is>
      </c>
      <c r="Y737" t="inlineStr">
        <is>
          <t>Giordana Pennacchio</t>
        </is>
      </c>
      <c r="AQ737" t="inlineStr">
        <is>
          <t>IT</t>
        </is>
      </c>
      <c r="AV737" t="inlineStr">
        <is>
          <t>Qromo</t>
        </is>
      </c>
      <c r="AW737" t="inlineStr">
        <is>
          <t>#22-2685.1</t>
        </is>
      </c>
      <c r="AX737" t="n">
        <v>0</v>
      </c>
      <c r="AY737" t="inlineStr">
        <is>
          <t>LIL Milan</t>
        </is>
      </c>
      <c r="AZ737" t="n">
        <v>0</v>
      </c>
      <c r="BA737" t="inlineStr">
        <is>
          <t>Veronica Varetta</t>
        </is>
      </c>
      <c r="BB737" t="inlineStr">
        <is>
          <t>LIL House</t>
        </is>
      </c>
      <c r="BC737" t="n">
        <v>22</v>
      </c>
      <c r="BD737" t="n">
        <v>6357864448349</v>
      </c>
      <c r="BF737" t="inlineStr">
        <is>
          <t>Low</t>
        </is>
      </c>
      <c r="BG737" t="inlineStr">
        <is>
          <t>pos</t>
        </is>
      </c>
      <c r="BH737" t="n">
        <v>0</v>
      </c>
      <c r="BI737" t="inlineStr">
        <is>
          <t>IT IVA 22%</t>
        </is>
      </c>
      <c r="BJ737" t="n">
        <v>18.03</v>
      </c>
      <c r="BT737" t="inlineStr">
        <is>
          <t>22-2685</t>
        </is>
      </c>
      <c r="BX737" t="inlineStr">
        <is>
          <t>#22-2685.1</t>
        </is>
      </c>
      <c r="CA737" t="inlineStr">
        <is>
          <t>#22-2685.1</t>
        </is>
      </c>
      <c r="CB737" t="inlineStr">
        <is>
          <t>Ordini LIL</t>
        </is>
      </c>
    </row>
    <row r="738">
      <c r="A738" t="inlineStr">
        <is>
          <t>#22-2754</t>
        </is>
      </c>
      <c r="B738" t="inlineStr">
        <is>
          <t>chiarabellini.c@gmail.com</t>
        </is>
      </c>
      <c r="C738" t="inlineStr">
        <is>
          <t>paid</t>
        </is>
      </c>
      <c r="D738" t="inlineStr">
        <is>
          <t>2024-10-31 13:38:53 +0100</t>
        </is>
      </c>
      <c r="E738" t="inlineStr">
        <is>
          <t>fulfilled</t>
        </is>
      </c>
      <c r="F738" t="inlineStr">
        <is>
          <t>2024-10-31 13:38:53 +0100</t>
        </is>
      </c>
      <c r="G738" t="inlineStr">
        <is>
          <t>no</t>
        </is>
      </c>
      <c r="H738" t="inlineStr">
        <is>
          <t>EUR</t>
        </is>
      </c>
      <c r="I738" t="n">
        <v>240</v>
      </c>
      <c r="J738" t="n">
        <v>0</v>
      </c>
      <c r="K738" t="n">
        <v>43.28</v>
      </c>
      <c r="L738" t="n">
        <v>240</v>
      </c>
      <c r="N738" t="n">
        <v>0</v>
      </c>
      <c r="P738" t="inlineStr">
        <is>
          <t>2024-10-31 13:38:53 +0100</t>
        </is>
      </c>
      <c r="Q738" t="n">
        <v>1</v>
      </c>
      <c r="R738" t="inlineStr">
        <is>
          <t>Boys Tears Bracelet - Yellow</t>
        </is>
      </c>
      <c r="S738" t="n">
        <v>240</v>
      </c>
      <c r="U738" t="inlineStr">
        <is>
          <t>015790000400</t>
        </is>
      </c>
      <c r="V738" t="b">
        <v>1</v>
      </c>
      <c r="W738" t="b">
        <v>1</v>
      </c>
      <c r="X738" t="inlineStr">
        <is>
          <t>fulfilled</t>
        </is>
      </c>
      <c r="Y738" t="inlineStr">
        <is>
          <t>Chiara Bellini Crespini</t>
        </is>
      </c>
      <c r="AQ738" t="inlineStr">
        <is>
          <t>IT</t>
        </is>
      </c>
      <c r="AV738" t="inlineStr">
        <is>
          <t>Qromo</t>
        </is>
      </c>
      <c r="AW738" t="inlineStr">
        <is>
          <t>#22-2754.1</t>
        </is>
      </c>
      <c r="AX738" t="n">
        <v>0</v>
      </c>
      <c r="AY738" t="inlineStr">
        <is>
          <t>LIL Milan</t>
        </is>
      </c>
      <c r="AZ738" t="n">
        <v>0</v>
      </c>
      <c r="BA738" t="inlineStr">
        <is>
          <t>Veronica Varetta</t>
        </is>
      </c>
      <c r="BB738" t="inlineStr">
        <is>
          <t>LIL House</t>
        </is>
      </c>
      <c r="BC738" t="n">
        <v>22</v>
      </c>
      <c r="BD738" t="n">
        <v>6377189998941</v>
      </c>
      <c r="BF738" t="inlineStr">
        <is>
          <t>Low</t>
        </is>
      </c>
      <c r="BG738" t="inlineStr">
        <is>
          <t>pos</t>
        </is>
      </c>
      <c r="BH738" t="n">
        <v>0</v>
      </c>
      <c r="BI738" t="inlineStr">
        <is>
          <t>IT IVA 22%</t>
        </is>
      </c>
      <c r="BJ738" t="n">
        <v>43.28</v>
      </c>
      <c r="BT738" t="inlineStr">
        <is>
          <t>22-2754</t>
        </is>
      </c>
      <c r="BX738" t="inlineStr">
        <is>
          <t>#22-2754.1</t>
        </is>
      </c>
      <c r="CA738" t="inlineStr">
        <is>
          <t>#22-2754.1</t>
        </is>
      </c>
      <c r="CB738" t="inlineStr">
        <is>
          <t>Ordini LIL</t>
        </is>
      </c>
    </row>
    <row r="739">
      <c r="A739" t="inlineStr">
        <is>
          <t>#22-2752</t>
        </is>
      </c>
      <c r="B739" t="inlineStr">
        <is>
          <t>manuelbifari@gmail.com</t>
        </is>
      </c>
      <c r="C739" t="inlineStr">
        <is>
          <t>paid</t>
        </is>
      </c>
      <c r="D739" t="inlineStr">
        <is>
          <t>2024-10-31 11:16:18 +0100</t>
        </is>
      </c>
      <c r="E739" t="inlineStr">
        <is>
          <t>fulfilled</t>
        </is>
      </c>
      <c r="F739" t="inlineStr">
        <is>
          <t>2024-10-31 11:16:18 +0100</t>
        </is>
      </c>
      <c r="G739" t="inlineStr">
        <is>
          <t>no</t>
        </is>
      </c>
      <c r="H739" t="inlineStr">
        <is>
          <t>EUR</t>
        </is>
      </c>
      <c r="I739" t="n">
        <v>192</v>
      </c>
      <c r="J739" t="n">
        <v>0</v>
      </c>
      <c r="K739" t="n">
        <v>34.62</v>
      </c>
      <c r="L739" t="n">
        <v>192</v>
      </c>
      <c r="M739" t="inlineStr">
        <is>
          <t>Manuel20</t>
        </is>
      </c>
      <c r="N739" t="n">
        <v>48</v>
      </c>
      <c r="P739" t="inlineStr">
        <is>
          <t>2024-10-31 11:16:17 +0100</t>
        </is>
      </c>
      <c r="Q739" t="n">
        <v>1</v>
      </c>
      <c r="R739" t="inlineStr">
        <is>
          <t>Boys Tears Bracelet - White</t>
        </is>
      </c>
      <c r="S739" t="n">
        <v>240</v>
      </c>
      <c r="U739" t="inlineStr">
        <is>
          <t>015790000401</t>
        </is>
      </c>
      <c r="V739" t="b">
        <v>1</v>
      </c>
      <c r="W739" t="b">
        <v>1</v>
      </c>
      <c r="X739" t="inlineStr">
        <is>
          <t>fulfilled</t>
        </is>
      </c>
      <c r="Y739" t="inlineStr">
        <is>
          <t>Manuel Bifari</t>
        </is>
      </c>
      <c r="AQ739" t="inlineStr">
        <is>
          <t>IT</t>
        </is>
      </c>
      <c r="AV739" t="inlineStr">
        <is>
          <t>Qromo</t>
        </is>
      </c>
      <c r="AW739" t="inlineStr">
        <is>
          <t>#22-2752.1</t>
        </is>
      </c>
      <c r="AX739" t="n">
        <v>0</v>
      </c>
      <c r="AY739" t="inlineStr">
        <is>
          <t>LIL Milan</t>
        </is>
      </c>
      <c r="AZ739" t="n">
        <v>0</v>
      </c>
      <c r="BA739" t="inlineStr">
        <is>
          <t>Veronica Varetta</t>
        </is>
      </c>
      <c r="BB739" t="inlineStr">
        <is>
          <t>LIL House</t>
        </is>
      </c>
      <c r="BC739" t="n">
        <v>22</v>
      </c>
      <c r="BD739" t="n">
        <v>6376950071645</v>
      </c>
      <c r="BF739" t="inlineStr">
        <is>
          <t>Low</t>
        </is>
      </c>
      <c r="BG739" t="inlineStr">
        <is>
          <t>pos</t>
        </is>
      </c>
      <c r="BH739" t="n">
        <v>0</v>
      </c>
      <c r="BI739" t="inlineStr">
        <is>
          <t>IT IVA 22%</t>
        </is>
      </c>
      <c r="BJ739" t="n">
        <v>34.62</v>
      </c>
      <c r="BT739" t="inlineStr">
        <is>
          <t>22-2752</t>
        </is>
      </c>
      <c r="BX739" t="inlineStr">
        <is>
          <t>#22-2752.1</t>
        </is>
      </c>
      <c r="CA739" t="inlineStr">
        <is>
          <t>#22-2752.1</t>
        </is>
      </c>
      <c r="CB739" t="inlineStr">
        <is>
          <t>Ordini LIL</t>
        </is>
      </c>
    </row>
    <row r="740">
      <c r="A740" t="inlineStr">
        <is>
          <t>#22-2746</t>
        </is>
      </c>
      <c r="B740" t="inlineStr">
        <is>
          <t>rizzoemilia23@gmail.com</t>
        </is>
      </c>
      <c r="C740" t="inlineStr">
        <is>
          <t>paid</t>
        </is>
      </c>
      <c r="D740" t="inlineStr">
        <is>
          <t>2024-10-30 17:27:11 +0100</t>
        </is>
      </c>
      <c r="E740" t="inlineStr">
        <is>
          <t>fulfilled</t>
        </is>
      </c>
      <c r="F740" t="inlineStr">
        <is>
          <t>2024-10-30 17:27:11 +0100</t>
        </is>
      </c>
      <c r="G740" t="inlineStr">
        <is>
          <t>yes</t>
        </is>
      </c>
      <c r="H740" t="inlineStr">
        <is>
          <t>EUR</t>
        </is>
      </c>
      <c r="I740" t="n">
        <v>280</v>
      </c>
      <c r="J740" t="n">
        <v>0</v>
      </c>
      <c r="K740" t="n">
        <v>50.49</v>
      </c>
      <c r="L740" t="n">
        <v>280</v>
      </c>
      <c r="N740" t="n">
        <v>0</v>
      </c>
      <c r="P740" t="inlineStr">
        <is>
          <t>2024-10-30 17:27:10 +0100</t>
        </is>
      </c>
      <c r="Q740" t="n">
        <v>1</v>
      </c>
      <c r="R740" t="inlineStr">
        <is>
          <t>Glow Ring - Yellow / 16</t>
        </is>
      </c>
      <c r="S740" t="n">
        <v>180</v>
      </c>
      <c r="U740" t="inlineStr">
        <is>
          <t>015790000342</t>
        </is>
      </c>
      <c r="V740" t="b">
        <v>1</v>
      </c>
      <c r="W740" t="b">
        <v>1</v>
      </c>
      <c r="X740" t="inlineStr">
        <is>
          <t>fulfilled</t>
        </is>
      </c>
      <c r="Y740" t="inlineStr">
        <is>
          <t>Emilia Rizzo</t>
        </is>
      </c>
      <c r="AQ740" t="inlineStr">
        <is>
          <t>IT</t>
        </is>
      </c>
      <c r="AV740" t="inlineStr">
        <is>
          <t>Qromo</t>
        </is>
      </c>
      <c r="AW740" t="inlineStr">
        <is>
          <t>#22-2746.1</t>
        </is>
      </c>
      <c r="AX740" t="n">
        <v>0</v>
      </c>
      <c r="AY740" t="inlineStr">
        <is>
          <t>LIL Milan</t>
        </is>
      </c>
      <c r="AZ740" t="n">
        <v>0</v>
      </c>
      <c r="BA740" t="inlineStr">
        <is>
          <t>Veronica Varetta</t>
        </is>
      </c>
      <c r="BB740" t="inlineStr">
        <is>
          <t>LIL House</t>
        </is>
      </c>
      <c r="BC740" t="n">
        <v>22</v>
      </c>
      <c r="BD740" t="n">
        <v>6375635714397</v>
      </c>
      <c r="BF740" t="inlineStr">
        <is>
          <t>Low</t>
        </is>
      </c>
      <c r="BG740" t="inlineStr">
        <is>
          <t>pos</t>
        </is>
      </c>
      <c r="BH740" t="n">
        <v>0</v>
      </c>
      <c r="BI740" t="inlineStr">
        <is>
          <t>IT IVA 22%</t>
        </is>
      </c>
      <c r="BJ740" t="n">
        <v>50.49</v>
      </c>
      <c r="BT740" t="inlineStr">
        <is>
          <t>22-2746</t>
        </is>
      </c>
      <c r="BX740" t="inlineStr">
        <is>
          <t>#22-2746.1</t>
        </is>
      </c>
      <c r="CA740" t="inlineStr">
        <is>
          <t>#22-2746.1</t>
        </is>
      </c>
      <c r="CB740" t="inlineStr">
        <is>
          <t>Ordini LIL</t>
        </is>
      </c>
    </row>
    <row r="741">
      <c r="A741" t="inlineStr">
        <is>
          <t>#22-2746</t>
        </is>
      </c>
      <c r="B741" t="inlineStr">
        <is>
          <t>rizzoemilia23@gmail.com</t>
        </is>
      </c>
      <c r="C741" t="inlineStr">
        <is>
          <t>paid</t>
        </is>
      </c>
      <c r="D741" t="inlineStr">
        <is>
          <t>2024-10-30 17:27:11 +0100</t>
        </is>
      </c>
      <c r="E741" t="inlineStr">
        <is>
          <t>fulfilled</t>
        </is>
      </c>
      <c r="F741" t="inlineStr">
        <is>
          <t>2024-10-30 17:27:11 +0100</t>
        </is>
      </c>
      <c r="G741" t="inlineStr">
        <is>
          <t>yes</t>
        </is>
      </c>
      <c r="H741" t="inlineStr">
        <is>
          <t>EUR</t>
        </is>
      </c>
      <c r="I741" t="n">
        <v>280</v>
      </c>
      <c r="J741" t="n">
        <v>0</v>
      </c>
      <c r="K741" t="n">
        <v>50.49</v>
      </c>
      <c r="N741" t="n">
        <v>0</v>
      </c>
      <c r="P741" t="inlineStr">
        <is>
          <t>2024-10-30 17:27:10 +0100</t>
        </is>
      </c>
      <c r="Q741" t="n">
        <v>1</v>
      </c>
      <c r="R741" t="inlineStr">
        <is>
          <t>Nude Ring - Yellow / 16</t>
        </is>
      </c>
      <c r="S741" t="n">
        <v>100</v>
      </c>
      <c r="U741" t="inlineStr">
        <is>
          <t>015790000212</t>
        </is>
      </c>
      <c r="V741" t="b">
        <v>1</v>
      </c>
      <c r="W741" t="b">
        <v>1</v>
      </c>
      <c r="X741" t="inlineStr">
        <is>
          <t>fulfilled</t>
        </is>
      </c>
      <c r="Y741" t="inlineStr">
        <is>
          <t>Emilia Rizzo</t>
        </is>
      </c>
      <c r="AQ741" t="inlineStr">
        <is>
          <t>IT</t>
        </is>
      </c>
      <c r="AV741" t="inlineStr">
        <is>
          <t>Qromo</t>
        </is>
      </c>
      <c r="AW741" t="inlineStr">
        <is>
          <t>#22-2746.1</t>
        </is>
      </c>
      <c r="AX741" t="n">
        <v>0</v>
      </c>
      <c r="AY741" t="inlineStr">
        <is>
          <t>LIL Milan</t>
        </is>
      </c>
      <c r="AZ741" t="n">
        <v>0</v>
      </c>
      <c r="BA741" t="inlineStr">
        <is>
          <t>Veronica Varetta</t>
        </is>
      </c>
      <c r="BB741" t="inlineStr">
        <is>
          <t>LIL House</t>
        </is>
      </c>
      <c r="BC741" t="n">
        <v>22</v>
      </c>
      <c r="BD741" t="n">
        <v>6375635714397</v>
      </c>
      <c r="BF741" t="inlineStr">
        <is>
          <t>Low</t>
        </is>
      </c>
      <c r="BG741" t="inlineStr">
        <is>
          <t>pos</t>
        </is>
      </c>
      <c r="BH741" t="n">
        <v>0</v>
      </c>
      <c r="BI741" t="inlineStr">
        <is>
          <t>IT IVA 22%</t>
        </is>
      </c>
      <c r="BJ741" t="n">
        <v>50.49</v>
      </c>
      <c r="BT741" t="inlineStr">
        <is>
          <t>22-2746</t>
        </is>
      </c>
      <c r="BX741" t="inlineStr">
        <is>
          <t>#22-2746.1</t>
        </is>
      </c>
      <c r="CA741" t="inlineStr">
        <is>
          <t>#22-2746.1</t>
        </is>
      </c>
      <c r="CB741" t="inlineStr">
        <is>
          <t>Ordini LIL</t>
        </is>
      </c>
    </row>
    <row r="742">
      <c r="A742" t="inlineStr">
        <is>
          <t>#22-2745</t>
        </is>
      </c>
      <c r="B742" t="inlineStr">
        <is>
          <t>eleonora.dallanese@gmail.com</t>
        </is>
      </c>
      <c r="C742" t="inlineStr">
        <is>
          <t>paid</t>
        </is>
      </c>
      <c r="D742" t="inlineStr">
        <is>
          <t>2024-10-30 15:42:29 +0100</t>
        </is>
      </c>
      <c r="E742" t="inlineStr">
        <is>
          <t>fulfilled</t>
        </is>
      </c>
      <c r="F742" t="inlineStr">
        <is>
          <t>2024-10-30 15:42:29 +0100</t>
        </is>
      </c>
      <c r="G742" t="inlineStr">
        <is>
          <t>no</t>
        </is>
      </c>
      <c r="H742" t="inlineStr">
        <is>
          <t>EUR</t>
        </is>
      </c>
      <c r="I742" t="n">
        <v>100</v>
      </c>
      <c r="J742" t="n">
        <v>0</v>
      </c>
      <c r="K742" t="n">
        <v>18.03</v>
      </c>
      <c r="L742" t="n">
        <v>100</v>
      </c>
      <c r="N742" t="n">
        <v>0</v>
      </c>
      <c r="P742" t="inlineStr">
        <is>
          <t>2024-10-30 15:42:28 +0100</t>
        </is>
      </c>
      <c r="Q742" t="n">
        <v>1</v>
      </c>
      <c r="R742" t="inlineStr">
        <is>
          <t>Nude Ring - Yellow / 15</t>
        </is>
      </c>
      <c r="S742" t="n">
        <v>100</v>
      </c>
      <c r="U742" t="inlineStr">
        <is>
          <t>015790000211</t>
        </is>
      </c>
      <c r="V742" t="b">
        <v>1</v>
      </c>
      <c r="W742" t="b">
        <v>1</v>
      </c>
      <c r="X742" t="inlineStr">
        <is>
          <t>fulfilled</t>
        </is>
      </c>
      <c r="Y742" t="inlineStr">
        <is>
          <t>Eleonora Dall’anese</t>
        </is>
      </c>
      <c r="AQ742" t="inlineStr">
        <is>
          <t>IT</t>
        </is>
      </c>
      <c r="AV742" t="inlineStr">
        <is>
          <t>Qromo</t>
        </is>
      </c>
      <c r="AW742" t="inlineStr">
        <is>
          <t>#22-2745.1</t>
        </is>
      </c>
      <c r="AX742" t="n">
        <v>0</v>
      </c>
      <c r="AY742" t="inlineStr">
        <is>
          <t>LIL Milan</t>
        </is>
      </c>
      <c r="AZ742" t="n">
        <v>0</v>
      </c>
      <c r="BA742" t="inlineStr">
        <is>
          <t>Veronica Varetta</t>
        </is>
      </c>
      <c r="BB742" t="inlineStr">
        <is>
          <t>LIL House</t>
        </is>
      </c>
      <c r="BC742" t="n">
        <v>22</v>
      </c>
      <c r="BD742" t="n">
        <v>6375467286877</v>
      </c>
      <c r="BF742" t="inlineStr">
        <is>
          <t>Low</t>
        </is>
      </c>
      <c r="BG742" t="inlineStr">
        <is>
          <t>pos</t>
        </is>
      </c>
      <c r="BH742" t="n">
        <v>0</v>
      </c>
      <c r="BI742" t="inlineStr">
        <is>
          <t>IT IVA 22%</t>
        </is>
      </c>
      <c r="BJ742" t="n">
        <v>18.03</v>
      </c>
      <c r="BT742" t="inlineStr">
        <is>
          <t>22-2745</t>
        </is>
      </c>
      <c r="BX742" t="inlineStr">
        <is>
          <t>#22-2745.1</t>
        </is>
      </c>
      <c r="CA742" t="inlineStr">
        <is>
          <t>#22-2745.1</t>
        </is>
      </c>
      <c r="CB742" t="inlineStr">
        <is>
          <t>Ordini LIL</t>
        </is>
      </c>
    </row>
    <row r="743">
      <c r="A743" t="inlineStr">
        <is>
          <t>#22-2733</t>
        </is>
      </c>
      <c r="B743" t="inlineStr">
        <is>
          <t>martapignatelli12@gmail.com</t>
        </is>
      </c>
      <c r="C743" t="inlineStr">
        <is>
          <t>paid</t>
        </is>
      </c>
      <c r="D743" t="inlineStr">
        <is>
          <t>2024-10-29 12:22:01 +0100</t>
        </is>
      </c>
      <c r="E743" t="inlineStr">
        <is>
          <t>fulfilled</t>
        </is>
      </c>
      <c r="F743" t="inlineStr">
        <is>
          <t>2024-10-29 12:22:01 +0100</t>
        </is>
      </c>
      <c r="G743" t="inlineStr">
        <is>
          <t>no</t>
        </is>
      </c>
      <c r="H743" t="inlineStr">
        <is>
          <t>EUR</t>
        </is>
      </c>
      <c r="I743" t="n">
        <v>190</v>
      </c>
      <c r="J743" t="n">
        <v>0</v>
      </c>
      <c r="K743" t="n">
        <v>34.26</v>
      </c>
      <c r="L743" t="n">
        <v>190</v>
      </c>
      <c r="N743" t="n">
        <v>0</v>
      </c>
      <c r="P743" t="inlineStr">
        <is>
          <t>2024-10-29 12:22:00 +0100</t>
        </is>
      </c>
      <c r="Q743" t="n">
        <v>1</v>
      </c>
      <c r="R743" t="inlineStr">
        <is>
          <t>Luxury Pack + LIL Bag</t>
        </is>
      </c>
      <c r="S743" t="n">
        <v>10</v>
      </c>
      <c r="U743" t="inlineStr">
        <is>
          <t>015790000687</t>
        </is>
      </c>
      <c r="V743" t="b">
        <v>1</v>
      </c>
      <c r="W743" t="b">
        <v>1</v>
      </c>
      <c r="X743" t="inlineStr">
        <is>
          <t>fulfilled</t>
        </is>
      </c>
      <c r="Y743" t="inlineStr">
        <is>
          <t>Marta Pignatelli</t>
        </is>
      </c>
      <c r="AQ743" t="inlineStr">
        <is>
          <t>IT</t>
        </is>
      </c>
      <c r="AV743" t="inlineStr">
        <is>
          <t>Qromo</t>
        </is>
      </c>
      <c r="AW743" t="inlineStr">
        <is>
          <t>#22-2733.1</t>
        </is>
      </c>
      <c r="AX743" t="n">
        <v>0</v>
      </c>
      <c r="AY743" t="inlineStr">
        <is>
          <t>LIL Milan</t>
        </is>
      </c>
      <c r="AZ743" t="n">
        <v>0</v>
      </c>
      <c r="BA743" t="inlineStr">
        <is>
          <t>Veronica Varetta</t>
        </is>
      </c>
      <c r="BB743" t="inlineStr">
        <is>
          <t>LIL House</t>
        </is>
      </c>
      <c r="BC743" t="n">
        <v>22</v>
      </c>
      <c r="BD743" t="n">
        <v>6372646715741</v>
      </c>
      <c r="BF743" t="inlineStr">
        <is>
          <t>Low</t>
        </is>
      </c>
      <c r="BG743" t="inlineStr">
        <is>
          <t>pos</t>
        </is>
      </c>
      <c r="BH743" t="n">
        <v>0</v>
      </c>
      <c r="BI743" t="inlineStr">
        <is>
          <t>IT IVA 22%</t>
        </is>
      </c>
      <c r="BJ743" t="n">
        <v>34.26</v>
      </c>
      <c r="BT743" t="inlineStr">
        <is>
          <t>22-2733</t>
        </is>
      </c>
      <c r="BX743" t="inlineStr">
        <is>
          <t>#22-2733.1</t>
        </is>
      </c>
      <c r="CA743" t="inlineStr">
        <is>
          <t>#22-2733.1</t>
        </is>
      </c>
      <c r="CB743" t="inlineStr">
        <is>
          <t>Ordini LIL</t>
        </is>
      </c>
    </row>
    <row r="744">
      <c r="A744" t="inlineStr">
        <is>
          <t>#42130</t>
        </is>
      </c>
      <c r="B744" t="inlineStr">
        <is>
          <t>ilariatosti94@gmail.com</t>
        </is>
      </c>
      <c r="C744" t="inlineStr">
        <is>
          <t>paid</t>
        </is>
      </c>
      <c r="D744" t="inlineStr">
        <is>
          <t>2024-10-02 13:22:32 +0200</t>
        </is>
      </c>
      <c r="E744" t="inlineStr">
        <is>
          <t>fulfilled</t>
        </is>
      </c>
      <c r="F744" t="inlineStr">
        <is>
          <t>2024-10-17 13:58:36 +0200</t>
        </is>
      </c>
      <c r="G744" t="inlineStr">
        <is>
          <t>yes</t>
        </is>
      </c>
      <c r="H744" t="inlineStr">
        <is>
          <t>EUR</t>
        </is>
      </c>
      <c r="I744" t="n">
        <v>535</v>
      </c>
      <c r="J744" t="n">
        <v>0</v>
      </c>
      <c r="K744" t="n">
        <v>96.48</v>
      </c>
      <c r="N744" t="n">
        <v>0</v>
      </c>
      <c r="O744" t="inlineStr">
        <is>
          <t>Firgun House</t>
        </is>
      </c>
      <c r="P744" t="inlineStr">
        <is>
          <t>2024-10-02 13:22:31 +0200</t>
        </is>
      </c>
      <c r="Q744" t="n">
        <v>1</v>
      </c>
      <c r="R744" t="inlineStr">
        <is>
          <t>Breeze - Yellow / 60cm</t>
        </is>
      </c>
      <c r="S744" t="n">
        <v>260</v>
      </c>
      <c r="U744" t="inlineStr">
        <is>
          <t>015790001390</t>
        </is>
      </c>
      <c r="V744" t="b">
        <v>1</v>
      </c>
      <c r="W744" t="b">
        <v>1</v>
      </c>
      <c r="X744" t="inlineStr">
        <is>
          <t>fulfilled</t>
        </is>
      </c>
      <c r="Y744" t="inlineStr">
        <is>
          <t>ilaria tosti</t>
        </is>
      </c>
      <c r="Z744" t="inlineStr">
        <is>
          <t>Via San Bernardino 8</t>
        </is>
      </c>
      <c r="AA744" t="inlineStr">
        <is>
          <t>Via San Bernardino 8</t>
        </is>
      </c>
      <c r="AD744" t="inlineStr">
        <is>
          <t>Prato</t>
        </is>
      </c>
      <c r="AE744" t="inlineStr">
        <is>
          <t>'59100</t>
        </is>
      </c>
      <c r="AF744" t="inlineStr">
        <is>
          <t>PO</t>
        </is>
      </c>
      <c r="AG744" t="inlineStr">
        <is>
          <t>IT</t>
        </is>
      </c>
      <c r="AH744" t="inlineStr">
        <is>
          <t>+393939944699</t>
        </is>
      </c>
      <c r="AQ744" t="inlineStr">
        <is>
          <t>IT</t>
        </is>
      </c>
      <c r="AT744" t="inlineStr">
        <is>
          <t>lang: en
Invoice Language: en
Do you need our ring sizer?: No
Popup Customer Country: IT</t>
        </is>
      </c>
      <c r="AV744" t="inlineStr">
        <is>
          <t>PayPal Express Checkout</t>
        </is>
      </c>
      <c r="AW744" t="inlineStr">
        <is>
          <t>riRs3Va91Txz2HZE8SgIWA7SE</t>
        </is>
      </c>
      <c r="AX744" t="n">
        <v>0</v>
      </c>
      <c r="AY744" t="inlineStr">
        <is>
          <t>LIL Milan</t>
        </is>
      </c>
      <c r="AZ744" t="n">
        <v>0</v>
      </c>
      <c r="BB744" t="inlineStr">
        <is>
          <t>Firgun House</t>
        </is>
      </c>
      <c r="BD744" t="n">
        <v>6330965459293</v>
      </c>
      <c r="BF744" t="inlineStr">
        <is>
          <t>Low</t>
        </is>
      </c>
      <c r="BG744" t="inlineStr">
        <is>
          <t>web</t>
        </is>
      </c>
      <c r="BH744" t="n">
        <v>0</v>
      </c>
      <c r="BI744" t="inlineStr">
        <is>
          <t>IT IVA 22%</t>
        </is>
      </c>
      <c r="BJ744" t="n">
        <v>96.48</v>
      </c>
      <c r="BV744" t="inlineStr">
        <is>
          <t>Prato</t>
        </is>
      </c>
      <c r="BX744" t="inlineStr">
        <is>
          <t>riRs3Va91Txz2HZE8SgIWA7SE</t>
        </is>
      </c>
      <c r="CA744" t="inlineStr">
        <is>
          <t>riRs3Va91Txz2HZE8SgIWA7SE</t>
        </is>
      </c>
      <c r="CB744" t="inlineStr">
        <is>
          <t>Ordini LIL</t>
        </is>
      </c>
    </row>
    <row r="745">
      <c r="A745" t="inlineStr">
        <is>
          <t>#22-2733</t>
        </is>
      </c>
      <c r="B745" t="inlineStr">
        <is>
          <t>martapignatelli12@gmail.com</t>
        </is>
      </c>
      <c r="C745" t="inlineStr">
        <is>
          <t>paid</t>
        </is>
      </c>
      <c r="D745" t="inlineStr">
        <is>
          <t>2024-10-29 12:22:01 +0100</t>
        </is>
      </c>
      <c r="E745" t="inlineStr">
        <is>
          <t>fulfilled</t>
        </is>
      </c>
      <c r="F745" t="inlineStr">
        <is>
          <t>2024-10-29 12:22:01 +0100</t>
        </is>
      </c>
      <c r="G745" t="inlineStr">
        <is>
          <t>no</t>
        </is>
      </c>
      <c r="H745" t="inlineStr">
        <is>
          <t>EUR</t>
        </is>
      </c>
      <c r="I745" t="n">
        <v>190</v>
      </c>
      <c r="J745" t="n">
        <v>0</v>
      </c>
      <c r="K745" t="n">
        <v>34.26</v>
      </c>
      <c r="N745" t="n">
        <v>0</v>
      </c>
      <c r="P745" t="inlineStr">
        <is>
          <t>2024-10-29 12:22:00 +0100</t>
        </is>
      </c>
      <c r="Q745" t="n">
        <v>1</v>
      </c>
      <c r="R745" t="inlineStr">
        <is>
          <t>Glow Ring - Yellow / 16</t>
        </is>
      </c>
      <c r="S745" t="n">
        <v>180</v>
      </c>
      <c r="U745" t="inlineStr">
        <is>
          <t>015790000342</t>
        </is>
      </c>
      <c r="V745" t="b">
        <v>1</v>
      </c>
      <c r="W745" t="b">
        <v>1</v>
      </c>
      <c r="X745" t="inlineStr">
        <is>
          <t>fulfilled</t>
        </is>
      </c>
      <c r="Y745" t="inlineStr">
        <is>
          <t>Marta Pignatelli</t>
        </is>
      </c>
      <c r="AQ745" t="inlineStr">
        <is>
          <t>IT</t>
        </is>
      </c>
      <c r="AV745" t="inlineStr">
        <is>
          <t>Qromo</t>
        </is>
      </c>
      <c r="AW745" t="inlineStr">
        <is>
          <t>#22-2733.1</t>
        </is>
      </c>
      <c r="AX745" t="n">
        <v>0</v>
      </c>
      <c r="AY745" t="inlineStr">
        <is>
          <t>LIL Milan</t>
        </is>
      </c>
      <c r="AZ745" t="n">
        <v>0</v>
      </c>
      <c r="BA745" t="inlineStr">
        <is>
          <t>Veronica Varetta</t>
        </is>
      </c>
      <c r="BB745" t="inlineStr">
        <is>
          <t>LIL House</t>
        </is>
      </c>
      <c r="BC745" t="n">
        <v>22</v>
      </c>
      <c r="BD745" t="n">
        <v>6372646715741</v>
      </c>
      <c r="BF745" t="inlineStr">
        <is>
          <t>Low</t>
        </is>
      </c>
      <c r="BG745" t="inlineStr">
        <is>
          <t>pos</t>
        </is>
      </c>
      <c r="BH745" t="n">
        <v>0</v>
      </c>
      <c r="BI745" t="inlineStr">
        <is>
          <t>IT IVA 22%</t>
        </is>
      </c>
      <c r="BJ745" t="n">
        <v>34.26</v>
      </c>
      <c r="BT745" t="inlineStr">
        <is>
          <t>22-2733</t>
        </is>
      </c>
      <c r="BX745" t="inlineStr">
        <is>
          <t>#22-2733.1</t>
        </is>
      </c>
      <c r="CA745" t="inlineStr">
        <is>
          <t>#22-2733.1</t>
        </is>
      </c>
      <c r="CB745" t="inlineStr">
        <is>
          <t>Ordini LIL</t>
        </is>
      </c>
    </row>
    <row r="746">
      <c r="A746" t="inlineStr">
        <is>
          <t>#22-2717</t>
        </is>
      </c>
      <c r="B746" t="inlineStr">
        <is>
          <t>ludovica.caroni@gmail.com</t>
        </is>
      </c>
      <c r="C746" t="inlineStr">
        <is>
          <t>refunded</t>
        </is>
      </c>
      <c r="D746" t="inlineStr">
        <is>
          <t>2024-10-26 12:46:37 +0200</t>
        </is>
      </c>
      <c r="E746" t="inlineStr">
        <is>
          <t>fulfilled</t>
        </is>
      </c>
      <c r="F746" t="inlineStr">
        <is>
          <t>2024-10-26 12:46:37 +0200</t>
        </is>
      </c>
      <c r="G746" t="inlineStr">
        <is>
          <t>no</t>
        </is>
      </c>
      <c r="H746" t="inlineStr">
        <is>
          <t>EUR</t>
        </is>
      </c>
      <c r="I746" t="n">
        <v>420</v>
      </c>
      <c r="J746" t="n">
        <v>0</v>
      </c>
      <c r="K746" t="n">
        <v>75.73999999999999</v>
      </c>
      <c r="L746" t="n">
        <v>420</v>
      </c>
      <c r="N746" t="n">
        <v>0</v>
      </c>
      <c r="P746" t="inlineStr">
        <is>
          <t>2024-10-26 12:46:36 +0200</t>
        </is>
      </c>
      <c r="Q746" t="n">
        <v>1</v>
      </c>
      <c r="R746" t="inlineStr">
        <is>
          <t>Lunar Ring - Yellow / 4 / White</t>
        </is>
      </c>
      <c r="S746" t="n">
        <v>420</v>
      </c>
      <c r="U746" t="inlineStr">
        <is>
          <t>015790000252</t>
        </is>
      </c>
      <c r="V746" t="b">
        <v>1</v>
      </c>
      <c r="W746" t="b">
        <v>1</v>
      </c>
      <c r="X746" t="inlineStr">
        <is>
          <t>fulfilled</t>
        </is>
      </c>
      <c r="Y746" t="inlineStr">
        <is>
          <t>Ludovica Caroni</t>
        </is>
      </c>
      <c r="AQ746" t="inlineStr">
        <is>
          <t>IT</t>
        </is>
      </c>
      <c r="AV746" t="inlineStr">
        <is>
          <t>Qromo</t>
        </is>
      </c>
      <c r="AW746" t="inlineStr">
        <is>
          <t>#22-2717.1</t>
        </is>
      </c>
      <c r="AX746" t="n">
        <v>420</v>
      </c>
      <c r="AY746" t="inlineStr">
        <is>
          <t>LIL Milan</t>
        </is>
      </c>
      <c r="AZ746" t="n">
        <v>0</v>
      </c>
      <c r="BA746" t="inlineStr">
        <is>
          <t>Veronica Varetta</t>
        </is>
      </c>
      <c r="BB746" t="inlineStr">
        <is>
          <t>LIL House</t>
        </is>
      </c>
      <c r="BC746" t="n">
        <v>22</v>
      </c>
      <c r="BD746" t="n">
        <v>6367817695581</v>
      </c>
      <c r="BF746" t="inlineStr">
        <is>
          <t>Low</t>
        </is>
      </c>
      <c r="BG746" t="inlineStr">
        <is>
          <t>pos</t>
        </is>
      </c>
      <c r="BH746" t="n">
        <v>0</v>
      </c>
      <c r="BI746" t="inlineStr">
        <is>
          <t>IT IVA 22%</t>
        </is>
      </c>
      <c r="BJ746" t="n">
        <v>75.73999999999999</v>
      </c>
      <c r="BT746" t="inlineStr">
        <is>
          <t>22-2717</t>
        </is>
      </c>
      <c r="BX746" t="inlineStr">
        <is>
          <t>#22-2717.1</t>
        </is>
      </c>
      <c r="CA746" t="inlineStr">
        <is>
          <t>#22-2717.1 + #22-2717.2</t>
        </is>
      </c>
      <c r="CB746" t="inlineStr">
        <is>
          <t>Ordini LIL</t>
        </is>
      </c>
    </row>
    <row r="747">
      <c r="A747" t="inlineStr">
        <is>
          <t>#22-2716</t>
        </is>
      </c>
      <c r="B747" t="inlineStr">
        <is>
          <t>scalfi.giulia@gmail.com</t>
        </is>
      </c>
      <c r="C747" t="inlineStr">
        <is>
          <t>paid</t>
        </is>
      </c>
      <c r="D747" t="inlineStr">
        <is>
          <t>2024-10-26 12:14:45 +0200</t>
        </is>
      </c>
      <c r="E747" t="inlineStr">
        <is>
          <t>fulfilled</t>
        </is>
      </c>
      <c r="F747" t="inlineStr">
        <is>
          <t>2024-10-26 12:14:45 +0200</t>
        </is>
      </c>
      <c r="G747" t="inlineStr">
        <is>
          <t>no</t>
        </is>
      </c>
      <c r="H747" t="inlineStr">
        <is>
          <t>EUR</t>
        </is>
      </c>
      <c r="I747" t="n">
        <v>220</v>
      </c>
      <c r="J747" t="n">
        <v>0</v>
      </c>
      <c r="K747" t="n">
        <v>39.67</v>
      </c>
      <c r="L747" t="n">
        <v>220</v>
      </c>
      <c r="N747" t="n">
        <v>0</v>
      </c>
      <c r="P747" t="inlineStr">
        <is>
          <t>2024-10-26 12:14:45 +0200</t>
        </is>
      </c>
      <c r="Q747" t="n">
        <v>1</v>
      </c>
      <c r="R747" t="inlineStr">
        <is>
          <t>Icy - Yellow / Pink / White</t>
        </is>
      </c>
      <c r="S747" t="n">
        <v>220</v>
      </c>
      <c r="U747" t="inlineStr">
        <is>
          <t>015790001339</t>
        </is>
      </c>
      <c r="V747" t="b">
        <v>1</v>
      </c>
      <c r="W747" t="b">
        <v>1</v>
      </c>
      <c r="X747" t="inlineStr">
        <is>
          <t>fulfilled</t>
        </is>
      </c>
      <c r="Y747" t="inlineStr">
        <is>
          <t>Giulia Scalfi</t>
        </is>
      </c>
      <c r="AQ747" t="inlineStr">
        <is>
          <t>IT</t>
        </is>
      </c>
      <c r="AV747" t="inlineStr">
        <is>
          <t>Qromo</t>
        </is>
      </c>
      <c r="AW747" t="inlineStr">
        <is>
          <t>#22-2716.1</t>
        </is>
      </c>
      <c r="AX747" t="n">
        <v>0</v>
      </c>
      <c r="AY747" t="inlineStr">
        <is>
          <t>LIL Milan</t>
        </is>
      </c>
      <c r="AZ747" t="n">
        <v>0</v>
      </c>
      <c r="BA747" t="inlineStr">
        <is>
          <t>Veronica Varetta</t>
        </is>
      </c>
      <c r="BB747" t="inlineStr">
        <is>
          <t>LIL House</t>
        </is>
      </c>
      <c r="BC747" t="n">
        <v>22</v>
      </c>
      <c r="BD747" t="n">
        <v>6367772606813</v>
      </c>
      <c r="BF747" t="inlineStr">
        <is>
          <t>Low</t>
        </is>
      </c>
      <c r="BG747" t="inlineStr">
        <is>
          <t>pos</t>
        </is>
      </c>
      <c r="BH747" t="n">
        <v>0</v>
      </c>
      <c r="BI747" t="inlineStr">
        <is>
          <t>IT IVA 22%</t>
        </is>
      </c>
      <c r="BJ747" t="n">
        <v>39.67</v>
      </c>
      <c r="BT747" t="inlineStr">
        <is>
          <t>22-2716</t>
        </is>
      </c>
      <c r="BX747" t="inlineStr">
        <is>
          <t>#22-2716.1</t>
        </is>
      </c>
      <c r="CA747" t="inlineStr">
        <is>
          <t>#22-2716.1</t>
        </is>
      </c>
      <c r="CB747" t="inlineStr">
        <is>
          <t>Ordini LIL</t>
        </is>
      </c>
    </row>
    <row r="748">
      <c r="A748" t="inlineStr">
        <is>
          <t>#22-2712</t>
        </is>
      </c>
      <c r="B748" t="inlineStr">
        <is>
          <t>giacomo.candeo8@gmail.com</t>
        </is>
      </c>
      <c r="C748" t="inlineStr">
        <is>
          <t>paid</t>
        </is>
      </c>
      <c r="D748" t="inlineStr">
        <is>
          <t>2024-10-25 18:55:15 +0200</t>
        </is>
      </c>
      <c r="E748" t="inlineStr">
        <is>
          <t>fulfilled</t>
        </is>
      </c>
      <c r="F748" t="inlineStr">
        <is>
          <t>2024-10-25 18:55:15 +0200</t>
        </is>
      </c>
      <c r="G748" t="inlineStr">
        <is>
          <t>no</t>
        </is>
      </c>
      <c r="H748" t="inlineStr">
        <is>
          <t>EUR</t>
        </is>
      </c>
      <c r="I748" t="n">
        <v>80</v>
      </c>
      <c r="J748" t="n">
        <v>0</v>
      </c>
      <c r="K748" t="n">
        <v>14.43</v>
      </c>
      <c r="L748" t="n">
        <v>80</v>
      </c>
      <c r="N748" t="n">
        <v>0</v>
      </c>
      <c r="P748" t="inlineStr">
        <is>
          <t>2024-10-25 18:55:15 +0200</t>
        </is>
      </c>
      <c r="Q748" t="n">
        <v>1</v>
      </c>
      <c r="R748" t="inlineStr">
        <is>
          <t>LIL Cord - Cream</t>
        </is>
      </c>
      <c r="S748" t="n">
        <v>80</v>
      </c>
      <c r="U748" t="inlineStr">
        <is>
          <t>015790001460</t>
        </is>
      </c>
      <c r="V748" t="b">
        <v>1</v>
      </c>
      <c r="W748" t="b">
        <v>1</v>
      </c>
      <c r="X748" t="inlineStr">
        <is>
          <t>fulfilled</t>
        </is>
      </c>
      <c r="Y748" t="inlineStr">
        <is>
          <t>Giacomo Candeo</t>
        </is>
      </c>
      <c r="AQ748" t="inlineStr">
        <is>
          <t>IT</t>
        </is>
      </c>
      <c r="AV748" t="inlineStr">
        <is>
          <t>Qromo</t>
        </is>
      </c>
      <c r="AW748" t="inlineStr">
        <is>
          <t>#22-2712.1</t>
        </is>
      </c>
      <c r="AX748" t="n">
        <v>0</v>
      </c>
      <c r="AY748" t="inlineStr">
        <is>
          <t>LIL Milan</t>
        </is>
      </c>
      <c r="AZ748" t="n">
        <v>0</v>
      </c>
      <c r="BA748" t="inlineStr">
        <is>
          <t>Veronica Varetta</t>
        </is>
      </c>
      <c r="BB748" t="inlineStr">
        <is>
          <t>LIL House</t>
        </is>
      </c>
      <c r="BC748" t="n">
        <v>22</v>
      </c>
      <c r="BD748" t="n">
        <v>6367030411613</v>
      </c>
      <c r="BF748" t="inlineStr">
        <is>
          <t>Low</t>
        </is>
      </c>
      <c r="BG748" t="inlineStr">
        <is>
          <t>pos</t>
        </is>
      </c>
      <c r="BH748" t="n">
        <v>0</v>
      </c>
      <c r="BI748" t="inlineStr">
        <is>
          <t>IT IVA 22%</t>
        </is>
      </c>
      <c r="BJ748" t="n">
        <v>14.43</v>
      </c>
      <c r="BT748" t="inlineStr">
        <is>
          <t>22-2712</t>
        </is>
      </c>
      <c r="BX748" t="inlineStr">
        <is>
          <t>#22-2712.1</t>
        </is>
      </c>
      <c r="CA748" t="inlineStr">
        <is>
          <t>#22-2712.1</t>
        </is>
      </c>
      <c r="CB748" t="inlineStr">
        <is>
          <t>Ordini LIL</t>
        </is>
      </c>
    </row>
    <row r="749">
      <c r="A749" t="inlineStr">
        <is>
          <t>#22-2709</t>
        </is>
      </c>
      <c r="B749" t="inlineStr">
        <is>
          <t>alessandra.barone33@gmail.com</t>
        </is>
      </c>
      <c r="C749" t="inlineStr">
        <is>
          <t>paid</t>
        </is>
      </c>
      <c r="D749" t="inlineStr">
        <is>
          <t>2024-10-25 17:58:11 +0200</t>
        </is>
      </c>
      <c r="E749" t="inlineStr">
        <is>
          <t>fulfilled</t>
        </is>
      </c>
      <c r="F749" t="inlineStr">
        <is>
          <t>2024-10-25 17:58:11 +0200</t>
        </is>
      </c>
      <c r="G749" t="inlineStr">
        <is>
          <t>no</t>
        </is>
      </c>
      <c r="H749" t="inlineStr">
        <is>
          <t>EUR</t>
        </is>
      </c>
      <c r="I749" t="n">
        <v>280</v>
      </c>
      <c r="J749" t="n">
        <v>0</v>
      </c>
      <c r="K749" t="n">
        <v>50.49</v>
      </c>
      <c r="L749" t="n">
        <v>280</v>
      </c>
      <c r="N749" t="n">
        <v>0</v>
      </c>
      <c r="P749" t="inlineStr">
        <is>
          <t>2024-10-25 17:58:11 +0200</t>
        </is>
      </c>
      <c r="Q749" t="n">
        <v>1</v>
      </c>
      <c r="R749" t="inlineStr">
        <is>
          <t>Dna Bracelet - Yellow / 16cm</t>
        </is>
      </c>
      <c r="S749" t="n">
        <v>280</v>
      </c>
      <c r="U749" t="inlineStr">
        <is>
          <t>015790000395</t>
        </is>
      </c>
      <c r="V749" t="b">
        <v>1</v>
      </c>
      <c r="W749" t="b">
        <v>1</v>
      </c>
      <c r="X749" t="inlineStr">
        <is>
          <t>fulfilled</t>
        </is>
      </c>
      <c r="Y749" t="inlineStr">
        <is>
          <t>Alessandra Barone</t>
        </is>
      </c>
      <c r="AQ749" t="inlineStr">
        <is>
          <t>IT</t>
        </is>
      </c>
      <c r="AV749" t="inlineStr">
        <is>
          <t>Qromo</t>
        </is>
      </c>
      <c r="AW749" t="inlineStr">
        <is>
          <t>#22-2709.1</t>
        </is>
      </c>
      <c r="AX749" t="n">
        <v>0</v>
      </c>
      <c r="AY749" t="inlineStr">
        <is>
          <t>LIL Milan</t>
        </is>
      </c>
      <c r="AZ749" t="n">
        <v>0</v>
      </c>
      <c r="BA749" t="inlineStr">
        <is>
          <t>Veronica Varetta</t>
        </is>
      </c>
      <c r="BB749" t="inlineStr">
        <is>
          <t>LIL House</t>
        </is>
      </c>
      <c r="BC749" t="n">
        <v>22</v>
      </c>
      <c r="BD749" t="n">
        <v>6366954520925</v>
      </c>
      <c r="BF749" t="inlineStr">
        <is>
          <t>Low</t>
        </is>
      </c>
      <c r="BG749" t="inlineStr">
        <is>
          <t>pos</t>
        </is>
      </c>
      <c r="BH749" t="n">
        <v>0</v>
      </c>
      <c r="BI749" t="inlineStr">
        <is>
          <t>IT IVA 22%</t>
        </is>
      </c>
      <c r="BJ749" t="n">
        <v>50.49</v>
      </c>
      <c r="BT749" t="inlineStr">
        <is>
          <t>22-2709</t>
        </is>
      </c>
      <c r="BX749" t="inlineStr">
        <is>
          <t>#22-2709.1</t>
        </is>
      </c>
      <c r="CA749" t="inlineStr">
        <is>
          <t>#22-2709.1</t>
        </is>
      </c>
      <c r="CB749" t="inlineStr">
        <is>
          <t>Ordini LIL</t>
        </is>
      </c>
    </row>
    <row r="750">
      <c r="A750" t="inlineStr">
        <is>
          <t>#22-2702</t>
        </is>
      </c>
      <c r="B750" t="inlineStr">
        <is>
          <t>eva.pivaro@gmail.com</t>
        </is>
      </c>
      <c r="C750" t="inlineStr">
        <is>
          <t>paid</t>
        </is>
      </c>
      <c r="D750" t="inlineStr">
        <is>
          <t>2024-10-23 19:12:18 +0200</t>
        </is>
      </c>
      <c r="E750" t="inlineStr">
        <is>
          <t>fulfilled</t>
        </is>
      </c>
      <c r="F750" t="inlineStr">
        <is>
          <t>2024-10-23 19:12:18 +0200</t>
        </is>
      </c>
      <c r="G750" t="inlineStr">
        <is>
          <t>no</t>
        </is>
      </c>
      <c r="H750" t="inlineStr">
        <is>
          <t>EUR</t>
        </is>
      </c>
      <c r="I750" t="n">
        <v>320</v>
      </c>
      <c r="J750" t="n">
        <v>0</v>
      </c>
      <c r="K750" t="n">
        <v>57.7</v>
      </c>
      <c r="L750" t="n">
        <v>320</v>
      </c>
      <c r="N750" t="n">
        <v>0</v>
      </c>
      <c r="P750" t="inlineStr">
        <is>
          <t>2024-10-23 19:12:17 +0200</t>
        </is>
      </c>
      <c r="Q750" t="n">
        <v>1</v>
      </c>
      <c r="R750" t="inlineStr">
        <is>
          <t>Boys Tears Necklace - Yellow / 39cm</t>
        </is>
      </c>
      <c r="S750" t="n">
        <v>320</v>
      </c>
      <c r="U750" t="inlineStr">
        <is>
          <t>015790000010</t>
        </is>
      </c>
      <c r="V750" t="b">
        <v>1</v>
      </c>
      <c r="W750" t="b">
        <v>1</v>
      </c>
      <c r="X750" t="inlineStr">
        <is>
          <t>fulfilled</t>
        </is>
      </c>
      <c r="Y750" t="inlineStr">
        <is>
          <t>Eva Pivaro</t>
        </is>
      </c>
      <c r="AQ750" t="inlineStr">
        <is>
          <t>IT</t>
        </is>
      </c>
      <c r="AV750" t="inlineStr">
        <is>
          <t>Qromo</t>
        </is>
      </c>
      <c r="AW750" t="inlineStr">
        <is>
          <t>#22-2702.1</t>
        </is>
      </c>
      <c r="AX750" t="n">
        <v>0</v>
      </c>
      <c r="AY750" t="inlineStr">
        <is>
          <t>LIL Milan</t>
        </is>
      </c>
      <c r="AZ750" t="n">
        <v>0</v>
      </c>
      <c r="BA750" t="inlineStr">
        <is>
          <t>Veronica Varetta</t>
        </is>
      </c>
      <c r="BB750" t="inlineStr">
        <is>
          <t>LIL House</t>
        </is>
      </c>
      <c r="BC750" t="n">
        <v>22</v>
      </c>
      <c r="BD750" t="n">
        <v>6363681816925</v>
      </c>
      <c r="BF750" t="inlineStr">
        <is>
          <t>Low</t>
        </is>
      </c>
      <c r="BG750" t="inlineStr">
        <is>
          <t>pos</t>
        </is>
      </c>
      <c r="BH750" t="n">
        <v>0</v>
      </c>
      <c r="BI750" t="inlineStr">
        <is>
          <t>IT IVA 22%</t>
        </is>
      </c>
      <c r="BJ750" t="n">
        <v>57.7</v>
      </c>
      <c r="BT750" t="inlineStr">
        <is>
          <t>22-2702</t>
        </is>
      </c>
      <c r="BX750" t="inlineStr">
        <is>
          <t>#22-2702.1</t>
        </is>
      </c>
      <c r="CA750" t="inlineStr">
        <is>
          <t>#22-2702.1</t>
        </is>
      </c>
      <c r="CB750" t="inlineStr">
        <is>
          <t>Ordini LIL</t>
        </is>
      </c>
    </row>
    <row r="751">
      <c r="A751" t="inlineStr">
        <is>
          <t>#22-2691</t>
        </is>
      </c>
      <c r="B751" t="inlineStr">
        <is>
          <t>openmind1@alice.it</t>
        </is>
      </c>
      <c r="C751" t="inlineStr">
        <is>
          <t>paid</t>
        </is>
      </c>
      <c r="D751" t="inlineStr">
        <is>
          <t>2024-10-22 11:21:48 +0200</t>
        </is>
      </c>
      <c r="E751" t="inlineStr">
        <is>
          <t>fulfilled</t>
        </is>
      </c>
      <c r="F751" t="inlineStr">
        <is>
          <t>2024-10-22 11:21:47 +0200</t>
        </is>
      </c>
      <c r="G751" t="inlineStr">
        <is>
          <t>no</t>
        </is>
      </c>
      <c r="H751" t="inlineStr">
        <is>
          <t>EUR</t>
        </is>
      </c>
      <c r="I751" t="n">
        <v>100</v>
      </c>
      <c r="J751" t="n">
        <v>0</v>
      </c>
      <c r="K751" t="n">
        <v>18.03</v>
      </c>
      <c r="L751" t="n">
        <v>100</v>
      </c>
      <c r="N751" t="n">
        <v>0</v>
      </c>
      <c r="P751" t="inlineStr">
        <is>
          <t>2024-10-22 11:21:46 +0200</t>
        </is>
      </c>
      <c r="Q751" t="n">
        <v>1</v>
      </c>
      <c r="R751" t="inlineStr">
        <is>
          <t>Nude Ring - Yellow / 14</t>
        </is>
      </c>
      <c r="S751" t="n">
        <v>100</v>
      </c>
      <c r="U751" t="inlineStr">
        <is>
          <t>015790000210</t>
        </is>
      </c>
      <c r="V751" t="b">
        <v>1</v>
      </c>
      <c r="W751" t="b">
        <v>1</v>
      </c>
      <c r="X751" t="inlineStr">
        <is>
          <t>fulfilled</t>
        </is>
      </c>
      <c r="Y751" t="inlineStr">
        <is>
          <t>Marco Magnanini</t>
        </is>
      </c>
      <c r="AQ751" t="inlineStr">
        <is>
          <t>IT</t>
        </is>
      </c>
      <c r="AV751" t="inlineStr">
        <is>
          <t>Qromo</t>
        </is>
      </c>
      <c r="AW751" t="inlineStr">
        <is>
          <t>#22-2691.1</t>
        </is>
      </c>
      <c r="AX751" t="n">
        <v>0</v>
      </c>
      <c r="AY751" t="inlineStr">
        <is>
          <t>LIL Milan</t>
        </is>
      </c>
      <c r="AZ751" t="n">
        <v>0</v>
      </c>
      <c r="BA751" t="inlineStr">
        <is>
          <t>Veronica Varetta</t>
        </is>
      </c>
      <c r="BB751" t="inlineStr">
        <is>
          <t>LIL House</t>
        </is>
      </c>
      <c r="BC751" t="n">
        <v>22</v>
      </c>
      <c r="BD751" t="n">
        <v>6361349194077</v>
      </c>
      <c r="BF751" t="inlineStr">
        <is>
          <t>Low</t>
        </is>
      </c>
      <c r="BG751" t="inlineStr">
        <is>
          <t>pos</t>
        </is>
      </c>
      <c r="BH751" t="n">
        <v>0</v>
      </c>
      <c r="BI751" t="inlineStr">
        <is>
          <t>IT IVA 22%</t>
        </is>
      </c>
      <c r="BJ751" t="n">
        <v>18.03</v>
      </c>
      <c r="BT751" t="inlineStr">
        <is>
          <t>22-2691</t>
        </is>
      </c>
      <c r="BX751" t="inlineStr">
        <is>
          <t>#22-2691.1</t>
        </is>
      </c>
      <c r="CA751" t="inlineStr">
        <is>
          <t>#22-2691.1</t>
        </is>
      </c>
      <c r="CB751" t="inlineStr">
        <is>
          <t>Ordini LIL</t>
        </is>
      </c>
    </row>
    <row r="752">
      <c r="A752" t="inlineStr">
        <is>
          <t>#22-2722</t>
        </is>
      </c>
      <c r="B752" t="inlineStr">
        <is>
          <t>chiara.mocetti@gmail.com</t>
        </is>
      </c>
      <c r="C752" t="inlineStr">
        <is>
          <t>paid</t>
        </is>
      </c>
      <c r="D752" t="inlineStr">
        <is>
          <t>2024-10-26 16:01:05 +0200</t>
        </is>
      </c>
      <c r="E752" t="inlineStr">
        <is>
          <t>fulfilled</t>
        </is>
      </c>
      <c r="F752" t="inlineStr">
        <is>
          <t>2024-10-26 16:01:05 +0200</t>
        </is>
      </c>
      <c r="G752" t="inlineStr">
        <is>
          <t>yes</t>
        </is>
      </c>
      <c r="H752" t="inlineStr">
        <is>
          <t>EUR</t>
        </is>
      </c>
      <c r="I752" t="n">
        <v>120</v>
      </c>
      <c r="J752" t="n">
        <v>0</v>
      </c>
      <c r="K752" t="n">
        <v>21.64</v>
      </c>
      <c r="L752" t="n">
        <v>120</v>
      </c>
      <c r="N752" t="n">
        <v>0</v>
      </c>
      <c r="P752" t="inlineStr">
        <is>
          <t>2024-10-26 16:01:05 +0200</t>
        </is>
      </c>
      <c r="Q752" t="n">
        <v>1</v>
      </c>
      <c r="R752" t="inlineStr">
        <is>
          <t>Pensavo fosse amore - Yellow / F</t>
        </is>
      </c>
      <c r="S752" t="n">
        <v>120</v>
      </c>
      <c r="U752" t="inlineStr">
        <is>
          <t>015790001004</t>
        </is>
      </c>
      <c r="V752" t="b">
        <v>1</v>
      </c>
      <c r="W752" t="b">
        <v>1</v>
      </c>
      <c r="X752" t="inlineStr">
        <is>
          <t>fulfilled</t>
        </is>
      </c>
      <c r="Y752" t="inlineStr">
        <is>
          <t>Chiara Mocetti</t>
        </is>
      </c>
      <c r="AQ752" t="inlineStr">
        <is>
          <t>IT</t>
        </is>
      </c>
      <c r="AV752" t="inlineStr">
        <is>
          <t>Qromo</t>
        </is>
      </c>
      <c r="AW752" t="inlineStr">
        <is>
          <t>#22-2722.1</t>
        </is>
      </c>
      <c r="AX752" t="n">
        <v>0</v>
      </c>
      <c r="AY752" t="inlineStr">
        <is>
          <t>LIL Milan</t>
        </is>
      </c>
      <c r="AZ752" t="n">
        <v>0</v>
      </c>
      <c r="BA752" t="inlineStr">
        <is>
          <t>Veronica Varetta</t>
        </is>
      </c>
      <c r="BB752" t="inlineStr">
        <is>
          <t>LIL House</t>
        </is>
      </c>
      <c r="BC752" t="n">
        <v>22</v>
      </c>
      <c r="BD752" t="n">
        <v>6368116441437</v>
      </c>
      <c r="BF752" t="inlineStr">
        <is>
          <t>Low</t>
        </is>
      </c>
      <c r="BG752" t="inlineStr">
        <is>
          <t>pos</t>
        </is>
      </c>
      <c r="BH752" t="n">
        <v>0</v>
      </c>
      <c r="BI752" t="inlineStr">
        <is>
          <t>IT IVA 22%</t>
        </is>
      </c>
      <c r="BJ752" t="n">
        <v>21.64</v>
      </c>
      <c r="BT752" t="inlineStr">
        <is>
          <t>22-2722</t>
        </is>
      </c>
      <c r="BX752" t="inlineStr">
        <is>
          <t>#22-2722.1</t>
        </is>
      </c>
      <c r="CA752" t="inlineStr">
        <is>
          <t>#22-2722.1</t>
        </is>
      </c>
      <c r="CB752" t="inlineStr">
        <is>
          <t>Ordini LIL</t>
        </is>
      </c>
    </row>
    <row r="753">
      <c r="A753" t="inlineStr">
        <is>
          <t>#42205</t>
        </is>
      </c>
      <c r="B753" t="inlineStr">
        <is>
          <t>Alice.p1986@libero.it</t>
        </is>
      </c>
      <c r="C753" t="inlineStr">
        <is>
          <t>paid</t>
        </is>
      </c>
      <c r="D753" t="inlineStr">
        <is>
          <t>2024-10-06 20:36:46 +0200</t>
        </is>
      </c>
      <c r="E753" t="inlineStr">
        <is>
          <t>fulfilled</t>
        </is>
      </c>
      <c r="F753" t="inlineStr">
        <is>
          <t>2024-10-07 09:55:39 +0200</t>
        </is>
      </c>
      <c r="G753" t="inlineStr">
        <is>
          <t>no</t>
        </is>
      </c>
      <c r="H753" t="inlineStr">
        <is>
          <t>EUR</t>
        </is>
      </c>
      <c r="I753" t="n">
        <v>225</v>
      </c>
      <c r="J753" t="n">
        <v>0</v>
      </c>
      <c r="K753" t="n">
        <v>40.57</v>
      </c>
      <c r="N753" t="n">
        <v>0</v>
      </c>
      <c r="O753" t="inlineStr">
        <is>
          <t>Eco Bike Delivery</t>
        </is>
      </c>
      <c r="P753" t="inlineStr">
        <is>
          <t>2024-10-06 20:36:45 +0200</t>
        </is>
      </c>
      <c r="Q753" t="n">
        <v>1</v>
      </c>
      <c r="R753" t="inlineStr">
        <is>
          <t>Jupiter Ring - Yellow / White / onesize (11-17)</t>
        </is>
      </c>
      <c r="S753" t="n">
        <v>220</v>
      </c>
      <c r="U753" t="inlineStr">
        <is>
          <t>015790000235</t>
        </is>
      </c>
      <c r="V753" t="b">
        <v>1</v>
      </c>
      <c r="W753" t="b">
        <v>1</v>
      </c>
      <c r="X753" t="inlineStr">
        <is>
          <t>fulfilled</t>
        </is>
      </c>
      <c r="Y753" t="inlineStr">
        <is>
          <t>Alice Pullara</t>
        </is>
      </c>
      <c r="Z753" t="inlineStr">
        <is>
          <t>VIA CORTINA D'AMPEZZO 14, Interno al cortile</t>
        </is>
      </c>
      <c r="AA753" t="inlineStr">
        <is>
          <t>VIA CORTINA D'AMPEZZO 14</t>
        </is>
      </c>
      <c r="AB753" t="inlineStr">
        <is>
          <t>Interno al cortile</t>
        </is>
      </c>
      <c r="AD753" t="inlineStr">
        <is>
          <t>CO.RI.MA SRL MILANO</t>
        </is>
      </c>
      <c r="AE753" t="inlineStr">
        <is>
          <t>'20139</t>
        </is>
      </c>
      <c r="AF753" t="inlineStr">
        <is>
          <t>MI</t>
        </is>
      </c>
      <c r="AG753" t="inlineStr">
        <is>
          <t>IT</t>
        </is>
      </c>
      <c r="AH753" t="inlineStr">
        <is>
          <t>+393398469407</t>
        </is>
      </c>
      <c r="AI753" t="inlineStr">
        <is>
          <t>Alice Pullara</t>
        </is>
      </c>
      <c r="AJ753" t="inlineStr">
        <is>
          <t>VIA CORTINA D'AMPEZZO 14, Interno al cortile</t>
        </is>
      </c>
      <c r="AK753" t="inlineStr">
        <is>
          <t>VIA CORTINA D'AMPEZZO 14</t>
        </is>
      </c>
      <c r="AL753" t="inlineStr">
        <is>
          <t>Interno al cortile</t>
        </is>
      </c>
      <c r="AN753" t="inlineStr">
        <is>
          <t>CO.RI.MA SRL MILANO</t>
        </is>
      </c>
      <c r="AO753" t="inlineStr">
        <is>
          <t>'20139</t>
        </is>
      </c>
      <c r="AP753" t="inlineStr">
        <is>
          <t>MI</t>
        </is>
      </c>
      <c r="AQ753" t="inlineStr">
        <is>
          <t>IT</t>
        </is>
      </c>
      <c r="AR753" t="inlineStr">
        <is>
          <t>+393398469407</t>
        </is>
      </c>
      <c r="AT753" t="inlineStr">
        <is>
          <t>lang: en
Invoice Language: en
Do you need our ring sizer?: Yes
Popup Customer Country: IT</t>
        </is>
      </c>
      <c r="AV753" t="inlineStr">
        <is>
          <t>PayPal Express Checkout</t>
        </is>
      </c>
      <c r="AW753" t="inlineStr">
        <is>
          <t>rL5Ct5YyUyGmn8aTAsUYVZlPp</t>
        </is>
      </c>
      <c r="AX753" t="n">
        <v>0</v>
      </c>
      <c r="AY753" t="inlineStr">
        <is>
          <t>LIL Milan</t>
        </is>
      </c>
      <c r="AZ753" t="n">
        <v>0</v>
      </c>
      <c r="BB753" t="inlineStr">
        <is>
          <t>Firgun House</t>
        </is>
      </c>
      <c r="BD753" t="n">
        <v>6337569685853</v>
      </c>
      <c r="BF753" t="inlineStr">
        <is>
          <t>Low</t>
        </is>
      </c>
      <c r="BG753" t="inlineStr">
        <is>
          <t>web</t>
        </is>
      </c>
      <c r="BH753" t="n">
        <v>0</v>
      </c>
      <c r="BI753" t="inlineStr">
        <is>
          <t>IT IVA 22%</t>
        </is>
      </c>
      <c r="BJ753" t="n">
        <v>40.57</v>
      </c>
      <c r="BV753" t="inlineStr">
        <is>
          <t>Milan</t>
        </is>
      </c>
      <c r="BW753" t="inlineStr">
        <is>
          <t>Milan</t>
        </is>
      </c>
      <c r="BX753" t="inlineStr">
        <is>
          <t>rL5Ct5YyUyGmn8aTAsUYVZlPp</t>
        </is>
      </c>
      <c r="CA753" t="inlineStr">
        <is>
          <t>rL5Ct5YyUyGmn8aTAsUYVZlPp</t>
        </is>
      </c>
      <c r="CB753" t="inlineStr">
        <is>
          <t>Ordini LIL</t>
        </is>
      </c>
    </row>
    <row r="754">
      <c r="A754" t="inlineStr">
        <is>
          <t>#42131</t>
        </is>
      </c>
      <c r="B754" t="inlineStr">
        <is>
          <t>alessandro.pellegata@gmail.com</t>
        </is>
      </c>
      <c r="C754" t="inlineStr">
        <is>
          <t>paid</t>
        </is>
      </c>
      <c r="D754" t="inlineStr">
        <is>
          <t>2024-10-02 13:33:54 +0200</t>
        </is>
      </c>
      <c r="E754" t="inlineStr">
        <is>
          <t>fulfilled</t>
        </is>
      </c>
      <c r="F754" t="inlineStr">
        <is>
          <t>2024-10-02 13:33:55 +0200</t>
        </is>
      </c>
      <c r="G754" t="inlineStr">
        <is>
          <t>no</t>
        </is>
      </c>
      <c r="H754" t="inlineStr">
        <is>
          <t>EUR</t>
        </is>
      </c>
      <c r="I754" t="n">
        <v>125</v>
      </c>
      <c r="J754" t="n">
        <v>0</v>
      </c>
      <c r="K754" t="n">
        <v>22.54</v>
      </c>
      <c r="L754" t="n">
        <v>125</v>
      </c>
      <c r="N754" t="n">
        <v>0</v>
      </c>
      <c r="P754" t="inlineStr">
        <is>
          <t>2024-10-02 13:33:54 +0200</t>
        </is>
      </c>
      <c r="Q754" t="n">
        <v>1</v>
      </c>
      <c r="R754" t="inlineStr">
        <is>
          <t>Luxury Pack</t>
        </is>
      </c>
      <c r="S754" t="n">
        <v>5</v>
      </c>
      <c r="U754" t="inlineStr">
        <is>
          <t>015790000687</t>
        </is>
      </c>
      <c r="V754" t="b">
        <v>1</v>
      </c>
      <c r="W754" t="b">
        <v>1</v>
      </c>
      <c r="X754" t="inlineStr">
        <is>
          <t>fulfilled</t>
        </is>
      </c>
      <c r="Y754" t="inlineStr">
        <is>
          <t>Alessandro Pellegata</t>
        </is>
      </c>
      <c r="AQ754" t="inlineStr">
        <is>
          <t>IT</t>
        </is>
      </c>
      <c r="AV754" t="inlineStr">
        <is>
          <t>Qromo</t>
        </is>
      </c>
      <c r="AW754" t="inlineStr">
        <is>
          <t>rgspk1RHjQhC5UIjdKSJHXRlD</t>
        </is>
      </c>
      <c r="AX754" t="n">
        <v>0</v>
      </c>
      <c r="AY754" t="inlineStr">
        <is>
          <t>LIL Milan</t>
        </is>
      </c>
      <c r="AZ754" t="n">
        <v>0</v>
      </c>
      <c r="BA754" t="inlineStr">
        <is>
          <t>Veronica Varetta</t>
        </is>
      </c>
      <c r="BB754" t="inlineStr">
        <is>
          <t>LIL House</t>
        </is>
      </c>
      <c r="BC754" t="n">
        <v>22</v>
      </c>
      <c r="BD754" t="n">
        <v>6330982400349</v>
      </c>
      <c r="BF754" t="inlineStr">
        <is>
          <t>Low</t>
        </is>
      </c>
      <c r="BG754" t="inlineStr">
        <is>
          <t>pos</t>
        </is>
      </c>
      <c r="BH754" t="n">
        <v>0</v>
      </c>
      <c r="BI754" t="inlineStr">
        <is>
          <t>IT IVA 22%</t>
        </is>
      </c>
      <c r="BJ754" t="n">
        <v>22.54</v>
      </c>
      <c r="BT754" t="inlineStr">
        <is>
          <t>22-2604</t>
        </is>
      </c>
      <c r="BX754" t="inlineStr">
        <is>
          <t>rgspk1RHjQhC5UIjdKSJHXRlD</t>
        </is>
      </c>
      <c r="CA754" t="inlineStr">
        <is>
          <t>rgspk1RHjQhC5UIjdKSJHXRlD</t>
        </is>
      </c>
      <c r="CB754" t="inlineStr">
        <is>
          <t>Ordini LIL</t>
        </is>
      </c>
    </row>
    <row r="755">
      <c r="A755" t="inlineStr">
        <is>
          <t>#42134</t>
        </is>
      </c>
      <c r="B755" t="inlineStr">
        <is>
          <t>yaninafer94@gmail.com</t>
        </is>
      </c>
      <c r="C755" t="inlineStr">
        <is>
          <t>paid</t>
        </is>
      </c>
      <c r="D755" t="inlineStr">
        <is>
          <t>2024-10-02 15:20:18 +0200</t>
        </is>
      </c>
      <c r="E755" t="inlineStr">
        <is>
          <t>fulfilled</t>
        </is>
      </c>
      <c r="F755" t="inlineStr">
        <is>
          <t>2024-10-03 10:56:24 +0200</t>
        </is>
      </c>
      <c r="G755" t="inlineStr">
        <is>
          <t>yes</t>
        </is>
      </c>
      <c r="H755" t="inlineStr">
        <is>
          <t>EUR</t>
        </is>
      </c>
      <c r="I755" t="n">
        <v>260</v>
      </c>
      <c r="J755" t="n">
        <v>0</v>
      </c>
      <c r="K755" t="n">
        <v>45.12</v>
      </c>
      <c r="L755" t="n">
        <v>260</v>
      </c>
      <c r="N755" t="n">
        <v>0</v>
      </c>
      <c r="O755" t="inlineStr">
        <is>
          <t>UPS Standard International</t>
        </is>
      </c>
      <c r="P755" t="inlineStr">
        <is>
          <t>2024-10-02 15:20:18 +0200</t>
        </is>
      </c>
      <c r="Q755" t="n">
        <v>1</v>
      </c>
      <c r="R755" t="inlineStr">
        <is>
          <t>Breeze - Yellow / 60cm</t>
        </is>
      </c>
      <c r="S755" t="n">
        <v>260</v>
      </c>
      <c r="U755" t="inlineStr">
        <is>
          <t>015790001390</t>
        </is>
      </c>
      <c r="V755" t="b">
        <v>1</v>
      </c>
      <c r="W755" t="b">
        <v>1</v>
      </c>
      <c r="X755" t="inlineStr">
        <is>
          <t>fulfilled</t>
        </is>
      </c>
      <c r="Y755" t="inlineStr">
        <is>
          <t>Yanina Fernandez</t>
        </is>
      </c>
      <c r="Z755" t="inlineStr">
        <is>
          <t>Avenida de Oza 76, 1 Izquierda</t>
        </is>
      </c>
      <c r="AA755" t="inlineStr">
        <is>
          <t>Avenida de Oza 76</t>
        </is>
      </c>
      <c r="AB755" t="inlineStr">
        <is>
          <t>1 Izquierda</t>
        </is>
      </c>
      <c r="AD755" t="inlineStr">
        <is>
          <t>A Coruña</t>
        </is>
      </c>
      <c r="AE755" t="inlineStr">
        <is>
          <t>'15006</t>
        </is>
      </c>
      <c r="AF755" t="inlineStr">
        <is>
          <t>C</t>
        </is>
      </c>
      <c r="AG755" t="inlineStr">
        <is>
          <t>ES</t>
        </is>
      </c>
      <c r="AH755" t="inlineStr">
        <is>
          <t>680950286</t>
        </is>
      </c>
      <c r="AI755" t="inlineStr">
        <is>
          <t>Yanina Fernandez</t>
        </is>
      </c>
      <c r="AJ755" t="inlineStr">
        <is>
          <t>Avenida de Oza 76, 1 Izquierda</t>
        </is>
      </c>
      <c r="AK755" t="inlineStr">
        <is>
          <t>Avenida de Oza 76</t>
        </is>
      </c>
      <c r="AL755" t="inlineStr">
        <is>
          <t>1 Izquierda</t>
        </is>
      </c>
      <c r="AN755" t="inlineStr">
        <is>
          <t>A Coruña</t>
        </is>
      </c>
      <c r="AO755" t="inlineStr">
        <is>
          <t>'15006</t>
        </is>
      </c>
      <c r="AP755" t="inlineStr">
        <is>
          <t>C</t>
        </is>
      </c>
      <c r="AQ755" t="inlineStr">
        <is>
          <t>ES</t>
        </is>
      </c>
      <c r="AR755" t="inlineStr">
        <is>
          <t>680950286</t>
        </is>
      </c>
      <c r="AT755" t="inlineStr">
        <is>
          <t>lang: it
Invoice Language: it
Do you need our ring sizer?: No
Popup Customer Country: IT</t>
        </is>
      </c>
      <c r="AV755" t="inlineStr">
        <is>
          <t>PayPal Express Checkout</t>
        </is>
      </c>
      <c r="AW755" t="inlineStr">
        <is>
          <t>rpFVFoNusrY3sDxn1UdmanSoi</t>
        </is>
      </c>
      <c r="AX755" t="n">
        <v>0</v>
      </c>
      <c r="AY755" t="inlineStr">
        <is>
          <t>LIL Milan</t>
        </is>
      </c>
      <c r="AZ755" t="n">
        <v>0</v>
      </c>
      <c r="BB755" t="inlineStr">
        <is>
          <t>Firgun House</t>
        </is>
      </c>
      <c r="BD755" t="n">
        <v>6331147026781</v>
      </c>
      <c r="BF755" t="inlineStr">
        <is>
          <t>Low</t>
        </is>
      </c>
      <c r="BG755" t="inlineStr">
        <is>
          <t>web</t>
        </is>
      </c>
      <c r="BH755" t="n">
        <v>0</v>
      </c>
      <c r="BI755" t="inlineStr">
        <is>
          <t>ES IVA 21%</t>
        </is>
      </c>
      <c r="BJ755" t="n">
        <v>45.12</v>
      </c>
      <c r="BV755" t="inlineStr">
        <is>
          <t>A Coruña</t>
        </is>
      </c>
      <c r="BW755" t="inlineStr">
        <is>
          <t>A Coruña</t>
        </is>
      </c>
      <c r="BX755" t="inlineStr">
        <is>
          <t>rpFVFoNusrY3sDxn1UdmanSoi</t>
        </is>
      </c>
      <c r="CA755" t="inlineStr">
        <is>
          <t>rpFVFoNusrY3sDxn1UdmanSoi</t>
        </is>
      </c>
      <c r="CB755" t="inlineStr">
        <is>
          <t>Ordini LIL</t>
        </is>
      </c>
    </row>
    <row r="756">
      <c r="A756" t="inlineStr">
        <is>
          <t>#42170</t>
        </is>
      </c>
      <c r="B756" t="inlineStr">
        <is>
          <t>lis.van.lv@gmail.com</t>
        </is>
      </c>
      <c r="C756" t="inlineStr">
        <is>
          <t>paid</t>
        </is>
      </c>
      <c r="D756" t="inlineStr">
        <is>
          <t>2024-10-05 15:07:58 +0200</t>
        </is>
      </c>
      <c r="E756" t="inlineStr">
        <is>
          <t>fulfilled</t>
        </is>
      </c>
      <c r="F756" t="inlineStr">
        <is>
          <t>2024-10-05 15:07:58 +0200</t>
        </is>
      </c>
      <c r="G756" t="inlineStr">
        <is>
          <t>no</t>
        </is>
      </c>
      <c r="H756" t="inlineStr">
        <is>
          <t>EUR</t>
        </is>
      </c>
      <c r="I756" t="n">
        <v>60</v>
      </c>
      <c r="J756" t="n">
        <v>0</v>
      </c>
      <c r="K756" t="n">
        <v>10.82</v>
      </c>
      <c r="L756" t="n">
        <v>60</v>
      </c>
      <c r="N756" t="n">
        <v>0</v>
      </c>
      <c r="P756" t="inlineStr">
        <is>
          <t>2024-10-05 15:07:58 +0200</t>
        </is>
      </c>
      <c r="Q756" t="n">
        <v>1</v>
      </c>
      <c r="R756" t="inlineStr">
        <is>
          <t>LIL Extender - Yellow</t>
        </is>
      </c>
      <c r="S756" t="n">
        <v>60</v>
      </c>
      <c r="U756" t="inlineStr">
        <is>
          <t>015790000031</t>
        </is>
      </c>
      <c r="V756" t="b">
        <v>1</v>
      </c>
      <c r="W756" t="b">
        <v>1</v>
      </c>
      <c r="X756" t="inlineStr">
        <is>
          <t>fulfilled</t>
        </is>
      </c>
      <c r="Y756" t="inlineStr">
        <is>
          <t>Lisa Vanetti</t>
        </is>
      </c>
      <c r="AQ756" t="inlineStr">
        <is>
          <t>IT</t>
        </is>
      </c>
      <c r="AV756" t="inlineStr">
        <is>
          <t>Qromo</t>
        </is>
      </c>
      <c r="AW756" t="inlineStr">
        <is>
          <t>rLQoKEMM9UcemhrTl0NM51fS7</t>
        </is>
      </c>
      <c r="AX756" t="n">
        <v>0</v>
      </c>
      <c r="AY756" t="inlineStr">
        <is>
          <t>LIL Milan</t>
        </is>
      </c>
      <c r="AZ756" t="n">
        <v>0</v>
      </c>
      <c r="BA756" t="inlineStr">
        <is>
          <t>Veronica Varetta</t>
        </is>
      </c>
      <c r="BB756" t="inlineStr">
        <is>
          <t>LIL House</t>
        </is>
      </c>
      <c r="BC756" t="n">
        <v>22</v>
      </c>
      <c r="BD756" t="n">
        <v>6335746572637</v>
      </c>
      <c r="BF756" t="inlineStr">
        <is>
          <t>Low</t>
        </is>
      </c>
      <c r="BG756" t="inlineStr">
        <is>
          <t>pos</t>
        </is>
      </c>
      <c r="BH756" t="n">
        <v>0</v>
      </c>
      <c r="BI756" t="inlineStr">
        <is>
          <t>IT IVA 22%</t>
        </is>
      </c>
      <c r="BJ756" t="n">
        <v>10.82</v>
      </c>
      <c r="BT756" t="inlineStr">
        <is>
          <t>22-2620</t>
        </is>
      </c>
      <c r="BX756" t="inlineStr">
        <is>
          <t>rLQoKEMM9UcemhrTl0NM51fS7</t>
        </is>
      </c>
      <c r="CA756" t="inlineStr">
        <is>
          <t>rLQoKEMM9UcemhrTl0NM51fS7</t>
        </is>
      </c>
      <c r="CB756" t="inlineStr">
        <is>
          <t>Ordini LIL</t>
        </is>
      </c>
    </row>
    <row r="757">
      <c r="A757" t="inlineStr">
        <is>
          <t>#42171</t>
        </is>
      </c>
      <c r="B757" t="inlineStr">
        <is>
          <t>matildebiagioli94@gmail.com</t>
        </is>
      </c>
      <c r="C757" t="inlineStr">
        <is>
          <t>paid</t>
        </is>
      </c>
      <c r="D757" t="inlineStr">
        <is>
          <t>2024-10-05 15:09:11 +0200</t>
        </is>
      </c>
      <c r="E757" t="inlineStr">
        <is>
          <t>fulfilled</t>
        </is>
      </c>
      <c r="F757" t="inlineStr">
        <is>
          <t>2024-10-05 15:09:12 +0200</t>
        </is>
      </c>
      <c r="G757" t="inlineStr">
        <is>
          <t>yes</t>
        </is>
      </c>
      <c r="H757" t="inlineStr">
        <is>
          <t>EUR</t>
        </is>
      </c>
      <c r="I757" t="n">
        <v>620</v>
      </c>
      <c r="J757" t="n">
        <v>0</v>
      </c>
      <c r="K757" t="n">
        <v>111.8</v>
      </c>
      <c r="L757" t="n">
        <v>620</v>
      </c>
      <c r="N757" t="n">
        <v>0</v>
      </c>
      <c r="P757" t="inlineStr">
        <is>
          <t>2024-10-05 15:09:11 +0200</t>
        </is>
      </c>
      <c r="Q757" t="n">
        <v>1</v>
      </c>
      <c r="R757" t="inlineStr">
        <is>
          <t>Stardust Necklace - Yellow</t>
        </is>
      </c>
      <c r="S757" t="n">
        <v>620</v>
      </c>
      <c r="U757" t="inlineStr">
        <is>
          <t>15790000027</t>
        </is>
      </c>
      <c r="V757" t="b">
        <v>1</v>
      </c>
      <c r="W757" t="b">
        <v>1</v>
      </c>
      <c r="X757" t="inlineStr">
        <is>
          <t>fulfilled</t>
        </is>
      </c>
      <c r="Y757" t="inlineStr">
        <is>
          <t>matilde BIAGIOLI</t>
        </is>
      </c>
      <c r="AQ757" t="inlineStr">
        <is>
          <t>IT</t>
        </is>
      </c>
      <c r="AV757" t="inlineStr">
        <is>
          <t>Qromo</t>
        </is>
      </c>
      <c r="AW757" t="inlineStr">
        <is>
          <t>rQ5AWSS8474m51j4HLhT1Sw7m</t>
        </is>
      </c>
      <c r="AX757" t="n">
        <v>0</v>
      </c>
      <c r="AY757" t="inlineStr">
        <is>
          <t>LIL Milan</t>
        </is>
      </c>
      <c r="AZ757" t="n">
        <v>0</v>
      </c>
      <c r="BA757" t="inlineStr">
        <is>
          <t>Veronica Varetta</t>
        </is>
      </c>
      <c r="BB757" t="inlineStr">
        <is>
          <t>LIL House</t>
        </is>
      </c>
      <c r="BC757" t="n">
        <v>22</v>
      </c>
      <c r="BD757" t="n">
        <v>6335748931933</v>
      </c>
      <c r="BF757" t="inlineStr">
        <is>
          <t>Low</t>
        </is>
      </c>
      <c r="BG757" t="inlineStr">
        <is>
          <t>pos</t>
        </is>
      </c>
      <c r="BH757" t="n">
        <v>0</v>
      </c>
      <c r="BI757" t="inlineStr">
        <is>
          <t>IT IVA 22%</t>
        </is>
      </c>
      <c r="BJ757" t="n">
        <v>111.8</v>
      </c>
      <c r="BT757" t="inlineStr">
        <is>
          <t>22-2621</t>
        </is>
      </c>
      <c r="BX757" t="inlineStr">
        <is>
          <t>rQ5AWSS8474m51j4HLhT1Sw7m</t>
        </is>
      </c>
      <c r="CA757" t="inlineStr">
        <is>
          <t>rQ5AWSS8474m51j4HLhT1Sw7m</t>
        </is>
      </c>
      <c r="CB757" t="inlineStr">
        <is>
          <t>Ordini LIL</t>
        </is>
      </c>
    </row>
    <row r="758">
      <c r="A758" t="inlineStr">
        <is>
          <t>#42172</t>
        </is>
      </c>
      <c r="B758" t="inlineStr">
        <is>
          <t>trento.silvia@gmail.com</t>
        </is>
      </c>
      <c r="C758" t="inlineStr">
        <is>
          <t>paid</t>
        </is>
      </c>
      <c r="D758" t="inlineStr">
        <is>
          <t>2024-10-05 15:56:57 +0200</t>
        </is>
      </c>
      <c r="E758" t="inlineStr">
        <is>
          <t>fulfilled</t>
        </is>
      </c>
      <c r="F758" t="inlineStr">
        <is>
          <t>2024-10-07 09:21:45 +0200</t>
        </is>
      </c>
      <c r="G758" t="inlineStr">
        <is>
          <t>yes</t>
        </is>
      </c>
      <c r="H758" t="inlineStr">
        <is>
          <t>EUR</t>
        </is>
      </c>
      <c r="I758" t="n">
        <v>187</v>
      </c>
      <c r="J758" t="n">
        <v>0</v>
      </c>
      <c r="K758" t="n">
        <v>33.72</v>
      </c>
      <c r="L758" t="n">
        <v>187</v>
      </c>
      <c r="M758" t="inlineStr">
        <is>
          <t>HAPPYBIRTHDAY-TXTND7HW</t>
        </is>
      </c>
      <c r="N758" t="n">
        <v>33</v>
      </c>
      <c r="O758" t="inlineStr">
        <is>
          <t>Ups Standard Shipping</t>
        </is>
      </c>
      <c r="P758" t="inlineStr">
        <is>
          <t>2024-10-05 15:56:57 +0200</t>
        </is>
      </c>
      <c r="Q758" t="n">
        <v>1</v>
      </c>
      <c r="R758" t="inlineStr">
        <is>
          <t>Rainbow Earring - Yellow / Single / White Sustainable Diamond</t>
        </is>
      </c>
      <c r="S758" t="n">
        <v>220</v>
      </c>
      <c r="U758" t="inlineStr">
        <is>
          <t>015790000070</t>
        </is>
      </c>
      <c r="V758" t="b">
        <v>1</v>
      </c>
      <c r="W758" t="b">
        <v>1</v>
      </c>
      <c r="X758" t="inlineStr">
        <is>
          <t>fulfilled</t>
        </is>
      </c>
      <c r="Y758" t="inlineStr">
        <is>
          <t>Silvia Trento</t>
        </is>
      </c>
      <c r="Z758" t="inlineStr">
        <is>
          <t>Via Canal Nuovo, 41/A</t>
        </is>
      </c>
      <c r="AA758" t="inlineStr">
        <is>
          <t>Via Canal Nuovo, 41/A</t>
        </is>
      </c>
      <c r="AD758" t="inlineStr">
        <is>
          <t>Farra di Soligo</t>
        </is>
      </c>
      <c r="AE758" t="inlineStr">
        <is>
          <t>'31010</t>
        </is>
      </c>
      <c r="AF758" t="inlineStr">
        <is>
          <t>TV</t>
        </is>
      </c>
      <c r="AG758" t="inlineStr">
        <is>
          <t>IT</t>
        </is>
      </c>
      <c r="AI758" t="inlineStr">
        <is>
          <t>Silvia Trento</t>
        </is>
      </c>
      <c r="AJ758" t="inlineStr">
        <is>
          <t>Via San Gallo 10</t>
        </is>
      </c>
      <c r="AK758" t="inlineStr">
        <is>
          <t>Via San Gallo 10</t>
        </is>
      </c>
      <c r="AN758" t="inlineStr">
        <is>
          <t>Farra di Soligo</t>
        </is>
      </c>
      <c r="AO758" t="inlineStr">
        <is>
          <t>'31010</t>
        </is>
      </c>
      <c r="AP758" t="inlineStr">
        <is>
          <t>TV</t>
        </is>
      </c>
      <c r="AQ758" t="inlineStr">
        <is>
          <t>IT</t>
        </is>
      </c>
      <c r="AR758" t="inlineStr">
        <is>
          <t>3398687185</t>
        </is>
      </c>
      <c r="AT758" t="inlineStr">
        <is>
          <t>lang: en
Invoice Language: en
Do you need our ring sizer?: Yes
Popup Customer Country: IT</t>
        </is>
      </c>
      <c r="AV758" t="inlineStr">
        <is>
          <t>PayPal Express Checkout</t>
        </is>
      </c>
      <c r="AW758" t="inlineStr">
        <is>
          <t>rVvq89dWyQpwsqkFGtFYDoWg4</t>
        </is>
      </c>
      <c r="AX758" t="n">
        <v>0</v>
      </c>
      <c r="AY758" t="inlineStr">
        <is>
          <t>LIL Milan</t>
        </is>
      </c>
      <c r="AZ758" t="n">
        <v>0</v>
      </c>
      <c r="BB758" t="inlineStr">
        <is>
          <t>Firgun House</t>
        </is>
      </c>
      <c r="BD758" t="n">
        <v>6335830098269</v>
      </c>
      <c r="BF758" t="inlineStr">
        <is>
          <t>Low</t>
        </is>
      </c>
      <c r="BG758" t="inlineStr">
        <is>
          <t>web</t>
        </is>
      </c>
      <c r="BH758" t="n">
        <v>0</v>
      </c>
      <c r="BI758" t="inlineStr">
        <is>
          <t>IT IVA 22%</t>
        </is>
      </c>
      <c r="BJ758" t="n">
        <v>33.72</v>
      </c>
      <c r="BV758" t="inlineStr">
        <is>
          <t>Treviso</t>
        </is>
      </c>
      <c r="BW758" t="inlineStr">
        <is>
          <t>Treviso</t>
        </is>
      </c>
      <c r="BX758" t="inlineStr">
        <is>
          <t>rVvq89dWyQpwsqkFGtFYDoWg4</t>
        </is>
      </c>
      <c r="CA758" t="inlineStr">
        <is>
          <t>rVvq89dWyQpwsqkFGtFYDoWg4</t>
        </is>
      </c>
      <c r="CB758" t="inlineStr">
        <is>
          <t>Ordini LIL</t>
        </is>
      </c>
    </row>
    <row r="759">
      <c r="A759" t="inlineStr">
        <is>
          <t>#42483</t>
        </is>
      </c>
      <c r="B759" t="inlineStr">
        <is>
          <t>iremcaccia@gmail.com</t>
        </is>
      </c>
      <c r="C759" t="inlineStr">
        <is>
          <t>voided</t>
        </is>
      </c>
      <c r="E759" t="inlineStr">
        <is>
          <t>unfulfilled</t>
        </is>
      </c>
      <c r="G759" t="inlineStr">
        <is>
          <t>yes</t>
        </is>
      </c>
      <c r="H759" t="inlineStr">
        <is>
          <t>EUR</t>
        </is>
      </c>
      <c r="I759" t="n">
        <v>150</v>
      </c>
      <c r="J759" t="n">
        <v>0</v>
      </c>
      <c r="K759" t="n">
        <v>27.05</v>
      </c>
      <c r="L759" t="n">
        <v>0</v>
      </c>
      <c r="N759" t="n">
        <v>0</v>
      </c>
      <c r="O759" t="inlineStr">
        <is>
          <t>Ups Standard Shipping</t>
        </is>
      </c>
      <c r="P759" t="inlineStr">
        <is>
          <t>2024-10-22 11:59:41 +0200</t>
        </is>
      </c>
      <c r="Q759" t="n">
        <v>0</v>
      </c>
      <c r="R759" t="inlineStr">
        <is>
          <t>Insieme Ring - Yellow / onesize (10-17)</t>
        </is>
      </c>
      <c r="S759" t="n">
        <v>140</v>
      </c>
      <c r="U759" t="inlineStr">
        <is>
          <t>015790001254</t>
        </is>
      </c>
      <c r="V759" t="b">
        <v>1</v>
      </c>
      <c r="W759" t="b">
        <v>1</v>
      </c>
      <c r="X759" t="inlineStr">
        <is>
          <t>pending</t>
        </is>
      </c>
      <c r="Y759" t="inlineStr">
        <is>
          <t>Irene Caccia</t>
        </is>
      </c>
      <c r="Z759" t="inlineStr">
        <is>
          <t>Viale Rimembranze 30</t>
        </is>
      </c>
      <c r="AA759" t="inlineStr">
        <is>
          <t>Viale Rimembranze 30</t>
        </is>
      </c>
      <c r="AD759" t="inlineStr">
        <is>
          <t>Saronno</t>
        </is>
      </c>
      <c r="AE759" t="inlineStr">
        <is>
          <t>'21047</t>
        </is>
      </c>
      <c r="AF759" t="inlineStr">
        <is>
          <t>VA</t>
        </is>
      </c>
      <c r="AG759" t="inlineStr">
        <is>
          <t>IT</t>
        </is>
      </c>
      <c r="AH759" t="inlineStr">
        <is>
          <t>3312314370</t>
        </is>
      </c>
      <c r="AI759" t="inlineStr">
        <is>
          <t>Irene Caccia</t>
        </is>
      </c>
      <c r="AJ759" t="inlineStr">
        <is>
          <t>Viale Rimembranze 30</t>
        </is>
      </c>
      <c r="AK759" t="inlineStr">
        <is>
          <t>Viale Rimembranze 30</t>
        </is>
      </c>
      <c r="AN759" t="inlineStr">
        <is>
          <t>Saronno</t>
        </is>
      </c>
      <c r="AO759" t="inlineStr">
        <is>
          <t>'21047</t>
        </is>
      </c>
      <c r="AP759" t="inlineStr">
        <is>
          <t>VA</t>
        </is>
      </c>
      <c r="AQ759" t="inlineStr">
        <is>
          <t>IT</t>
        </is>
      </c>
      <c r="AR759" t="inlineStr">
        <is>
          <t>3312314370</t>
        </is>
      </c>
      <c r="AT759" t="inlineStr">
        <is>
          <t>lang: it
Invoice Language: it</t>
        </is>
      </c>
      <c r="AU759" t="inlineStr">
        <is>
          <t>2024-10-22 12:00:16 +0200</t>
        </is>
      </c>
      <c r="AV759" t="inlineStr">
        <is>
          <t>Bonifico</t>
        </is>
      </c>
      <c r="AX759" t="n">
        <v>0</v>
      </c>
      <c r="AY759" t="inlineStr">
        <is>
          <t>LIL Milan</t>
        </is>
      </c>
      <c r="AZ759" t="n">
        <v>150</v>
      </c>
      <c r="BB759" t="inlineStr">
        <is>
          <t>Firgun House</t>
        </is>
      </c>
      <c r="BD759" t="n">
        <v>6361400639837</v>
      </c>
      <c r="BF759" t="inlineStr">
        <is>
          <t>Low</t>
        </is>
      </c>
      <c r="BG759" t="inlineStr">
        <is>
          <t>web</t>
        </is>
      </c>
      <c r="BH759" t="n">
        <v>0</v>
      </c>
      <c r="BI759" t="inlineStr">
        <is>
          <t>IT IVA 22%</t>
        </is>
      </c>
      <c r="BJ759" t="n">
        <v>27.05</v>
      </c>
      <c r="BV759" t="inlineStr">
        <is>
          <t>Varese</t>
        </is>
      </c>
      <c r="BW759" t="inlineStr">
        <is>
          <t>Varese</t>
        </is>
      </c>
      <c r="BX759" t="inlineStr">
        <is>
          <t>rZbwJJN0tAPLA3j4wP7PTHGXC</t>
        </is>
      </c>
      <c r="CA759" t="inlineStr">
        <is>
          <t>rZbwJJN0tAPLA3j4wP7PTHGXC + #42483.2</t>
        </is>
      </c>
      <c r="CB759" t="inlineStr">
        <is>
          <t>Ordini LIL</t>
        </is>
      </c>
    </row>
    <row r="760">
      <c r="A760" t="inlineStr">
        <is>
          <t>#42483</t>
        </is>
      </c>
      <c r="B760" t="inlineStr">
        <is>
          <t>iremcaccia@gmail.com</t>
        </is>
      </c>
      <c r="C760" t="inlineStr">
        <is>
          <t>voided</t>
        </is>
      </c>
      <c r="E760" t="inlineStr">
        <is>
          <t>unfulfilled</t>
        </is>
      </c>
      <c r="G760" t="inlineStr">
        <is>
          <t>yes</t>
        </is>
      </c>
      <c r="H760" t="inlineStr">
        <is>
          <t>EUR</t>
        </is>
      </c>
      <c r="I760" t="n">
        <v>150</v>
      </c>
      <c r="J760" t="n">
        <v>0</v>
      </c>
      <c r="K760" t="n">
        <v>27.05</v>
      </c>
      <c r="N760" t="n">
        <v>0</v>
      </c>
      <c r="O760" t="inlineStr">
        <is>
          <t>Ups Standard Shipping</t>
        </is>
      </c>
      <c r="P760" t="inlineStr">
        <is>
          <t>2024-10-22 11:59:41 +0200</t>
        </is>
      </c>
      <c r="Q760" t="n">
        <v>0</v>
      </c>
      <c r="R760" t="inlineStr">
        <is>
          <t>Luxury Pack + LIL Bag</t>
        </is>
      </c>
      <c r="S760" t="n">
        <v>10</v>
      </c>
      <c r="U760" t="inlineStr">
        <is>
          <t>015790000687</t>
        </is>
      </c>
      <c r="V760" t="b">
        <v>1</v>
      </c>
      <c r="W760" t="b">
        <v>1</v>
      </c>
      <c r="X760" t="inlineStr">
        <is>
          <t>pending</t>
        </is>
      </c>
      <c r="Y760" t="inlineStr">
        <is>
          <t>Irene Caccia</t>
        </is>
      </c>
      <c r="Z760" t="inlineStr">
        <is>
          <t>Viale Rimembranze 30</t>
        </is>
      </c>
      <c r="AA760" t="inlineStr">
        <is>
          <t>Viale Rimembranze 30</t>
        </is>
      </c>
      <c r="AD760" t="inlineStr">
        <is>
          <t>Saronno</t>
        </is>
      </c>
      <c r="AE760" t="inlineStr">
        <is>
          <t>'21047</t>
        </is>
      </c>
      <c r="AF760" t="inlineStr">
        <is>
          <t>VA</t>
        </is>
      </c>
      <c r="AG760" t="inlineStr">
        <is>
          <t>IT</t>
        </is>
      </c>
      <c r="AH760" t="inlineStr">
        <is>
          <t>3312314370</t>
        </is>
      </c>
      <c r="AI760" t="inlineStr">
        <is>
          <t>Irene Caccia</t>
        </is>
      </c>
      <c r="AJ760" t="inlineStr">
        <is>
          <t>Viale Rimembranze 30</t>
        </is>
      </c>
      <c r="AK760" t="inlineStr">
        <is>
          <t>Viale Rimembranze 30</t>
        </is>
      </c>
      <c r="AN760" t="inlineStr">
        <is>
          <t>Saronno</t>
        </is>
      </c>
      <c r="AO760" t="inlineStr">
        <is>
          <t>'21047</t>
        </is>
      </c>
      <c r="AP760" t="inlineStr">
        <is>
          <t>VA</t>
        </is>
      </c>
      <c r="AQ760" t="inlineStr">
        <is>
          <t>IT</t>
        </is>
      </c>
      <c r="AR760" t="inlineStr">
        <is>
          <t>3312314370</t>
        </is>
      </c>
      <c r="AT760" t="inlineStr">
        <is>
          <t>lang: it
Invoice Language: it</t>
        </is>
      </c>
      <c r="AU760" t="inlineStr">
        <is>
          <t>2024-10-22 12:00:16 +0200</t>
        </is>
      </c>
      <c r="AV760" t="inlineStr">
        <is>
          <t>Bonifico</t>
        </is>
      </c>
      <c r="AX760" t="n">
        <v>0</v>
      </c>
      <c r="AY760" t="inlineStr">
        <is>
          <t>LIL Milan</t>
        </is>
      </c>
      <c r="AZ760" t="n">
        <v>150</v>
      </c>
      <c r="BB760" t="inlineStr">
        <is>
          <t>Firgun House</t>
        </is>
      </c>
      <c r="BD760" t="n">
        <v>6361400639837</v>
      </c>
      <c r="BF760" t="inlineStr">
        <is>
          <t>Low</t>
        </is>
      </c>
      <c r="BG760" t="inlineStr">
        <is>
          <t>web</t>
        </is>
      </c>
      <c r="BH760" t="n">
        <v>0</v>
      </c>
      <c r="BI760" t="inlineStr">
        <is>
          <t>IT IVA 22%</t>
        </is>
      </c>
      <c r="BJ760" t="n">
        <v>27.05</v>
      </c>
      <c r="BV760" t="inlineStr">
        <is>
          <t>Varese</t>
        </is>
      </c>
      <c r="BW760" t="inlineStr">
        <is>
          <t>Varese</t>
        </is>
      </c>
      <c r="BX760" t="inlineStr">
        <is>
          <t>rZbwJJN0tAPLA3j4wP7PTHGXC</t>
        </is>
      </c>
      <c r="CA760" t="inlineStr">
        <is>
          <t>rZbwJJN0tAPLA3j4wP7PTHGXC + #42483.2</t>
        </is>
      </c>
      <c r="CB760" t="inlineStr">
        <is>
          <t>Ordini LIL</t>
        </is>
      </c>
    </row>
    <row r="761">
      <c r="A761" t="inlineStr">
        <is>
          <t>#42176</t>
        </is>
      </c>
      <c r="B761" t="inlineStr">
        <is>
          <t>silvia.martina@outlook.com</t>
        </is>
      </c>
      <c r="C761" t="inlineStr">
        <is>
          <t>paid</t>
        </is>
      </c>
      <c r="D761" t="inlineStr">
        <is>
          <t>2024-10-05 17:09:28 +0200</t>
        </is>
      </c>
      <c r="E761" t="inlineStr">
        <is>
          <t>fulfilled</t>
        </is>
      </c>
      <c r="F761" t="inlineStr">
        <is>
          <t>2024-10-05 17:09:28 +0200</t>
        </is>
      </c>
      <c r="G761" t="inlineStr">
        <is>
          <t>no</t>
        </is>
      </c>
      <c r="H761" t="inlineStr">
        <is>
          <t>EUR</t>
        </is>
      </c>
      <c r="I761" t="n">
        <v>100</v>
      </c>
      <c r="J761" t="n">
        <v>0</v>
      </c>
      <c r="K761" t="n">
        <v>18.03</v>
      </c>
      <c r="L761" t="n">
        <v>100</v>
      </c>
      <c r="N761" t="n">
        <v>0</v>
      </c>
      <c r="P761" t="inlineStr">
        <is>
          <t>2024-10-05 17:09:27 +0200</t>
        </is>
      </c>
      <c r="Q761" t="n">
        <v>1</v>
      </c>
      <c r="R761" t="inlineStr">
        <is>
          <t>Pensavo fosse amore - Yellow / O</t>
        </is>
      </c>
      <c r="S761" t="n">
        <v>100</v>
      </c>
      <c r="U761" t="inlineStr">
        <is>
          <t>015790001013</t>
        </is>
      </c>
      <c r="V761" t="b">
        <v>1</v>
      </c>
      <c r="W761" t="b">
        <v>1</v>
      </c>
      <c r="X761" t="inlineStr">
        <is>
          <t>fulfilled</t>
        </is>
      </c>
      <c r="Y761" t="inlineStr">
        <is>
          <t>Silvia Martina</t>
        </is>
      </c>
      <c r="AQ761" t="inlineStr">
        <is>
          <t>IT</t>
        </is>
      </c>
      <c r="AV761" t="inlineStr">
        <is>
          <t>Qromo</t>
        </is>
      </c>
      <c r="AW761" t="inlineStr">
        <is>
          <t>rbqzN5RmA0glqrDwt9SK1lpxI</t>
        </is>
      </c>
      <c r="AX761" t="n">
        <v>0</v>
      </c>
      <c r="AY761" t="inlineStr">
        <is>
          <t>LIL Milan</t>
        </is>
      </c>
      <c r="AZ761" t="n">
        <v>0</v>
      </c>
      <c r="BA761" t="inlineStr">
        <is>
          <t>Veronica Varetta</t>
        </is>
      </c>
      <c r="BB761" t="inlineStr">
        <is>
          <t>LIL House</t>
        </is>
      </c>
      <c r="BC761" t="n">
        <v>22</v>
      </c>
      <c r="BD761" t="n">
        <v>6335953731933</v>
      </c>
      <c r="BF761" t="inlineStr">
        <is>
          <t>Low</t>
        </is>
      </c>
      <c r="BG761" t="inlineStr">
        <is>
          <t>pos</t>
        </is>
      </c>
      <c r="BH761" t="n">
        <v>0</v>
      </c>
      <c r="BI761" t="inlineStr">
        <is>
          <t>IT IVA 22%</t>
        </is>
      </c>
      <c r="BJ761" t="n">
        <v>18.03</v>
      </c>
      <c r="BT761" t="inlineStr">
        <is>
          <t>22-2623</t>
        </is>
      </c>
      <c r="BX761" t="inlineStr">
        <is>
          <t>rbqzN5RmA0glqrDwt9SK1lpxI</t>
        </is>
      </c>
      <c r="CA761" t="inlineStr">
        <is>
          <t>rbqzN5RmA0glqrDwt9SK1lpxI</t>
        </is>
      </c>
      <c r="CB761" t="inlineStr">
        <is>
          <t>Ordini LIL</t>
        </is>
      </c>
    </row>
    <row r="762">
      <c r="A762" t="inlineStr">
        <is>
          <t>#42177</t>
        </is>
      </c>
      <c r="B762" t="inlineStr">
        <is>
          <t>federicamariasalvini@gmail.com</t>
        </is>
      </c>
      <c r="C762" t="inlineStr">
        <is>
          <t>paid</t>
        </is>
      </c>
      <c r="D762" t="inlineStr">
        <is>
          <t>2024-10-05 17:41:20 +0200</t>
        </is>
      </c>
      <c r="E762" t="inlineStr">
        <is>
          <t>fulfilled</t>
        </is>
      </c>
      <c r="F762" t="inlineStr">
        <is>
          <t>2024-10-05 17:41:21 +0200</t>
        </is>
      </c>
      <c r="G762" t="inlineStr">
        <is>
          <t>no</t>
        </is>
      </c>
      <c r="H762" t="inlineStr">
        <is>
          <t>EUR</t>
        </is>
      </c>
      <c r="I762" t="n">
        <v>400</v>
      </c>
      <c r="J762" t="n">
        <v>0</v>
      </c>
      <c r="K762" t="n">
        <v>72.13</v>
      </c>
      <c r="L762" t="n">
        <v>400</v>
      </c>
      <c r="N762" t="n">
        <v>0</v>
      </c>
      <c r="P762" t="inlineStr">
        <is>
          <t>2024-10-05 17:41:20 +0200</t>
        </is>
      </c>
      <c r="Q762" t="n">
        <v>1</v>
      </c>
      <c r="R762" t="inlineStr">
        <is>
          <t>Sunshine Ring - Yellow / 5 / White</t>
        </is>
      </c>
      <c r="S762" t="n">
        <v>300</v>
      </c>
      <c r="U762" t="inlineStr">
        <is>
          <t>015790000239</t>
        </is>
      </c>
      <c r="V762" t="b">
        <v>1</v>
      </c>
      <c r="W762" t="b">
        <v>1</v>
      </c>
      <c r="X762" t="inlineStr">
        <is>
          <t>fulfilled</t>
        </is>
      </c>
      <c r="Y762" t="inlineStr">
        <is>
          <t>Federica Maria Salvini</t>
        </is>
      </c>
      <c r="AQ762" t="inlineStr">
        <is>
          <t>IT</t>
        </is>
      </c>
      <c r="AS762" t="inlineStr">
        <is>
          <t xml:space="preserve">GTR per un compleanno </t>
        </is>
      </c>
      <c r="AV762" t="inlineStr">
        <is>
          <t>Qromo</t>
        </is>
      </c>
      <c r="AW762" t="inlineStr">
        <is>
          <t>rJSBUL6wjwLwn7sBDhAbcMb7U</t>
        </is>
      </c>
      <c r="AX762" t="n">
        <v>0</v>
      </c>
      <c r="AY762" t="inlineStr">
        <is>
          <t>LIL Milan</t>
        </is>
      </c>
      <c r="AZ762" t="n">
        <v>0</v>
      </c>
      <c r="BA762" t="inlineStr">
        <is>
          <t>Veronica Varetta</t>
        </is>
      </c>
      <c r="BB762" t="inlineStr">
        <is>
          <t>LIL House</t>
        </is>
      </c>
      <c r="BC762" t="n">
        <v>22</v>
      </c>
      <c r="BD762" t="n">
        <v>6336005701981</v>
      </c>
      <c r="BF762" t="inlineStr">
        <is>
          <t>Low</t>
        </is>
      </c>
      <c r="BG762" t="inlineStr">
        <is>
          <t>pos</t>
        </is>
      </c>
      <c r="BH762" t="n">
        <v>0</v>
      </c>
      <c r="BI762" t="inlineStr">
        <is>
          <t>IT IVA 22%</t>
        </is>
      </c>
      <c r="BJ762" t="n">
        <v>72.13</v>
      </c>
      <c r="BT762" t="inlineStr">
        <is>
          <t>22-2624</t>
        </is>
      </c>
      <c r="BX762" t="inlineStr">
        <is>
          <t>rJSBUL6wjwLwn7sBDhAbcMb7U</t>
        </is>
      </c>
      <c r="CA762" t="inlineStr">
        <is>
          <t>rJSBUL6wjwLwn7sBDhAbcMb7U</t>
        </is>
      </c>
      <c r="CB762" t="inlineStr">
        <is>
          <t>Ordini LIL</t>
        </is>
      </c>
    </row>
    <row r="763">
      <c r="A763" t="inlineStr">
        <is>
          <t>#42177</t>
        </is>
      </c>
      <c r="B763" t="inlineStr">
        <is>
          <t>federicamariasalvini@gmail.com</t>
        </is>
      </c>
      <c r="C763" t="inlineStr">
        <is>
          <t>paid</t>
        </is>
      </c>
      <c r="D763" t="inlineStr">
        <is>
          <t>2024-10-05 17:41:20 +0200</t>
        </is>
      </c>
      <c r="E763" t="inlineStr">
        <is>
          <t>fulfilled</t>
        </is>
      </c>
      <c r="F763" t="inlineStr">
        <is>
          <t>2024-10-05 17:41:21 +0200</t>
        </is>
      </c>
      <c r="G763" t="inlineStr">
        <is>
          <t>no</t>
        </is>
      </c>
      <c r="H763" t="inlineStr">
        <is>
          <t>EUR</t>
        </is>
      </c>
      <c r="I763" t="n">
        <v>400</v>
      </c>
      <c r="J763" t="n">
        <v>0</v>
      </c>
      <c r="K763" t="n">
        <v>72.13</v>
      </c>
      <c r="N763" t="n">
        <v>0</v>
      </c>
      <c r="P763" t="inlineStr">
        <is>
          <t>2024-10-05 17:41:20 +0200</t>
        </is>
      </c>
      <c r="Q763" t="n">
        <v>1</v>
      </c>
      <c r="R763" t="inlineStr">
        <is>
          <t>Girls Tears Ring - Yellow / 18</t>
        </is>
      </c>
      <c r="S763" t="n">
        <v>100</v>
      </c>
      <c r="U763" t="inlineStr">
        <is>
          <t>015790000960</t>
        </is>
      </c>
      <c r="V763" t="b">
        <v>1</v>
      </c>
      <c r="W763" t="b">
        <v>1</v>
      </c>
      <c r="X763" t="inlineStr">
        <is>
          <t>fulfilled</t>
        </is>
      </c>
      <c r="Y763" t="inlineStr">
        <is>
          <t>Federica Maria Salvini</t>
        </is>
      </c>
      <c r="AQ763" t="inlineStr">
        <is>
          <t>IT</t>
        </is>
      </c>
      <c r="AS763" t="inlineStr">
        <is>
          <t xml:space="preserve">GTR per un compleanno </t>
        </is>
      </c>
      <c r="AV763" t="inlineStr">
        <is>
          <t>Qromo</t>
        </is>
      </c>
      <c r="AW763" t="inlineStr">
        <is>
          <t>rJSBUL6wjwLwn7sBDhAbcMb7U</t>
        </is>
      </c>
      <c r="AX763" t="n">
        <v>0</v>
      </c>
      <c r="AY763" t="inlineStr">
        <is>
          <t>LIL Milan</t>
        </is>
      </c>
      <c r="AZ763" t="n">
        <v>0</v>
      </c>
      <c r="BA763" t="inlineStr">
        <is>
          <t>Veronica Varetta</t>
        </is>
      </c>
      <c r="BB763" t="inlineStr">
        <is>
          <t>LIL House</t>
        </is>
      </c>
      <c r="BC763" t="n">
        <v>22</v>
      </c>
      <c r="BD763" t="n">
        <v>6336005701981</v>
      </c>
      <c r="BF763" t="inlineStr">
        <is>
          <t>Low</t>
        </is>
      </c>
      <c r="BG763" t="inlineStr">
        <is>
          <t>pos</t>
        </is>
      </c>
      <c r="BH763" t="n">
        <v>0</v>
      </c>
      <c r="BI763" t="inlineStr">
        <is>
          <t>IT IVA 22%</t>
        </is>
      </c>
      <c r="BJ763" t="n">
        <v>72.13</v>
      </c>
      <c r="BT763" t="inlineStr">
        <is>
          <t>22-2624</t>
        </is>
      </c>
      <c r="BX763" t="inlineStr">
        <is>
          <t>rJSBUL6wjwLwn7sBDhAbcMb7U</t>
        </is>
      </c>
      <c r="CA763" t="inlineStr">
        <is>
          <t>rJSBUL6wjwLwn7sBDhAbcMb7U</t>
        </is>
      </c>
      <c r="CB763" t="inlineStr">
        <is>
          <t>Ordini LIL</t>
        </is>
      </c>
    </row>
    <row r="764">
      <c r="A764" t="inlineStr">
        <is>
          <t>#42179</t>
        </is>
      </c>
      <c r="B764" t="inlineStr">
        <is>
          <t>vittoria.palombo@gmail.com</t>
        </is>
      </c>
      <c r="C764" t="inlineStr">
        <is>
          <t>paid</t>
        </is>
      </c>
      <c r="D764" t="inlineStr">
        <is>
          <t>2024-10-05 18:02:55 +0200</t>
        </is>
      </c>
      <c r="E764" t="inlineStr">
        <is>
          <t>fulfilled</t>
        </is>
      </c>
      <c r="F764" t="inlineStr">
        <is>
          <t>2024-10-07 09:24:12 +0200</t>
        </is>
      </c>
      <c r="G764" t="inlineStr">
        <is>
          <t>yes</t>
        </is>
      </c>
      <c r="H764" t="inlineStr">
        <is>
          <t>EUR</t>
        </is>
      </c>
      <c r="I764" t="n">
        <v>140</v>
      </c>
      <c r="J764" t="n">
        <v>10</v>
      </c>
      <c r="K764" t="n">
        <v>27.05</v>
      </c>
      <c r="L764" t="n">
        <v>150</v>
      </c>
      <c r="N764" t="n">
        <v>0</v>
      </c>
      <c r="O764" t="inlineStr">
        <is>
          <t>Ups Standard Shipping</t>
        </is>
      </c>
      <c r="P764" t="inlineStr">
        <is>
          <t>2024-10-05 18:02:55 +0200</t>
        </is>
      </c>
      <c r="Q764" t="n">
        <v>1</v>
      </c>
      <c r="R764" t="inlineStr">
        <is>
          <t>Viola</t>
        </is>
      </c>
      <c r="S764" t="n">
        <v>140</v>
      </c>
      <c r="U764" t="inlineStr">
        <is>
          <t>015790001255</t>
        </is>
      </c>
      <c r="V764" t="b">
        <v>1</v>
      </c>
      <c r="W764" t="b">
        <v>1</v>
      </c>
      <c r="X764" t="inlineStr">
        <is>
          <t>fulfilled</t>
        </is>
      </c>
      <c r="Y764" t="inlineStr">
        <is>
          <t>Vittoria Palombo</t>
        </is>
      </c>
      <c r="Z764" t="inlineStr">
        <is>
          <t>Viale Londra 22, scala F int 6</t>
        </is>
      </c>
      <c r="AA764" t="inlineStr">
        <is>
          <t>Viale Londra 22</t>
        </is>
      </c>
      <c r="AB764" t="inlineStr">
        <is>
          <t>scala F int 6</t>
        </is>
      </c>
      <c r="AD764" t="inlineStr">
        <is>
          <t>Roma</t>
        </is>
      </c>
      <c r="AE764" t="inlineStr">
        <is>
          <t>'00142</t>
        </is>
      </c>
      <c r="AF764" t="inlineStr">
        <is>
          <t>RM</t>
        </is>
      </c>
      <c r="AG764" t="inlineStr">
        <is>
          <t>IT</t>
        </is>
      </c>
      <c r="AH764" t="inlineStr">
        <is>
          <t>3393389769</t>
        </is>
      </c>
      <c r="AI764" t="inlineStr">
        <is>
          <t>Vittoria Palombo</t>
        </is>
      </c>
      <c r="AJ764" t="inlineStr">
        <is>
          <t>Viale Londra 22, scala F int 6</t>
        </is>
      </c>
      <c r="AK764" t="inlineStr">
        <is>
          <t>Viale Londra 22</t>
        </is>
      </c>
      <c r="AL764" t="inlineStr">
        <is>
          <t>scala F int 6</t>
        </is>
      </c>
      <c r="AN764" t="inlineStr">
        <is>
          <t>Roma</t>
        </is>
      </c>
      <c r="AO764" t="inlineStr">
        <is>
          <t>'00142</t>
        </is>
      </c>
      <c r="AP764" t="inlineStr">
        <is>
          <t>RM</t>
        </is>
      </c>
      <c r="AQ764" t="inlineStr">
        <is>
          <t>IT</t>
        </is>
      </c>
      <c r="AR764" t="inlineStr">
        <is>
          <t>3393389769</t>
        </is>
      </c>
      <c r="AT764" t="inlineStr">
        <is>
          <t>lang: it
Invoice Language: it
Do you need our ring sizer?: Yes
Popup Customer Country: IT</t>
        </is>
      </c>
      <c r="AV764" t="inlineStr">
        <is>
          <t>Shopify Payments</t>
        </is>
      </c>
      <c r="AW764" t="inlineStr">
        <is>
          <t>rwA37JLiWT6DUfbJNKwhr3ztH</t>
        </is>
      </c>
      <c r="AX764" t="n">
        <v>0</v>
      </c>
      <c r="AY764" t="inlineStr">
        <is>
          <t>LIL Milan</t>
        </is>
      </c>
      <c r="AZ764" t="n">
        <v>0</v>
      </c>
      <c r="BB764" t="inlineStr">
        <is>
          <t>Firgun House</t>
        </is>
      </c>
      <c r="BD764" t="n">
        <v>6336037781853</v>
      </c>
      <c r="BF764" t="inlineStr">
        <is>
          <t>Low</t>
        </is>
      </c>
      <c r="BG764" t="inlineStr">
        <is>
          <t>web</t>
        </is>
      </c>
      <c r="BH764" t="n">
        <v>0</v>
      </c>
      <c r="BI764" t="inlineStr">
        <is>
          <t>IT IVA 22%</t>
        </is>
      </c>
      <c r="BJ764" t="n">
        <v>27.05</v>
      </c>
      <c r="BV764" t="inlineStr">
        <is>
          <t>Rome</t>
        </is>
      </c>
      <c r="BW764" t="inlineStr">
        <is>
          <t>Rome</t>
        </is>
      </c>
      <c r="BX764" t="inlineStr">
        <is>
          <t>rwA37JLiWT6DUfbJNKwhr3ztH</t>
        </is>
      </c>
      <c r="CA764" t="inlineStr">
        <is>
          <t>rwA37JLiWT6DUfbJNKwhr3ztH</t>
        </is>
      </c>
      <c r="CB764" t="inlineStr">
        <is>
          <t>Ordini LIL</t>
        </is>
      </c>
    </row>
    <row r="765">
      <c r="A765" t="inlineStr">
        <is>
          <t>#42180</t>
        </is>
      </c>
      <c r="B765" t="inlineStr">
        <is>
          <t>mrtmontagna@gmail.com</t>
        </is>
      </c>
      <c r="C765" t="inlineStr">
        <is>
          <t>paid</t>
        </is>
      </c>
      <c r="D765" t="inlineStr">
        <is>
          <t>2024-10-05 18:30:14 +0200</t>
        </is>
      </c>
      <c r="E765" t="inlineStr">
        <is>
          <t>fulfilled</t>
        </is>
      </c>
      <c r="F765" t="inlineStr">
        <is>
          <t>2024-10-05 18:30:14 +0200</t>
        </is>
      </c>
      <c r="G765" t="inlineStr">
        <is>
          <t>no</t>
        </is>
      </c>
      <c r="H765" t="inlineStr">
        <is>
          <t>EUR</t>
        </is>
      </c>
      <c r="I765" t="n">
        <v>85</v>
      </c>
      <c r="J765" t="n">
        <v>0</v>
      </c>
      <c r="K765" t="n">
        <v>15.33</v>
      </c>
      <c r="L765" t="n">
        <v>85</v>
      </c>
      <c r="M765" t="inlineStr">
        <is>
          <t>Martina montagna 15</t>
        </is>
      </c>
      <c r="N765" t="n">
        <v>15</v>
      </c>
      <c r="P765" t="inlineStr">
        <is>
          <t>2024-10-05 18:30:13 +0200</t>
        </is>
      </c>
      <c r="Q765" t="n">
        <v>1</v>
      </c>
      <c r="R765" t="inlineStr">
        <is>
          <t>Pensavo fosse amore - Yellow / T</t>
        </is>
      </c>
      <c r="S765" t="n">
        <v>100</v>
      </c>
      <c r="U765" t="inlineStr">
        <is>
          <t>015790001018</t>
        </is>
      </c>
      <c r="V765" t="b">
        <v>1</v>
      </c>
      <c r="W765" t="b">
        <v>1</v>
      </c>
      <c r="X765" t="inlineStr">
        <is>
          <t>fulfilled</t>
        </is>
      </c>
      <c r="Y765" t="inlineStr">
        <is>
          <t>Martina Montagna</t>
        </is>
      </c>
      <c r="AQ765" t="inlineStr">
        <is>
          <t>IT</t>
        </is>
      </c>
      <c r="AV765" t="inlineStr">
        <is>
          <t>Qromo</t>
        </is>
      </c>
      <c r="AW765" t="inlineStr">
        <is>
          <t>rlLjFbq5RCC92qDMuwxWbtnjn</t>
        </is>
      </c>
      <c r="AX765" t="n">
        <v>0</v>
      </c>
      <c r="AY765" t="inlineStr">
        <is>
          <t>LIL Milan</t>
        </is>
      </c>
      <c r="AZ765" t="n">
        <v>0</v>
      </c>
      <c r="BA765" t="inlineStr">
        <is>
          <t>Veronica Varetta</t>
        </is>
      </c>
      <c r="BB765" t="inlineStr">
        <is>
          <t>LIL House</t>
        </is>
      </c>
      <c r="BC765" t="n">
        <v>22</v>
      </c>
      <c r="BD765" t="n">
        <v>6336079429981</v>
      </c>
      <c r="BF765" t="inlineStr">
        <is>
          <t>Low</t>
        </is>
      </c>
      <c r="BG765" t="inlineStr">
        <is>
          <t>pos</t>
        </is>
      </c>
      <c r="BH765" t="n">
        <v>0</v>
      </c>
      <c r="BI765" t="inlineStr">
        <is>
          <t>IT IVA 22%</t>
        </is>
      </c>
      <c r="BJ765" t="n">
        <v>15.33</v>
      </c>
      <c r="BT765" t="inlineStr">
        <is>
          <t>22-2626</t>
        </is>
      </c>
      <c r="BX765" t="inlineStr">
        <is>
          <t>rlLjFbq5RCC92qDMuwxWbtnjn</t>
        </is>
      </c>
      <c r="CA765" t="inlineStr">
        <is>
          <t>rlLjFbq5RCC92qDMuwxWbtnjn</t>
        </is>
      </c>
      <c r="CB765" t="inlineStr">
        <is>
          <t>Ordini LIL</t>
        </is>
      </c>
    </row>
    <row r="766">
      <c r="A766" t="inlineStr">
        <is>
          <t>#42181</t>
        </is>
      </c>
      <c r="B766" t="inlineStr">
        <is>
          <t>ariannadb12@icloud.com</t>
        </is>
      </c>
      <c r="C766" t="inlineStr">
        <is>
          <t>paid</t>
        </is>
      </c>
      <c r="D766" t="inlineStr">
        <is>
          <t>2024-10-05 18:43:21 +0200</t>
        </is>
      </c>
      <c r="E766" t="inlineStr">
        <is>
          <t>fulfilled</t>
        </is>
      </c>
      <c r="F766" t="inlineStr">
        <is>
          <t>2024-10-05 18:43:21 +0200</t>
        </is>
      </c>
      <c r="G766" t="inlineStr">
        <is>
          <t>no</t>
        </is>
      </c>
      <c r="H766" t="inlineStr">
        <is>
          <t>EUR</t>
        </is>
      </c>
      <c r="I766" t="n">
        <v>120</v>
      </c>
      <c r="J766" t="n">
        <v>0</v>
      </c>
      <c r="K766" t="n">
        <v>21.64</v>
      </c>
      <c r="L766" t="n">
        <v>120</v>
      </c>
      <c r="N766" t="n">
        <v>0</v>
      </c>
      <c r="P766" t="inlineStr">
        <is>
          <t>2024-10-05 18:43:21 +0200</t>
        </is>
      </c>
      <c r="Q766" t="n">
        <v>1</v>
      </c>
      <c r="R766" t="inlineStr">
        <is>
          <t>Insieme Ring - Yellow / onesize (10-17)</t>
        </is>
      </c>
      <c r="S766" t="n">
        <v>120</v>
      </c>
      <c r="U766" t="inlineStr">
        <is>
          <t>015790001254</t>
        </is>
      </c>
      <c r="V766" t="b">
        <v>1</v>
      </c>
      <c r="W766" t="b">
        <v>1</v>
      </c>
      <c r="X766" t="inlineStr">
        <is>
          <t>fulfilled</t>
        </is>
      </c>
      <c r="Y766" t="inlineStr">
        <is>
          <t>Arianna Di Bucci</t>
        </is>
      </c>
      <c r="AQ766" t="inlineStr">
        <is>
          <t>IT</t>
        </is>
      </c>
      <c r="AV766" t="inlineStr">
        <is>
          <t>Qromo</t>
        </is>
      </c>
      <c r="AW766" t="inlineStr">
        <is>
          <t>r7klc4P1nlhUqhaBUMTGRPG2F</t>
        </is>
      </c>
      <c r="AX766" t="n">
        <v>0</v>
      </c>
      <c r="AY766" t="inlineStr">
        <is>
          <t>LIL Milan</t>
        </is>
      </c>
      <c r="AZ766" t="n">
        <v>0</v>
      </c>
      <c r="BA766" t="inlineStr">
        <is>
          <t>Veronica Varetta</t>
        </is>
      </c>
      <c r="BB766" t="inlineStr">
        <is>
          <t>LIL House</t>
        </is>
      </c>
      <c r="BC766" t="n">
        <v>22</v>
      </c>
      <c r="BD766" t="n">
        <v>6336099156317</v>
      </c>
      <c r="BF766" t="inlineStr">
        <is>
          <t>Low</t>
        </is>
      </c>
      <c r="BG766" t="inlineStr">
        <is>
          <t>pos</t>
        </is>
      </c>
      <c r="BH766" t="n">
        <v>0</v>
      </c>
      <c r="BI766" t="inlineStr">
        <is>
          <t>IT IVA 22%</t>
        </is>
      </c>
      <c r="BJ766" t="n">
        <v>21.64</v>
      </c>
      <c r="BT766" t="inlineStr">
        <is>
          <t>22-2627</t>
        </is>
      </c>
      <c r="BX766" t="inlineStr">
        <is>
          <t>r7klc4P1nlhUqhaBUMTGRPG2F</t>
        </is>
      </c>
      <c r="CA766" t="inlineStr">
        <is>
          <t>r7klc4P1nlhUqhaBUMTGRPG2F</t>
        </is>
      </c>
      <c r="CB766" t="inlineStr">
        <is>
          <t>Ordini LIL</t>
        </is>
      </c>
    </row>
    <row r="767">
      <c r="A767" t="inlineStr">
        <is>
          <t>#42184</t>
        </is>
      </c>
      <c r="B767" t="inlineStr">
        <is>
          <t>olgagioacchini@gmail.com</t>
        </is>
      </c>
      <c r="C767" t="inlineStr">
        <is>
          <t>paid</t>
        </is>
      </c>
      <c r="D767" t="inlineStr">
        <is>
          <t>2024-10-05 21:55:23 +0200</t>
        </is>
      </c>
      <c r="E767" t="inlineStr">
        <is>
          <t>fulfilled</t>
        </is>
      </c>
      <c r="F767" t="inlineStr">
        <is>
          <t>2024-10-07 09:26:56 +0200</t>
        </is>
      </c>
      <c r="G767" t="inlineStr">
        <is>
          <t>yes</t>
        </is>
      </c>
      <c r="H767" t="inlineStr">
        <is>
          <t>EUR</t>
        </is>
      </c>
      <c r="I767" t="n">
        <v>140</v>
      </c>
      <c r="J767" t="n">
        <v>10</v>
      </c>
      <c r="K767" t="n">
        <v>27.05</v>
      </c>
      <c r="L767" t="n">
        <v>150</v>
      </c>
      <c r="N767" t="n">
        <v>0</v>
      </c>
      <c r="O767" t="inlineStr">
        <is>
          <t>Ups Standard Shipping</t>
        </is>
      </c>
      <c r="P767" t="inlineStr">
        <is>
          <t>2024-10-05 21:55:22 +0200</t>
        </is>
      </c>
      <c r="Q767" t="n">
        <v>1</v>
      </c>
      <c r="R767" t="inlineStr">
        <is>
          <t>Viola</t>
        </is>
      </c>
      <c r="S767" t="n">
        <v>140</v>
      </c>
      <c r="U767" t="inlineStr">
        <is>
          <t>015790001255</t>
        </is>
      </c>
      <c r="V767" t="b">
        <v>1</v>
      </c>
      <c r="W767" t="b">
        <v>1</v>
      </c>
      <c r="X767" t="inlineStr">
        <is>
          <t>fulfilled</t>
        </is>
      </c>
      <c r="Y767" t="inlineStr">
        <is>
          <t>Roberta Saccarelli</t>
        </is>
      </c>
      <c r="Z767" t="inlineStr">
        <is>
          <t>Via Tiro 58</t>
        </is>
      </c>
      <c r="AA767" t="inlineStr">
        <is>
          <t>Via Tiro 58</t>
        </is>
      </c>
      <c r="AD767" t="inlineStr">
        <is>
          <t>Grotte di Castro</t>
        </is>
      </c>
      <c r="AE767" t="inlineStr">
        <is>
          <t>'01025</t>
        </is>
      </c>
      <c r="AF767" t="inlineStr">
        <is>
          <t>VT</t>
        </is>
      </c>
      <c r="AG767" t="inlineStr">
        <is>
          <t>IT</t>
        </is>
      </c>
      <c r="AH767" t="inlineStr">
        <is>
          <t>3291950121</t>
        </is>
      </c>
      <c r="AI767" t="inlineStr">
        <is>
          <t>Roberta Saccarelli</t>
        </is>
      </c>
      <c r="AJ767" t="inlineStr">
        <is>
          <t>Via Tiro 58</t>
        </is>
      </c>
      <c r="AK767" t="inlineStr">
        <is>
          <t>Via Tiro 58</t>
        </is>
      </c>
      <c r="AN767" t="inlineStr">
        <is>
          <t>Grotte di Castro</t>
        </is>
      </c>
      <c r="AO767" t="inlineStr">
        <is>
          <t>'01025</t>
        </is>
      </c>
      <c r="AP767" t="inlineStr">
        <is>
          <t>VT</t>
        </is>
      </c>
      <c r="AQ767" t="inlineStr">
        <is>
          <t>IT</t>
        </is>
      </c>
      <c r="AR767" t="inlineStr">
        <is>
          <t>3291950121</t>
        </is>
      </c>
      <c r="AT767" t="inlineStr">
        <is>
          <t>lang: en
Invoice Language: en
Do you need our ring sizer?: No
Popup Customer Country: IT</t>
        </is>
      </c>
      <c r="AV767" t="inlineStr">
        <is>
          <t>Shopify Payments</t>
        </is>
      </c>
      <c r="AW767" t="inlineStr">
        <is>
          <t>rAd2fPmhuwv4JQK5VqACwHzs1</t>
        </is>
      </c>
      <c r="AX767" t="n">
        <v>0</v>
      </c>
      <c r="AY767" t="inlineStr">
        <is>
          <t>LIL Milan</t>
        </is>
      </c>
      <c r="AZ767" t="n">
        <v>0</v>
      </c>
      <c r="BB767" t="inlineStr">
        <is>
          <t>Firgun House</t>
        </is>
      </c>
      <c r="BD767" t="n">
        <v>6336305856861</v>
      </c>
      <c r="BF767" t="inlineStr">
        <is>
          <t>Low</t>
        </is>
      </c>
      <c r="BG767" t="inlineStr">
        <is>
          <t>web</t>
        </is>
      </c>
      <c r="BH767" t="n">
        <v>0</v>
      </c>
      <c r="BI767" t="inlineStr">
        <is>
          <t>IT IVA 22%</t>
        </is>
      </c>
      <c r="BJ767" t="n">
        <v>27.05</v>
      </c>
      <c r="BV767" t="inlineStr">
        <is>
          <t>Viterbo</t>
        </is>
      </c>
      <c r="BW767" t="inlineStr">
        <is>
          <t>Viterbo</t>
        </is>
      </c>
      <c r="BX767" t="inlineStr">
        <is>
          <t>rAd2fPmhuwv4JQK5VqACwHzs1</t>
        </is>
      </c>
      <c r="CA767" t="inlineStr">
        <is>
          <t>rAd2fPmhuwv4JQK5VqACwHzs1</t>
        </is>
      </c>
      <c r="CB767" t="inlineStr">
        <is>
          <t>Ordini LIL</t>
        </is>
      </c>
    </row>
    <row r="768">
      <c r="A768" t="inlineStr">
        <is>
          <t>#42185</t>
        </is>
      </c>
      <c r="B768" t="inlineStr">
        <is>
          <t>ava.davide@gmail.com</t>
        </is>
      </c>
      <c r="C768" t="inlineStr">
        <is>
          <t>paid</t>
        </is>
      </c>
      <c r="D768" t="inlineStr">
        <is>
          <t>2024-10-06 00:25:33 +0200</t>
        </is>
      </c>
      <c r="E768" t="inlineStr">
        <is>
          <t>fulfilled</t>
        </is>
      </c>
      <c r="F768" t="inlineStr">
        <is>
          <t>2024-10-24 10:16:42 +0200</t>
        </is>
      </c>
      <c r="G768" t="inlineStr">
        <is>
          <t>yes</t>
        </is>
      </c>
      <c r="H768" t="inlineStr">
        <is>
          <t>EUR</t>
        </is>
      </c>
      <c r="I768" t="n">
        <v>154</v>
      </c>
      <c r="J768" t="n">
        <v>0</v>
      </c>
      <c r="K768" t="n">
        <v>27.77</v>
      </c>
      <c r="L768" t="n">
        <v>154</v>
      </c>
      <c r="M768" t="inlineStr">
        <is>
          <t>LILGIRL</t>
        </is>
      </c>
      <c r="N768" t="n">
        <v>16</v>
      </c>
      <c r="O768" t="inlineStr">
        <is>
          <t>Ups Standard Shipping</t>
        </is>
      </c>
      <c r="P768" t="inlineStr">
        <is>
          <t>2024-10-06 00:25:32 +0200</t>
        </is>
      </c>
      <c r="Q768" t="n">
        <v>1</v>
      </c>
      <c r="R768" t="inlineStr">
        <is>
          <t>Baby - Yellow</t>
        </is>
      </c>
      <c r="S768" t="n">
        <v>160</v>
      </c>
      <c r="U768" t="inlineStr">
        <is>
          <t>015790001199</t>
        </is>
      </c>
      <c r="V768" t="b">
        <v>1</v>
      </c>
      <c r="W768" t="b">
        <v>1</v>
      </c>
      <c r="X768" t="inlineStr">
        <is>
          <t>fulfilled</t>
        </is>
      </c>
      <c r="Y768" t="inlineStr">
        <is>
          <t>Davide Avanzi</t>
        </is>
      </c>
      <c r="Z768" t="inlineStr">
        <is>
          <t>Via Toscanini 35</t>
        </is>
      </c>
      <c r="AA768" t="inlineStr">
        <is>
          <t>Via Toscanini 35</t>
        </is>
      </c>
      <c r="AC768" t="inlineStr">
        <is>
          <t>Seriprint</t>
        </is>
      </c>
      <c r="AD768" t="inlineStr">
        <is>
          <t>Castiglione delle Stiviere</t>
        </is>
      </c>
      <c r="AE768" t="inlineStr">
        <is>
          <t>'46043</t>
        </is>
      </c>
      <c r="AF768" t="inlineStr">
        <is>
          <t>MN</t>
        </is>
      </c>
      <c r="AG768" t="inlineStr">
        <is>
          <t>IT</t>
        </is>
      </c>
      <c r="AH768" t="inlineStr">
        <is>
          <t>3318310332</t>
        </is>
      </c>
      <c r="AI768" t="inlineStr">
        <is>
          <t>Davide Avanzi</t>
        </is>
      </c>
      <c r="AJ768" t="inlineStr">
        <is>
          <t>Via Toscanini 35</t>
        </is>
      </c>
      <c r="AK768" t="inlineStr">
        <is>
          <t>Via Toscanini 35</t>
        </is>
      </c>
      <c r="AM768" t="inlineStr">
        <is>
          <t>Seriprint</t>
        </is>
      </c>
      <c r="AN768" t="inlineStr">
        <is>
          <t>Castiglione delle Stiviere</t>
        </is>
      </c>
      <c r="AO768" t="inlineStr">
        <is>
          <t>'46043</t>
        </is>
      </c>
      <c r="AP768" t="inlineStr">
        <is>
          <t>MN</t>
        </is>
      </c>
      <c r="AQ768" t="inlineStr">
        <is>
          <t>IT</t>
        </is>
      </c>
      <c r="AR768" t="inlineStr">
        <is>
          <t>3318310332</t>
        </is>
      </c>
      <c r="AT768" t="inlineStr">
        <is>
          <t>lang: it
Invoice Language: it
Do you need our ring sizer?: Yes
Popup Customer Country: IT</t>
        </is>
      </c>
      <c r="AV768" t="inlineStr">
        <is>
          <t>PayPal Express Checkout</t>
        </is>
      </c>
      <c r="AW768" t="inlineStr">
        <is>
          <t>rPojLs1Uq48QU8ZgndFc2tad5</t>
        </is>
      </c>
      <c r="AX768" t="n">
        <v>0</v>
      </c>
      <c r="AY768" t="inlineStr">
        <is>
          <t>LIL Milan</t>
        </is>
      </c>
      <c r="AZ768" t="n">
        <v>0</v>
      </c>
      <c r="BB768" t="inlineStr">
        <is>
          <t>Firgun House</t>
        </is>
      </c>
      <c r="BD768" t="n">
        <v>6336421560669</v>
      </c>
      <c r="BF768" t="inlineStr">
        <is>
          <t>Low</t>
        </is>
      </c>
      <c r="BG768" t="inlineStr">
        <is>
          <t>web</t>
        </is>
      </c>
      <c r="BH768" t="n">
        <v>0</v>
      </c>
      <c r="BI768" t="inlineStr">
        <is>
          <t>IT IVA 22%</t>
        </is>
      </c>
      <c r="BJ768" t="n">
        <v>27.77</v>
      </c>
      <c r="BV768" t="inlineStr">
        <is>
          <t>Mantua</t>
        </is>
      </c>
      <c r="BW768" t="inlineStr">
        <is>
          <t>Mantua</t>
        </is>
      </c>
      <c r="BX768" t="inlineStr">
        <is>
          <t>rPojLs1Uq48QU8ZgndFc2tad5</t>
        </is>
      </c>
      <c r="CA768" t="inlineStr">
        <is>
          <t>rPojLs1Uq48QU8ZgndFc2tad5</t>
        </is>
      </c>
      <c r="CB768" t="inlineStr">
        <is>
          <t>Ordini LIL</t>
        </is>
      </c>
    </row>
    <row r="769">
      <c r="A769" t="inlineStr">
        <is>
          <t>#42185</t>
        </is>
      </c>
      <c r="B769" t="inlineStr">
        <is>
          <t>ava.davide@gmail.com</t>
        </is>
      </c>
      <c r="C769" t="inlineStr">
        <is>
          <t>paid</t>
        </is>
      </c>
      <c r="D769" t="inlineStr">
        <is>
          <t>2024-10-06 00:25:33 +0200</t>
        </is>
      </c>
      <c r="E769" t="inlineStr">
        <is>
          <t>fulfilled</t>
        </is>
      </c>
      <c r="F769" t="inlineStr">
        <is>
          <t>2024-10-24 10:16:42 +0200</t>
        </is>
      </c>
      <c r="G769" t="inlineStr">
        <is>
          <t>yes</t>
        </is>
      </c>
      <c r="H769" t="inlineStr">
        <is>
          <t>EUR</t>
        </is>
      </c>
      <c r="I769" t="n">
        <v>154</v>
      </c>
      <c r="J769" t="n">
        <v>0</v>
      </c>
      <c r="K769" t="n">
        <v>27.77</v>
      </c>
      <c r="M769" t="inlineStr">
        <is>
          <t>LILGIRL</t>
        </is>
      </c>
      <c r="N769" t="n">
        <v>16</v>
      </c>
      <c r="O769" t="inlineStr">
        <is>
          <t>Ups Standard Shipping</t>
        </is>
      </c>
      <c r="P769" t="inlineStr">
        <is>
          <t>2024-10-06 00:25:32 +0200</t>
        </is>
      </c>
      <c r="Q769" t="n">
        <v>1</v>
      </c>
      <c r="R769" t="inlineStr">
        <is>
          <t>Engraving</t>
        </is>
      </c>
      <c r="S769" t="n">
        <v>10</v>
      </c>
      <c r="U769" t="inlineStr">
        <is>
          <t>015790001502</t>
        </is>
      </c>
      <c r="V769" t="b">
        <v>0</v>
      </c>
      <c r="W769" t="b">
        <v>1</v>
      </c>
      <c r="X769" t="inlineStr">
        <is>
          <t>fulfilled</t>
        </is>
      </c>
      <c r="Y769" t="inlineStr">
        <is>
          <t>Davide Avanzi</t>
        </is>
      </c>
      <c r="Z769" t="inlineStr">
        <is>
          <t>Via Toscanini 35</t>
        </is>
      </c>
      <c r="AA769" t="inlineStr">
        <is>
          <t>Via Toscanini 35</t>
        </is>
      </c>
      <c r="AC769" t="inlineStr">
        <is>
          <t>Seriprint</t>
        </is>
      </c>
      <c r="AD769" t="inlineStr">
        <is>
          <t>Castiglione delle Stiviere</t>
        </is>
      </c>
      <c r="AE769" t="inlineStr">
        <is>
          <t>'46043</t>
        </is>
      </c>
      <c r="AF769" t="inlineStr">
        <is>
          <t>MN</t>
        </is>
      </c>
      <c r="AG769" t="inlineStr">
        <is>
          <t>IT</t>
        </is>
      </c>
      <c r="AH769" t="inlineStr">
        <is>
          <t>3318310332</t>
        </is>
      </c>
      <c r="AI769" t="inlineStr">
        <is>
          <t>Davide Avanzi</t>
        </is>
      </c>
      <c r="AJ769" t="inlineStr">
        <is>
          <t>Via Toscanini 35</t>
        </is>
      </c>
      <c r="AK769" t="inlineStr">
        <is>
          <t>Via Toscanini 35</t>
        </is>
      </c>
      <c r="AM769" t="inlineStr">
        <is>
          <t>Seriprint</t>
        </is>
      </c>
      <c r="AN769" t="inlineStr">
        <is>
          <t>Castiglione delle Stiviere</t>
        </is>
      </c>
      <c r="AO769" t="inlineStr">
        <is>
          <t>'46043</t>
        </is>
      </c>
      <c r="AP769" t="inlineStr">
        <is>
          <t>MN</t>
        </is>
      </c>
      <c r="AQ769" t="inlineStr">
        <is>
          <t>IT</t>
        </is>
      </c>
      <c r="AR769" t="inlineStr">
        <is>
          <t>3318310332</t>
        </is>
      </c>
      <c r="AT769" t="inlineStr">
        <is>
          <t>lang: it
Invoice Language: it
Do you need our ring sizer?: Yes
Popup Customer Country: IT</t>
        </is>
      </c>
      <c r="AV769" t="inlineStr">
        <is>
          <t>PayPal Express Checkout</t>
        </is>
      </c>
      <c r="AW769" t="inlineStr">
        <is>
          <t>rPojLs1Uq48QU8ZgndFc2tad5</t>
        </is>
      </c>
      <c r="AX769" t="n">
        <v>0</v>
      </c>
      <c r="AY769" t="inlineStr">
        <is>
          <t>LIL Milan</t>
        </is>
      </c>
      <c r="AZ769" t="n">
        <v>0</v>
      </c>
      <c r="BB769" t="inlineStr">
        <is>
          <t>Firgun House</t>
        </is>
      </c>
      <c r="BD769" t="n">
        <v>6336421560669</v>
      </c>
      <c r="BF769" t="inlineStr">
        <is>
          <t>Low</t>
        </is>
      </c>
      <c r="BG769" t="inlineStr">
        <is>
          <t>web</t>
        </is>
      </c>
      <c r="BH769" t="n">
        <v>0</v>
      </c>
      <c r="BI769" t="inlineStr">
        <is>
          <t>IT IVA 22%</t>
        </is>
      </c>
      <c r="BJ769" t="n">
        <v>27.77</v>
      </c>
      <c r="BV769" t="inlineStr">
        <is>
          <t>Mantua</t>
        </is>
      </c>
      <c r="BW769" t="inlineStr">
        <is>
          <t>Mantua</t>
        </is>
      </c>
      <c r="BX769" t="inlineStr">
        <is>
          <t>rPojLs1Uq48QU8ZgndFc2tad5</t>
        </is>
      </c>
      <c r="CA769" t="inlineStr">
        <is>
          <t>rPojLs1Uq48QU8ZgndFc2tad5</t>
        </is>
      </c>
      <c r="CB769" t="inlineStr">
        <is>
          <t>Ordini LIL</t>
        </is>
      </c>
    </row>
    <row r="770">
      <c r="A770" t="inlineStr">
        <is>
          <t>#42167</t>
        </is>
      </c>
      <c r="B770" t="inlineStr">
        <is>
          <t>chiara.marchet@gmail.com</t>
        </is>
      </c>
      <c r="C770" t="inlineStr">
        <is>
          <t>paid</t>
        </is>
      </c>
      <c r="D770" t="inlineStr">
        <is>
          <t>2024-10-05 13:11:14 +0200</t>
        </is>
      </c>
      <c r="E770" t="inlineStr">
        <is>
          <t>fulfilled</t>
        </is>
      </c>
      <c r="F770" t="inlineStr">
        <is>
          <t>2024-10-05 13:11:14 +0200</t>
        </is>
      </c>
      <c r="G770" t="inlineStr">
        <is>
          <t>yes</t>
        </is>
      </c>
      <c r="H770" t="inlineStr">
        <is>
          <t>EUR</t>
        </is>
      </c>
      <c r="I770" t="n">
        <v>20</v>
      </c>
      <c r="J770" t="n">
        <v>0</v>
      </c>
      <c r="K770" t="n">
        <v>3.61</v>
      </c>
      <c r="L770" t="n">
        <v>20</v>
      </c>
      <c r="N770" t="n">
        <v>0</v>
      </c>
      <c r="P770" t="inlineStr">
        <is>
          <t>2024-10-05 13:11:14 +0200</t>
        </is>
      </c>
      <c r="Q770" t="n">
        <v>1</v>
      </c>
      <c r="R770" t="inlineStr">
        <is>
          <t>Repair Service LIL House - Saldatura collana</t>
        </is>
      </c>
      <c r="S770" t="n">
        <v>20</v>
      </c>
      <c r="U770" t="inlineStr">
        <is>
          <t>015790001060</t>
        </is>
      </c>
      <c r="V770" t="b">
        <v>0</v>
      </c>
      <c r="W770" t="b">
        <v>1</v>
      </c>
      <c r="X770" t="inlineStr">
        <is>
          <t>fulfilled</t>
        </is>
      </c>
      <c r="Y770" t="inlineStr">
        <is>
          <t>Chiara Marchet</t>
        </is>
      </c>
      <c r="AQ770" t="inlineStr">
        <is>
          <t>IT</t>
        </is>
      </c>
      <c r="AV770" t="inlineStr">
        <is>
          <t>Qromo</t>
        </is>
      </c>
      <c r="AW770" t="inlineStr">
        <is>
          <t>rRQhNwCwkBSqw5Ch1M0N6E9GY</t>
        </is>
      </c>
      <c r="AX770" t="n">
        <v>0</v>
      </c>
      <c r="AY770" t="inlineStr">
        <is>
          <t>LIL Milan</t>
        </is>
      </c>
      <c r="AZ770" t="n">
        <v>0</v>
      </c>
      <c r="BA770" t="inlineStr">
        <is>
          <t>Veronica Varetta</t>
        </is>
      </c>
      <c r="BB770" t="inlineStr">
        <is>
          <t>LIL House</t>
        </is>
      </c>
      <c r="BC770" t="n">
        <v>22</v>
      </c>
      <c r="BD770" t="n">
        <v>6335554584925</v>
      </c>
      <c r="BF770" t="inlineStr">
        <is>
          <t>Low</t>
        </is>
      </c>
      <c r="BG770" t="inlineStr">
        <is>
          <t>pos</t>
        </is>
      </c>
      <c r="BH770" t="n">
        <v>0</v>
      </c>
      <c r="BI770" t="inlineStr">
        <is>
          <t>IT IVA 22%</t>
        </is>
      </c>
      <c r="BJ770" t="n">
        <v>3.61</v>
      </c>
      <c r="BS770" t="n">
        <v>393383305348</v>
      </c>
      <c r="BT770" t="inlineStr">
        <is>
          <t>22-2619</t>
        </is>
      </c>
      <c r="BX770" t="inlineStr">
        <is>
          <t>rRQhNwCwkBSqw5Ch1M0N6E9GY</t>
        </is>
      </c>
      <c r="CA770" t="inlineStr">
        <is>
          <t>rRQhNwCwkBSqw5Ch1M0N6E9GY</t>
        </is>
      </c>
      <c r="CB770" t="inlineStr">
        <is>
          <t>Ordini LIL</t>
        </is>
      </c>
    </row>
    <row r="771">
      <c r="A771" t="inlineStr">
        <is>
          <t>#42186</t>
        </is>
      </c>
      <c r="B771" t="inlineStr">
        <is>
          <t>rossyesp@outlook.it</t>
        </is>
      </c>
      <c r="C771" t="inlineStr">
        <is>
          <t>partially_refunded</t>
        </is>
      </c>
      <c r="D771" t="inlineStr">
        <is>
          <t>2024-10-06 09:24:54 +0200</t>
        </is>
      </c>
      <c r="E771" t="inlineStr">
        <is>
          <t>fulfilled</t>
        </is>
      </c>
      <c r="F771" t="inlineStr">
        <is>
          <t>2024-10-07 09:34:16 +0200</t>
        </is>
      </c>
      <c r="G771" t="inlineStr">
        <is>
          <t>yes</t>
        </is>
      </c>
      <c r="H771" t="inlineStr">
        <is>
          <t>EUR</t>
        </is>
      </c>
      <c r="I771" t="n">
        <v>90</v>
      </c>
      <c r="J771" t="n">
        <v>20</v>
      </c>
      <c r="K771" t="n">
        <v>19.84</v>
      </c>
      <c r="L771" t="n">
        <v>100</v>
      </c>
      <c r="M771" t="inlineStr">
        <is>
          <t>LILGIRL</t>
        </is>
      </c>
      <c r="N771" t="n">
        <v>10</v>
      </c>
      <c r="O771" t="inlineStr">
        <is>
          <t>UPS Express Shipping</t>
        </is>
      </c>
      <c r="P771" t="inlineStr">
        <is>
          <t>2024-10-06 09:24:54 +0200</t>
        </is>
      </c>
      <c r="Q771" t="n">
        <v>1</v>
      </c>
      <c r="R771" t="inlineStr">
        <is>
          <t>Girls Tears Ring - Yellow / 12</t>
        </is>
      </c>
      <c r="S771" t="n">
        <v>100</v>
      </c>
      <c r="U771" t="inlineStr">
        <is>
          <t>015790000996</t>
        </is>
      </c>
      <c r="V771" t="b">
        <v>1</v>
      </c>
      <c r="W771" t="b">
        <v>1</v>
      </c>
      <c r="X771" t="inlineStr">
        <is>
          <t>fulfilled</t>
        </is>
      </c>
      <c r="Y771" t="inlineStr">
        <is>
          <t>Caterina Fiore</t>
        </is>
      </c>
      <c r="Z771" t="inlineStr">
        <is>
          <t>Via Monastero 10</t>
        </is>
      </c>
      <c r="AA771" t="inlineStr">
        <is>
          <t>Via Monastero 10</t>
        </is>
      </c>
      <c r="AD771" t="inlineStr">
        <is>
          <t>Atrani</t>
        </is>
      </c>
      <c r="AE771" t="inlineStr">
        <is>
          <t>'84010</t>
        </is>
      </c>
      <c r="AF771" t="inlineStr">
        <is>
          <t>SA</t>
        </is>
      </c>
      <c r="AG771" t="inlineStr">
        <is>
          <t>IT</t>
        </is>
      </c>
      <c r="AH771" t="inlineStr">
        <is>
          <t>+393338592481</t>
        </is>
      </c>
      <c r="AI771" t="inlineStr">
        <is>
          <t>Rossella Esposito Studio Legale Avv. Bruno Cirillo</t>
        </is>
      </c>
      <c r="AJ771" t="inlineStr">
        <is>
          <t>Corso Umberto I, 144</t>
        </is>
      </c>
      <c r="AK771" t="inlineStr">
        <is>
          <t>Corso Umberto I, 144</t>
        </is>
      </c>
      <c r="AN771" t="inlineStr">
        <is>
          <t>Cava de' Tirreni</t>
        </is>
      </c>
      <c r="AO771" t="inlineStr">
        <is>
          <t>'84013</t>
        </is>
      </c>
      <c r="AP771" t="inlineStr">
        <is>
          <t>SA</t>
        </is>
      </c>
      <c r="AQ771" t="inlineStr">
        <is>
          <t>IT</t>
        </is>
      </c>
      <c r="AR771" t="inlineStr">
        <is>
          <t>+390892027846</t>
        </is>
      </c>
      <c r="AT771" t="inlineStr">
        <is>
          <t>lang: it
Invoice Language: it
Do you need our ring sizer?: No
Popup Customer Country: IT</t>
        </is>
      </c>
      <c r="AV771" t="inlineStr">
        <is>
          <t>Shopify Payments</t>
        </is>
      </c>
      <c r="AW771" t="inlineStr">
        <is>
          <t>ry7FwsTHggxmH9HmKPJQw0JO4</t>
        </is>
      </c>
      <c r="AX771" t="n">
        <v>10</v>
      </c>
      <c r="AY771" t="inlineStr">
        <is>
          <t>LIL Milan</t>
        </is>
      </c>
      <c r="AZ771" t="n">
        <v>0</v>
      </c>
      <c r="BB771" t="inlineStr">
        <is>
          <t>Firgun House</t>
        </is>
      </c>
      <c r="BD771" t="n">
        <v>6336608338269</v>
      </c>
      <c r="BF771" t="inlineStr">
        <is>
          <t>Low</t>
        </is>
      </c>
      <c r="BG771" t="inlineStr">
        <is>
          <t>web</t>
        </is>
      </c>
      <c r="BH771" t="n">
        <v>0</v>
      </c>
      <c r="BI771" t="inlineStr">
        <is>
          <t>IT IVA 22%</t>
        </is>
      </c>
      <c r="BJ771" t="n">
        <v>19.84</v>
      </c>
      <c r="BV771" t="inlineStr">
        <is>
          <t>Salerno</t>
        </is>
      </c>
      <c r="BW771" t="inlineStr">
        <is>
          <t>Salerno</t>
        </is>
      </c>
      <c r="BX771" t="inlineStr">
        <is>
          <t>ry7FwsTHggxmH9HmKPJQw0JO4</t>
        </is>
      </c>
      <c r="CA771" t="inlineStr">
        <is>
          <t>rrQ2oDYiFvJpfHsZoHQxhSPT9 + ry7FwsTHggxmH9HmKPJQw0JO4 + #42186.3</t>
        </is>
      </c>
      <c r="CB771" t="inlineStr">
        <is>
          <t>Ordini LIL</t>
        </is>
      </c>
    </row>
    <row r="772">
      <c r="A772" t="inlineStr">
        <is>
          <t>#42188</t>
        </is>
      </c>
      <c r="B772" t="inlineStr">
        <is>
          <t>peppesgarioto67@gmail.com</t>
        </is>
      </c>
      <c r="C772" t="inlineStr">
        <is>
          <t>paid</t>
        </is>
      </c>
      <c r="D772" t="inlineStr">
        <is>
          <t>2024-10-06 11:58:37 +0200</t>
        </is>
      </c>
      <c r="E772" t="inlineStr">
        <is>
          <t>fulfilled</t>
        </is>
      </c>
      <c r="F772" t="inlineStr">
        <is>
          <t>2024-10-18 09:10:05 +0200</t>
        </is>
      </c>
      <c r="G772" t="inlineStr">
        <is>
          <t>yes</t>
        </is>
      </c>
      <c r="H772" t="inlineStr">
        <is>
          <t>EUR</t>
        </is>
      </c>
      <c r="I772" t="n">
        <v>424</v>
      </c>
      <c r="J772" t="n">
        <v>0</v>
      </c>
      <c r="K772" t="n">
        <v>76.45999999999999</v>
      </c>
      <c r="L772" t="n">
        <v>424</v>
      </c>
      <c r="M772" t="inlineStr">
        <is>
          <t>LILGIRL</t>
        </is>
      </c>
      <c r="N772" t="n">
        <v>46</v>
      </c>
      <c r="O772" t="inlineStr">
        <is>
          <t>Ups Standard Shipping</t>
        </is>
      </c>
      <c r="P772" t="inlineStr">
        <is>
          <t>2024-10-06 11:58:36 +0200</t>
        </is>
      </c>
      <c r="Q772" t="n">
        <v>1</v>
      </c>
      <c r="R772" t="inlineStr">
        <is>
          <t>Breeze - Yellow / 40cm</t>
        </is>
      </c>
      <c r="S772" t="n">
        <v>200</v>
      </c>
      <c r="U772" t="inlineStr">
        <is>
          <t>015790001389</t>
        </is>
      </c>
      <c r="V772" t="b">
        <v>1</v>
      </c>
      <c r="W772" t="b">
        <v>1</v>
      </c>
      <c r="X772" t="inlineStr">
        <is>
          <t>fulfilled</t>
        </is>
      </c>
      <c r="Y772" t="inlineStr">
        <is>
          <t>Giuseppe Sgarioto</t>
        </is>
      </c>
      <c r="Z772" t="inlineStr">
        <is>
          <t>Via F.lli Bandiera, 13</t>
        </is>
      </c>
      <c r="AA772" t="inlineStr">
        <is>
          <t>Via F.lli Bandiera, 13</t>
        </is>
      </c>
      <c r="AD772" t="inlineStr">
        <is>
          <t>Ragusa</t>
        </is>
      </c>
      <c r="AE772" t="inlineStr">
        <is>
          <t>'97100</t>
        </is>
      </c>
      <c r="AF772" t="inlineStr">
        <is>
          <t>RG</t>
        </is>
      </c>
      <c r="AG772" t="inlineStr">
        <is>
          <t>IT</t>
        </is>
      </c>
      <c r="AH772" t="inlineStr">
        <is>
          <t>3286567000</t>
        </is>
      </c>
      <c r="AI772" t="inlineStr">
        <is>
          <t>Giuseppe Sgarioto</t>
        </is>
      </c>
      <c r="AJ772" t="inlineStr">
        <is>
          <t>Via F.lli Bandiera, 13</t>
        </is>
      </c>
      <c r="AK772" t="inlineStr">
        <is>
          <t>Via F.lli Bandiera, 13</t>
        </is>
      </c>
      <c r="AN772" t="inlineStr">
        <is>
          <t>Ragusa</t>
        </is>
      </c>
      <c r="AO772" t="inlineStr">
        <is>
          <t>'97100</t>
        </is>
      </c>
      <c r="AP772" t="inlineStr">
        <is>
          <t>RG</t>
        </is>
      </c>
      <c r="AQ772" t="inlineStr">
        <is>
          <t>IT</t>
        </is>
      </c>
      <c r="AR772" t="inlineStr">
        <is>
          <t>3286567000</t>
        </is>
      </c>
      <c r="AT772" t="inlineStr">
        <is>
          <t>lang: it
Invoice Language: it
Do you need our ring sizer?: Yes
Popup Customer Country: IT</t>
        </is>
      </c>
      <c r="AV772" t="inlineStr">
        <is>
          <t>PayPal Express Checkout</t>
        </is>
      </c>
      <c r="AW772" t="inlineStr">
        <is>
          <t>reaqkiFMNXReVXY0FHzQ6Rmc9</t>
        </is>
      </c>
      <c r="AX772" t="n">
        <v>0</v>
      </c>
      <c r="AY772" t="inlineStr">
        <is>
          <t>LIL Milan</t>
        </is>
      </c>
      <c r="AZ772" t="n">
        <v>0</v>
      </c>
      <c r="BB772" t="inlineStr">
        <is>
          <t>Firgun House</t>
        </is>
      </c>
      <c r="BD772" t="n">
        <v>6336817627485</v>
      </c>
      <c r="BF772" t="inlineStr">
        <is>
          <t>Low</t>
        </is>
      </c>
      <c r="BG772" t="inlineStr">
        <is>
          <t>web</t>
        </is>
      </c>
      <c r="BH772" t="n">
        <v>0</v>
      </c>
      <c r="BI772" t="inlineStr">
        <is>
          <t>IT IVA 22%</t>
        </is>
      </c>
      <c r="BJ772" t="n">
        <v>76.45999999999999</v>
      </c>
      <c r="BV772" t="inlineStr">
        <is>
          <t>Ragusa</t>
        </is>
      </c>
      <c r="BW772" t="inlineStr">
        <is>
          <t>Ragusa</t>
        </is>
      </c>
      <c r="BX772" t="inlineStr">
        <is>
          <t>reaqkiFMNXReVXY0FHzQ6Rmc9</t>
        </is>
      </c>
      <c r="CA772" t="inlineStr">
        <is>
          <t>reaqkiFMNXReVXY0FHzQ6Rmc9</t>
        </is>
      </c>
      <c r="CB772" t="inlineStr">
        <is>
          <t>Ordini LIL</t>
        </is>
      </c>
    </row>
    <row r="773">
      <c r="A773" t="inlineStr">
        <is>
          <t>#42188</t>
        </is>
      </c>
      <c r="B773" t="inlineStr">
        <is>
          <t>peppesgarioto67@gmail.com</t>
        </is>
      </c>
      <c r="C773" t="inlineStr">
        <is>
          <t>paid</t>
        </is>
      </c>
      <c r="D773" t="inlineStr">
        <is>
          <t>2024-10-06 11:58:37 +0200</t>
        </is>
      </c>
      <c r="E773" t="inlineStr">
        <is>
          <t>fulfilled</t>
        </is>
      </c>
      <c r="F773" t="inlineStr">
        <is>
          <t>2024-10-18 09:10:05 +0200</t>
        </is>
      </c>
      <c r="G773" t="inlineStr">
        <is>
          <t>yes</t>
        </is>
      </c>
      <c r="H773" t="inlineStr">
        <is>
          <t>EUR</t>
        </is>
      </c>
      <c r="I773" t="n">
        <v>424</v>
      </c>
      <c r="J773" t="n">
        <v>0</v>
      </c>
      <c r="K773" t="n">
        <v>76.45999999999999</v>
      </c>
      <c r="M773" t="inlineStr">
        <is>
          <t>LILGIRL</t>
        </is>
      </c>
      <c r="N773" t="n">
        <v>46</v>
      </c>
      <c r="O773" t="inlineStr">
        <is>
          <t>Ups Standard Shipping</t>
        </is>
      </c>
      <c r="P773" t="inlineStr">
        <is>
          <t>2024-10-06 11:58:36 +0200</t>
        </is>
      </c>
      <c r="Q773" t="n">
        <v>1</v>
      </c>
      <c r="R773" t="inlineStr">
        <is>
          <t>Sweet Spot - Yellow / matte / White</t>
        </is>
      </c>
      <c r="S773" t="n">
        <v>260</v>
      </c>
      <c r="U773" t="inlineStr">
        <is>
          <t>015790000015</t>
        </is>
      </c>
      <c r="V773" t="b">
        <v>1</v>
      </c>
      <c r="W773" t="b">
        <v>1</v>
      </c>
      <c r="X773" t="inlineStr">
        <is>
          <t>fulfilled</t>
        </is>
      </c>
      <c r="Y773" t="inlineStr">
        <is>
          <t>Giuseppe Sgarioto</t>
        </is>
      </c>
      <c r="Z773" t="inlineStr">
        <is>
          <t>Via F.lli Bandiera, 13</t>
        </is>
      </c>
      <c r="AA773" t="inlineStr">
        <is>
          <t>Via F.lli Bandiera, 13</t>
        </is>
      </c>
      <c r="AD773" t="inlineStr">
        <is>
          <t>Ragusa</t>
        </is>
      </c>
      <c r="AE773" t="inlineStr">
        <is>
          <t>'97100</t>
        </is>
      </c>
      <c r="AF773" t="inlineStr">
        <is>
          <t>RG</t>
        </is>
      </c>
      <c r="AG773" t="inlineStr">
        <is>
          <t>IT</t>
        </is>
      </c>
      <c r="AH773" t="inlineStr">
        <is>
          <t>3286567000</t>
        </is>
      </c>
      <c r="AI773" t="inlineStr">
        <is>
          <t>Giuseppe Sgarioto</t>
        </is>
      </c>
      <c r="AJ773" t="inlineStr">
        <is>
          <t>Via F.lli Bandiera, 13</t>
        </is>
      </c>
      <c r="AK773" t="inlineStr">
        <is>
          <t>Via F.lli Bandiera, 13</t>
        </is>
      </c>
      <c r="AN773" t="inlineStr">
        <is>
          <t>Ragusa</t>
        </is>
      </c>
      <c r="AO773" t="inlineStr">
        <is>
          <t>'97100</t>
        </is>
      </c>
      <c r="AP773" t="inlineStr">
        <is>
          <t>RG</t>
        </is>
      </c>
      <c r="AQ773" t="inlineStr">
        <is>
          <t>IT</t>
        </is>
      </c>
      <c r="AR773" t="inlineStr">
        <is>
          <t>3286567000</t>
        </is>
      </c>
      <c r="AT773" t="inlineStr">
        <is>
          <t>lang: it
Invoice Language: it
Do you need our ring sizer?: Yes
Popup Customer Country: IT</t>
        </is>
      </c>
      <c r="AV773" t="inlineStr">
        <is>
          <t>PayPal Express Checkout</t>
        </is>
      </c>
      <c r="AW773" t="inlineStr">
        <is>
          <t>reaqkiFMNXReVXY0FHzQ6Rmc9</t>
        </is>
      </c>
      <c r="AX773" t="n">
        <v>0</v>
      </c>
      <c r="AY773" t="inlineStr">
        <is>
          <t>LIL Milan</t>
        </is>
      </c>
      <c r="AZ773" t="n">
        <v>0</v>
      </c>
      <c r="BB773" t="inlineStr">
        <is>
          <t>Firgun House</t>
        </is>
      </c>
      <c r="BD773" t="n">
        <v>6336817627485</v>
      </c>
      <c r="BF773" t="inlineStr">
        <is>
          <t>Low</t>
        </is>
      </c>
      <c r="BG773" t="inlineStr">
        <is>
          <t>web</t>
        </is>
      </c>
      <c r="BH773" t="n">
        <v>0</v>
      </c>
      <c r="BI773" t="inlineStr">
        <is>
          <t>IT IVA 22%</t>
        </is>
      </c>
      <c r="BJ773" t="n">
        <v>76.45999999999999</v>
      </c>
      <c r="BV773" t="inlineStr">
        <is>
          <t>Ragusa</t>
        </is>
      </c>
      <c r="BW773" t="inlineStr">
        <is>
          <t>Ragusa</t>
        </is>
      </c>
      <c r="BX773" t="inlineStr">
        <is>
          <t>reaqkiFMNXReVXY0FHzQ6Rmc9</t>
        </is>
      </c>
      <c r="CA773" t="inlineStr">
        <is>
          <t>reaqkiFMNXReVXY0FHzQ6Rmc9</t>
        </is>
      </c>
      <c r="CB773" t="inlineStr">
        <is>
          <t>Ordini LIL</t>
        </is>
      </c>
    </row>
    <row r="774">
      <c r="A774" t="inlineStr">
        <is>
          <t>#42188</t>
        </is>
      </c>
      <c r="B774" t="inlineStr">
        <is>
          <t>peppesgarioto67@gmail.com</t>
        </is>
      </c>
      <c r="C774" t="inlineStr">
        <is>
          <t>paid</t>
        </is>
      </c>
      <c r="D774" t="inlineStr">
        <is>
          <t>2024-10-06 11:58:37 +0200</t>
        </is>
      </c>
      <c r="E774" t="inlineStr">
        <is>
          <t>fulfilled</t>
        </is>
      </c>
      <c r="F774" t="inlineStr">
        <is>
          <t>2024-10-18 09:10:05 +0200</t>
        </is>
      </c>
      <c r="G774" t="inlineStr">
        <is>
          <t>yes</t>
        </is>
      </c>
      <c r="H774" t="inlineStr">
        <is>
          <t>EUR</t>
        </is>
      </c>
      <c r="I774" t="n">
        <v>424</v>
      </c>
      <c r="J774" t="n">
        <v>0</v>
      </c>
      <c r="K774" t="n">
        <v>76.45999999999999</v>
      </c>
      <c r="M774" t="inlineStr">
        <is>
          <t>LILGIRL</t>
        </is>
      </c>
      <c r="N774" t="n">
        <v>46</v>
      </c>
      <c r="O774" t="inlineStr">
        <is>
          <t>Ups Standard Shipping</t>
        </is>
      </c>
      <c r="P774" t="inlineStr">
        <is>
          <t>2024-10-06 11:58:36 +0200</t>
        </is>
      </c>
      <c r="Q774" t="n">
        <v>1</v>
      </c>
      <c r="R774" t="inlineStr">
        <is>
          <t>Engraving</t>
        </is>
      </c>
      <c r="S774" t="n">
        <v>10</v>
      </c>
      <c r="U774" t="inlineStr">
        <is>
          <t>015790001502</t>
        </is>
      </c>
      <c r="V774" t="b">
        <v>0</v>
      </c>
      <c r="W774" t="b">
        <v>1</v>
      </c>
      <c r="X774" t="inlineStr">
        <is>
          <t>fulfilled</t>
        </is>
      </c>
      <c r="Y774" t="inlineStr">
        <is>
          <t>Giuseppe Sgarioto</t>
        </is>
      </c>
      <c r="Z774" t="inlineStr">
        <is>
          <t>Via F.lli Bandiera, 13</t>
        </is>
      </c>
      <c r="AA774" t="inlineStr">
        <is>
          <t>Via F.lli Bandiera, 13</t>
        </is>
      </c>
      <c r="AD774" t="inlineStr">
        <is>
          <t>Ragusa</t>
        </is>
      </c>
      <c r="AE774" t="inlineStr">
        <is>
          <t>'97100</t>
        </is>
      </c>
      <c r="AF774" t="inlineStr">
        <is>
          <t>RG</t>
        </is>
      </c>
      <c r="AG774" t="inlineStr">
        <is>
          <t>IT</t>
        </is>
      </c>
      <c r="AH774" t="inlineStr">
        <is>
          <t>3286567000</t>
        </is>
      </c>
      <c r="AI774" t="inlineStr">
        <is>
          <t>Giuseppe Sgarioto</t>
        </is>
      </c>
      <c r="AJ774" t="inlineStr">
        <is>
          <t>Via F.lli Bandiera, 13</t>
        </is>
      </c>
      <c r="AK774" t="inlineStr">
        <is>
          <t>Via F.lli Bandiera, 13</t>
        </is>
      </c>
      <c r="AN774" t="inlineStr">
        <is>
          <t>Ragusa</t>
        </is>
      </c>
      <c r="AO774" t="inlineStr">
        <is>
          <t>'97100</t>
        </is>
      </c>
      <c r="AP774" t="inlineStr">
        <is>
          <t>RG</t>
        </is>
      </c>
      <c r="AQ774" t="inlineStr">
        <is>
          <t>IT</t>
        </is>
      </c>
      <c r="AR774" t="inlineStr">
        <is>
          <t>3286567000</t>
        </is>
      </c>
      <c r="AT774" t="inlineStr">
        <is>
          <t>lang: it
Invoice Language: it
Do you need our ring sizer?: Yes
Popup Customer Country: IT</t>
        </is>
      </c>
      <c r="AV774" t="inlineStr">
        <is>
          <t>PayPal Express Checkout</t>
        </is>
      </c>
      <c r="AW774" t="inlineStr">
        <is>
          <t>reaqkiFMNXReVXY0FHzQ6Rmc9</t>
        </is>
      </c>
      <c r="AX774" t="n">
        <v>0</v>
      </c>
      <c r="AY774" t="inlineStr">
        <is>
          <t>LIL Milan</t>
        </is>
      </c>
      <c r="AZ774" t="n">
        <v>0</v>
      </c>
      <c r="BB774" t="inlineStr">
        <is>
          <t>Firgun House</t>
        </is>
      </c>
      <c r="BD774" t="n">
        <v>6336817627485</v>
      </c>
      <c r="BF774" t="inlineStr">
        <is>
          <t>Low</t>
        </is>
      </c>
      <c r="BG774" t="inlineStr">
        <is>
          <t>web</t>
        </is>
      </c>
      <c r="BH774" t="n">
        <v>0</v>
      </c>
      <c r="BI774" t="inlineStr">
        <is>
          <t>IT IVA 22%</t>
        </is>
      </c>
      <c r="BJ774" t="n">
        <v>76.45999999999999</v>
      </c>
      <c r="BV774" t="inlineStr">
        <is>
          <t>Ragusa</t>
        </is>
      </c>
      <c r="BW774" t="inlineStr">
        <is>
          <t>Ragusa</t>
        </is>
      </c>
      <c r="BX774" t="inlineStr">
        <is>
          <t>reaqkiFMNXReVXY0FHzQ6Rmc9</t>
        </is>
      </c>
      <c r="CA774" t="inlineStr">
        <is>
          <t>reaqkiFMNXReVXY0FHzQ6Rmc9</t>
        </is>
      </c>
      <c r="CB774" t="inlineStr">
        <is>
          <t>Ordini LIL</t>
        </is>
      </c>
    </row>
    <row r="775">
      <c r="A775" t="inlineStr">
        <is>
          <t>#42190</t>
        </is>
      </c>
      <c r="B775" t="inlineStr">
        <is>
          <t>fra.orma99@gmail.com</t>
        </is>
      </c>
      <c r="C775" t="inlineStr">
        <is>
          <t>paid</t>
        </is>
      </c>
      <c r="D775" t="inlineStr">
        <is>
          <t>2024-10-06 14:44:42 +0200</t>
        </is>
      </c>
      <c r="E775" t="inlineStr">
        <is>
          <t>unfulfilled</t>
        </is>
      </c>
      <c r="G775" t="inlineStr">
        <is>
          <t>yes</t>
        </is>
      </c>
      <c r="H775" t="inlineStr">
        <is>
          <t>EUR</t>
        </is>
      </c>
      <c r="I775" t="n">
        <v>149</v>
      </c>
      <c r="J775" t="n">
        <v>10</v>
      </c>
      <c r="K775" t="n">
        <v>28.66</v>
      </c>
      <c r="L775" t="n">
        <v>87</v>
      </c>
      <c r="M775" t="inlineStr">
        <is>
          <t>LILGIRL</t>
        </is>
      </c>
      <c r="N775" t="n">
        <v>36</v>
      </c>
      <c r="O775" t="inlineStr">
        <is>
          <t>Ups Standard Shipping</t>
        </is>
      </c>
      <c r="P775" t="inlineStr">
        <is>
          <t>2024-10-06 14:44:41 +0200</t>
        </is>
      </c>
      <c r="Q775" t="n">
        <v>1</v>
      </c>
      <c r="R775" t="inlineStr">
        <is>
          <t>Luxury Pack</t>
        </is>
      </c>
      <c r="S775" t="n">
        <v>5</v>
      </c>
      <c r="U775" t="inlineStr">
        <is>
          <t>015790000687</t>
        </is>
      </c>
      <c r="V775" t="b">
        <v>1</v>
      </c>
      <c r="W775" t="b">
        <v>1</v>
      </c>
      <c r="X775" t="inlineStr">
        <is>
          <t>pending</t>
        </is>
      </c>
      <c r="Y775" t="inlineStr">
        <is>
          <t>Francesco Orma</t>
        </is>
      </c>
      <c r="Z775" t="inlineStr">
        <is>
          <t>Via Gorizia, 85</t>
        </is>
      </c>
      <c r="AA775" t="inlineStr">
        <is>
          <t>Via Gorizia</t>
        </is>
      </c>
      <c r="AB775" t="inlineStr">
        <is>
          <t>85</t>
        </is>
      </c>
      <c r="AD775" t="inlineStr">
        <is>
          <t>Reggio Emilia</t>
        </is>
      </c>
      <c r="AE775" t="inlineStr">
        <is>
          <t>'42124</t>
        </is>
      </c>
      <c r="AF775" t="inlineStr">
        <is>
          <t>RE</t>
        </is>
      </c>
      <c r="AG775" t="inlineStr">
        <is>
          <t>IT</t>
        </is>
      </c>
      <c r="AH775" t="inlineStr">
        <is>
          <t>3452867858</t>
        </is>
      </c>
      <c r="AI775" t="inlineStr">
        <is>
          <t>Francesco Orma</t>
        </is>
      </c>
      <c r="AJ775" t="inlineStr">
        <is>
          <t>Via Gorizia, 85</t>
        </is>
      </c>
      <c r="AK775" t="inlineStr">
        <is>
          <t>Via Gorizia</t>
        </is>
      </c>
      <c r="AL775" t="inlineStr">
        <is>
          <t>85</t>
        </is>
      </c>
      <c r="AN775" t="inlineStr">
        <is>
          <t>Reggio Emilia</t>
        </is>
      </c>
      <c r="AO775" t="inlineStr">
        <is>
          <t>'42124</t>
        </is>
      </c>
      <c r="AP775" t="inlineStr">
        <is>
          <t>RE</t>
        </is>
      </c>
      <c r="AQ775" t="inlineStr">
        <is>
          <t>IT</t>
        </is>
      </c>
      <c r="AR775" t="inlineStr">
        <is>
          <t>3452867858</t>
        </is>
      </c>
      <c r="AT775" t="inlineStr">
        <is>
          <t>lang: it
Invoice Language: it
Do you need our ring sizer?: No
Popup Customer Country: IT</t>
        </is>
      </c>
      <c r="AV775" t="inlineStr">
        <is>
          <t>PayPal Express Checkout</t>
        </is>
      </c>
      <c r="AW775" t="inlineStr">
        <is>
          <t>rJ66Gn2n6z8ZQGdZ8PyhxbBEU</t>
        </is>
      </c>
      <c r="AX775" t="n">
        <v>0</v>
      </c>
      <c r="AY775" t="inlineStr">
        <is>
          <t>LIL Milan</t>
        </is>
      </c>
      <c r="AZ775" t="n">
        <v>72</v>
      </c>
      <c r="BB775" t="inlineStr">
        <is>
          <t>Firgun House</t>
        </is>
      </c>
      <c r="BD775" t="n">
        <v>6337045168477</v>
      </c>
      <c r="BF775" t="inlineStr">
        <is>
          <t>Low</t>
        </is>
      </c>
      <c r="BG775" t="inlineStr">
        <is>
          <t>web</t>
        </is>
      </c>
      <c r="BH775" t="n">
        <v>0</v>
      </c>
      <c r="BI775" t="inlineStr">
        <is>
          <t>IT IVA 22%</t>
        </is>
      </c>
      <c r="BJ775" t="n">
        <v>28.66</v>
      </c>
      <c r="BV775" t="inlineStr">
        <is>
          <t>Reggio Emilia</t>
        </is>
      </c>
      <c r="BW775" t="inlineStr">
        <is>
          <t>Reggio Emilia</t>
        </is>
      </c>
      <c r="BX775" t="inlineStr">
        <is>
          <t>rJ66Gn2n6z8ZQGdZ8PyhxbBEU</t>
        </is>
      </c>
      <c r="CA775" t="inlineStr">
        <is>
          <t>rJ66Gn2n6z8ZQGdZ8PyhxbBEU</t>
        </is>
      </c>
      <c r="CB775" t="inlineStr">
        <is>
          <t>Ordini LIL</t>
        </is>
      </c>
    </row>
    <row r="776">
      <c r="A776" t="inlineStr">
        <is>
          <t>#42190</t>
        </is>
      </c>
      <c r="B776" t="inlineStr">
        <is>
          <t>fra.orma99@gmail.com</t>
        </is>
      </c>
      <c r="C776" t="inlineStr">
        <is>
          <t>paid</t>
        </is>
      </c>
      <c r="D776" t="inlineStr">
        <is>
          <t>2024-10-06 14:44:42 +0200</t>
        </is>
      </c>
      <c r="E776" t="inlineStr">
        <is>
          <t>unfulfilled</t>
        </is>
      </c>
      <c r="G776" t="inlineStr">
        <is>
          <t>yes</t>
        </is>
      </c>
      <c r="H776" t="inlineStr">
        <is>
          <t>EUR</t>
        </is>
      </c>
      <c r="I776" t="n">
        <v>149</v>
      </c>
      <c r="J776" t="n">
        <v>10</v>
      </c>
      <c r="K776" t="n">
        <v>28.66</v>
      </c>
      <c r="M776" t="inlineStr">
        <is>
          <t>LILGIRL</t>
        </is>
      </c>
      <c r="N776" t="n">
        <v>36</v>
      </c>
      <c r="O776" t="inlineStr">
        <is>
          <t>Ups Standard Shipping</t>
        </is>
      </c>
      <c r="P776" t="inlineStr">
        <is>
          <t>2024-10-06 14:44:41 +0200</t>
        </is>
      </c>
      <c r="Q776" t="n">
        <v>0</v>
      </c>
      <c r="R776" t="inlineStr">
        <is>
          <t>Nude Ring - Yellow / 7</t>
        </is>
      </c>
      <c r="S776" t="n">
        <v>80</v>
      </c>
      <c r="U776" t="inlineStr">
        <is>
          <t>015790000203</t>
        </is>
      </c>
      <c r="V776" t="b">
        <v>1</v>
      </c>
      <c r="W776" t="b">
        <v>1</v>
      </c>
      <c r="X776" t="inlineStr">
        <is>
          <t>pending</t>
        </is>
      </c>
      <c r="Y776" t="inlineStr">
        <is>
          <t>Francesco Orma</t>
        </is>
      </c>
      <c r="Z776" t="inlineStr">
        <is>
          <t>Via Gorizia, 85</t>
        </is>
      </c>
      <c r="AA776" t="inlineStr">
        <is>
          <t>Via Gorizia</t>
        </is>
      </c>
      <c r="AB776" t="inlineStr">
        <is>
          <t>85</t>
        </is>
      </c>
      <c r="AD776" t="inlineStr">
        <is>
          <t>Reggio Emilia</t>
        </is>
      </c>
      <c r="AE776" t="inlineStr">
        <is>
          <t>'42124</t>
        </is>
      </c>
      <c r="AF776" t="inlineStr">
        <is>
          <t>RE</t>
        </is>
      </c>
      <c r="AG776" t="inlineStr">
        <is>
          <t>IT</t>
        </is>
      </c>
      <c r="AH776" t="inlineStr">
        <is>
          <t>3452867858</t>
        </is>
      </c>
      <c r="AI776" t="inlineStr">
        <is>
          <t>Francesco Orma</t>
        </is>
      </c>
      <c r="AJ776" t="inlineStr">
        <is>
          <t>Via Gorizia, 85</t>
        </is>
      </c>
      <c r="AK776" t="inlineStr">
        <is>
          <t>Via Gorizia</t>
        </is>
      </c>
      <c r="AL776" t="inlineStr">
        <is>
          <t>85</t>
        </is>
      </c>
      <c r="AN776" t="inlineStr">
        <is>
          <t>Reggio Emilia</t>
        </is>
      </c>
      <c r="AO776" t="inlineStr">
        <is>
          <t>'42124</t>
        </is>
      </c>
      <c r="AP776" t="inlineStr">
        <is>
          <t>RE</t>
        </is>
      </c>
      <c r="AQ776" t="inlineStr">
        <is>
          <t>IT</t>
        </is>
      </c>
      <c r="AR776" t="inlineStr">
        <is>
          <t>3452867858</t>
        </is>
      </c>
      <c r="AT776" t="inlineStr">
        <is>
          <t>lang: it
Invoice Language: it
Do you need our ring sizer?: No
Popup Customer Country: IT</t>
        </is>
      </c>
      <c r="AV776" t="inlineStr">
        <is>
          <t>PayPal Express Checkout</t>
        </is>
      </c>
      <c r="AW776" t="inlineStr">
        <is>
          <t>rJ66Gn2n6z8ZQGdZ8PyhxbBEU</t>
        </is>
      </c>
      <c r="AX776" t="n">
        <v>0</v>
      </c>
      <c r="AY776" t="inlineStr">
        <is>
          <t>LIL Milan</t>
        </is>
      </c>
      <c r="AZ776" t="n">
        <v>72</v>
      </c>
      <c r="BB776" t="inlineStr">
        <is>
          <t>Firgun House</t>
        </is>
      </c>
      <c r="BD776" t="n">
        <v>6337045168477</v>
      </c>
      <c r="BF776" t="inlineStr">
        <is>
          <t>Low</t>
        </is>
      </c>
      <c r="BG776" t="inlineStr">
        <is>
          <t>web</t>
        </is>
      </c>
      <c r="BH776" t="n">
        <v>0</v>
      </c>
      <c r="BI776" t="inlineStr">
        <is>
          <t>IT IVA 22%</t>
        </is>
      </c>
      <c r="BJ776" t="n">
        <v>28.66</v>
      </c>
      <c r="BV776" t="inlineStr">
        <is>
          <t>Reggio Emilia</t>
        </is>
      </c>
      <c r="BW776" t="inlineStr">
        <is>
          <t>Reggio Emilia</t>
        </is>
      </c>
      <c r="BX776" t="inlineStr">
        <is>
          <t>rJ66Gn2n6z8ZQGdZ8PyhxbBEU</t>
        </is>
      </c>
      <c r="CA776" t="inlineStr">
        <is>
          <t>rJ66Gn2n6z8ZQGdZ8PyhxbBEU</t>
        </is>
      </c>
      <c r="CB776" t="inlineStr">
        <is>
          <t>Ordini LIL</t>
        </is>
      </c>
    </row>
    <row r="777">
      <c r="A777" t="inlineStr">
        <is>
          <t>#42190</t>
        </is>
      </c>
      <c r="B777" t="inlineStr">
        <is>
          <t>fra.orma99@gmail.com</t>
        </is>
      </c>
      <c r="C777" t="inlineStr">
        <is>
          <t>paid</t>
        </is>
      </c>
      <c r="D777" t="inlineStr">
        <is>
          <t>2024-10-06 14:44:42 +0200</t>
        </is>
      </c>
      <c r="E777" t="inlineStr">
        <is>
          <t>unfulfilled</t>
        </is>
      </c>
      <c r="G777" t="inlineStr">
        <is>
          <t>yes</t>
        </is>
      </c>
      <c r="H777" t="inlineStr">
        <is>
          <t>EUR</t>
        </is>
      </c>
      <c r="I777" t="n">
        <v>149</v>
      </c>
      <c r="J777" t="n">
        <v>10</v>
      </c>
      <c r="K777" t="n">
        <v>28.66</v>
      </c>
      <c r="M777" t="inlineStr">
        <is>
          <t>LILGIRL</t>
        </is>
      </c>
      <c r="N777" t="n">
        <v>36</v>
      </c>
      <c r="O777" t="inlineStr">
        <is>
          <t>Ups Standard Shipping</t>
        </is>
      </c>
      <c r="P777" t="inlineStr">
        <is>
          <t>2024-10-06 14:44:41 +0200</t>
        </is>
      </c>
      <c r="Q777" t="n">
        <v>1</v>
      </c>
      <c r="R777" t="inlineStr">
        <is>
          <t>Nude Ring - Yellow / 10</t>
        </is>
      </c>
      <c r="S777" t="n">
        <v>100</v>
      </c>
      <c r="T777" t="n">
        <v>0</v>
      </c>
      <c r="U777" t="inlineStr">
        <is>
          <t>015790000206</t>
        </is>
      </c>
      <c r="V777" t="b">
        <v>1</v>
      </c>
      <c r="W777" t="b">
        <v>1</v>
      </c>
      <c r="X777" t="inlineStr">
        <is>
          <t>pending</t>
        </is>
      </c>
      <c r="Y777" t="inlineStr">
        <is>
          <t>Francesco Orma</t>
        </is>
      </c>
      <c r="Z777" t="inlineStr">
        <is>
          <t>Via Gorizia, 85</t>
        </is>
      </c>
      <c r="AA777" t="inlineStr">
        <is>
          <t>Via Gorizia</t>
        </is>
      </c>
      <c r="AB777" t="inlineStr">
        <is>
          <t>85</t>
        </is>
      </c>
      <c r="AD777" t="inlineStr">
        <is>
          <t>Reggio Emilia</t>
        </is>
      </c>
      <c r="AE777" t="inlineStr">
        <is>
          <t>'42124</t>
        </is>
      </c>
      <c r="AF777" t="inlineStr">
        <is>
          <t>RE</t>
        </is>
      </c>
      <c r="AG777" t="inlineStr">
        <is>
          <t>IT</t>
        </is>
      </c>
      <c r="AH777" t="inlineStr">
        <is>
          <t>3452867858</t>
        </is>
      </c>
      <c r="AI777" t="inlineStr">
        <is>
          <t>Francesco Orma</t>
        </is>
      </c>
      <c r="AJ777" t="inlineStr">
        <is>
          <t>Via Gorizia, 85</t>
        </is>
      </c>
      <c r="AK777" t="inlineStr">
        <is>
          <t>Via Gorizia</t>
        </is>
      </c>
      <c r="AL777" t="inlineStr">
        <is>
          <t>85</t>
        </is>
      </c>
      <c r="AN777" t="inlineStr">
        <is>
          <t>Reggio Emilia</t>
        </is>
      </c>
      <c r="AO777" t="inlineStr">
        <is>
          <t>'42124</t>
        </is>
      </c>
      <c r="AP777" t="inlineStr">
        <is>
          <t>RE</t>
        </is>
      </c>
      <c r="AQ777" t="inlineStr">
        <is>
          <t>IT</t>
        </is>
      </c>
      <c r="AR777" t="inlineStr">
        <is>
          <t>3452867858</t>
        </is>
      </c>
      <c r="AT777" t="inlineStr">
        <is>
          <t>lang: it
Invoice Language: it
Do you need our ring sizer?: No
Popup Customer Country: IT</t>
        </is>
      </c>
      <c r="AV777" t="inlineStr">
        <is>
          <t>PayPal Express Checkout</t>
        </is>
      </c>
      <c r="AW777" t="inlineStr">
        <is>
          <t>rJ66Gn2n6z8ZQGdZ8PyhxbBEU</t>
        </is>
      </c>
      <c r="AX777" t="n">
        <v>0</v>
      </c>
      <c r="AY777" t="inlineStr">
        <is>
          <t>LIL Milan</t>
        </is>
      </c>
      <c r="AZ777" t="n">
        <v>72</v>
      </c>
      <c r="BB777" t="inlineStr">
        <is>
          <t>Firgun House</t>
        </is>
      </c>
      <c r="BD777" t="n">
        <v>6337045168477</v>
      </c>
      <c r="BF777" t="inlineStr">
        <is>
          <t>Low</t>
        </is>
      </c>
      <c r="BG777" t="inlineStr">
        <is>
          <t>web</t>
        </is>
      </c>
      <c r="BH777" t="n">
        <v>28</v>
      </c>
      <c r="BI777" t="inlineStr">
        <is>
          <t>IT IVA 22%</t>
        </is>
      </c>
      <c r="BJ777" t="n">
        <v>28.66</v>
      </c>
      <c r="BV777" t="inlineStr">
        <is>
          <t>Reggio Emilia</t>
        </is>
      </c>
      <c r="BW777" t="inlineStr">
        <is>
          <t>Reggio Emilia</t>
        </is>
      </c>
      <c r="BX777" t="inlineStr">
        <is>
          <t>rJ66Gn2n6z8ZQGdZ8PyhxbBEU</t>
        </is>
      </c>
      <c r="CA777" t="inlineStr">
        <is>
          <t>rJ66Gn2n6z8ZQGdZ8PyhxbBEU</t>
        </is>
      </c>
      <c r="CB777" t="inlineStr">
        <is>
          <t>Ordini LIL</t>
        </is>
      </c>
    </row>
    <row r="778">
      <c r="A778" t="inlineStr">
        <is>
          <t>#42191</t>
        </is>
      </c>
      <c r="B778" t="inlineStr">
        <is>
          <t>elisabethmargue@gmail.com</t>
        </is>
      </c>
      <c r="C778" t="inlineStr">
        <is>
          <t>paid</t>
        </is>
      </c>
      <c r="D778" t="inlineStr">
        <is>
          <t>2024-10-06 14:51:28 +0200</t>
        </is>
      </c>
      <c r="E778" t="inlineStr">
        <is>
          <t>fulfilled</t>
        </is>
      </c>
      <c r="F778" t="inlineStr">
        <is>
          <t>2024-10-07 09:41:56 +0200</t>
        </is>
      </c>
      <c r="G778" t="inlineStr">
        <is>
          <t>yes</t>
        </is>
      </c>
      <c r="H778" t="inlineStr">
        <is>
          <t>EUR</t>
        </is>
      </c>
      <c r="I778" t="n">
        <v>300</v>
      </c>
      <c r="J778" t="n">
        <v>0</v>
      </c>
      <c r="K778" t="n">
        <v>43.59</v>
      </c>
      <c r="L778" t="n">
        <v>300</v>
      </c>
      <c r="N778" t="n">
        <v>0</v>
      </c>
      <c r="O778" t="inlineStr">
        <is>
          <t>UPS Standard International</t>
        </is>
      </c>
      <c r="P778" t="inlineStr">
        <is>
          <t>2024-10-06 14:51:28 +0200</t>
        </is>
      </c>
      <c r="Q778" t="n">
        <v>1</v>
      </c>
      <c r="R778" t="inlineStr">
        <is>
          <t>Boys Tears Necklace - Yellow / 39cm</t>
        </is>
      </c>
      <c r="S778" t="n">
        <v>300</v>
      </c>
      <c r="U778" t="inlineStr">
        <is>
          <t>015790000010</t>
        </is>
      </c>
      <c r="V778" t="b">
        <v>1</v>
      </c>
      <c r="W778" t="b">
        <v>1</v>
      </c>
      <c r="X778" t="inlineStr">
        <is>
          <t>fulfilled</t>
        </is>
      </c>
      <c r="Y778" t="inlineStr">
        <is>
          <t>Elisabeth Margue</t>
        </is>
      </c>
      <c r="Z778" t="inlineStr">
        <is>
          <t>32, rue Giselbert</t>
        </is>
      </c>
      <c r="AA778" t="inlineStr">
        <is>
          <t>32, rue Giselbert</t>
        </is>
      </c>
      <c r="AD778" t="inlineStr">
        <is>
          <t>Luxembourg</t>
        </is>
      </c>
      <c r="AE778" t="inlineStr">
        <is>
          <t>'1627</t>
        </is>
      </c>
      <c r="AG778" t="inlineStr">
        <is>
          <t>LU</t>
        </is>
      </c>
      <c r="AH778" t="inlineStr">
        <is>
          <t>+352661411720</t>
        </is>
      </c>
      <c r="AI778" t="inlineStr">
        <is>
          <t>Elisabeth Margue</t>
        </is>
      </c>
      <c r="AJ778" t="inlineStr">
        <is>
          <t>32, rue Giselbert</t>
        </is>
      </c>
      <c r="AK778" t="inlineStr">
        <is>
          <t>32, rue Giselbert</t>
        </is>
      </c>
      <c r="AN778" t="inlineStr">
        <is>
          <t>Luxembourg</t>
        </is>
      </c>
      <c r="AO778" t="inlineStr">
        <is>
          <t>'1627</t>
        </is>
      </c>
      <c r="AQ778" t="inlineStr">
        <is>
          <t>LU</t>
        </is>
      </c>
      <c r="AR778" t="inlineStr">
        <is>
          <t>+352661411720</t>
        </is>
      </c>
      <c r="AT778" t="inlineStr">
        <is>
          <t>lang: en
Invoice Language: en
Do you need our ring sizer?: No
Popup Customer Country: IT</t>
        </is>
      </c>
      <c r="AV778" t="inlineStr">
        <is>
          <t>Shopify Payments</t>
        </is>
      </c>
      <c r="AW778" t="inlineStr">
        <is>
          <t>rMVHyXGInbL79j9QsmqOlyCwG</t>
        </is>
      </c>
      <c r="AX778" t="n">
        <v>0</v>
      </c>
      <c r="AY778" t="inlineStr">
        <is>
          <t>LIL Milan</t>
        </is>
      </c>
      <c r="AZ778" t="n">
        <v>0</v>
      </c>
      <c r="BB778" t="inlineStr">
        <is>
          <t>Firgun House</t>
        </is>
      </c>
      <c r="BD778" t="n">
        <v>6337053950301</v>
      </c>
      <c r="BF778" t="inlineStr">
        <is>
          <t>Low</t>
        </is>
      </c>
      <c r="BG778" t="inlineStr">
        <is>
          <t>web</t>
        </is>
      </c>
      <c r="BH778" t="n">
        <v>0</v>
      </c>
      <c r="BI778" t="inlineStr">
        <is>
          <t>LU VAT 17%</t>
        </is>
      </c>
      <c r="BJ778" t="n">
        <v>43.59</v>
      </c>
      <c r="BX778" t="inlineStr">
        <is>
          <t>rMVHyXGInbL79j9QsmqOlyCwG</t>
        </is>
      </c>
      <c r="CA778" t="inlineStr">
        <is>
          <t>rMVHyXGInbL79j9QsmqOlyCwG</t>
        </is>
      </c>
      <c r="CB778" t="inlineStr">
        <is>
          <t>Ordini LIL</t>
        </is>
      </c>
    </row>
    <row r="779">
      <c r="A779" t="inlineStr">
        <is>
          <t>#42192</t>
        </is>
      </c>
      <c r="B779" t="inlineStr">
        <is>
          <t>alessandro.cosentino97@gmail.com</t>
        </is>
      </c>
      <c r="C779" t="inlineStr">
        <is>
          <t>paid</t>
        </is>
      </c>
      <c r="D779" t="inlineStr">
        <is>
          <t>2024-10-06 15:13:06 +0200</t>
        </is>
      </c>
      <c r="E779" t="inlineStr">
        <is>
          <t>fulfilled</t>
        </is>
      </c>
      <c r="F779" t="inlineStr">
        <is>
          <t>2024-10-11 08:03:09 +0200</t>
        </is>
      </c>
      <c r="G779" t="inlineStr">
        <is>
          <t>no</t>
        </is>
      </c>
      <c r="H779" t="inlineStr">
        <is>
          <t>EUR</t>
        </is>
      </c>
      <c r="I779" t="n">
        <v>608</v>
      </c>
      <c r="J779" t="n">
        <v>0</v>
      </c>
      <c r="K779" t="n">
        <v>109.65</v>
      </c>
      <c r="L779" t="n">
        <v>608</v>
      </c>
      <c r="M779" t="inlineStr">
        <is>
          <t>LILGIRL</t>
        </is>
      </c>
      <c r="N779" t="n">
        <v>52</v>
      </c>
      <c r="O779" t="inlineStr">
        <is>
          <t>Eco Bike Delivery</t>
        </is>
      </c>
      <c r="P779" t="inlineStr">
        <is>
          <t>2024-10-06 15:13:06 +0200</t>
        </is>
      </c>
      <c r="Q779" t="n">
        <v>1</v>
      </c>
      <c r="R779" t="inlineStr">
        <is>
          <t>Dna Bracelet - Yellow / 20cm</t>
        </is>
      </c>
      <c r="S779" t="n">
        <v>260</v>
      </c>
      <c r="U779" t="inlineStr">
        <is>
          <t>015790000575</t>
        </is>
      </c>
      <c r="V779" t="b">
        <v>1</v>
      </c>
      <c r="W779" t="b">
        <v>1</v>
      </c>
      <c r="X779" t="inlineStr">
        <is>
          <t>fulfilled</t>
        </is>
      </c>
      <c r="Y779" t="inlineStr">
        <is>
          <t>Alessandro Cosentino</t>
        </is>
      </c>
      <c r="Z779" t="inlineStr">
        <is>
          <t>Via della Moscova 47</t>
        </is>
      </c>
      <c r="AA779" t="inlineStr">
        <is>
          <t>Via della Moscova 47</t>
        </is>
      </c>
      <c r="AD779" t="inlineStr">
        <is>
          <t>Milano</t>
        </is>
      </c>
      <c r="AE779" t="inlineStr">
        <is>
          <t>'20121</t>
        </is>
      </c>
      <c r="AF779" t="inlineStr">
        <is>
          <t>MI</t>
        </is>
      </c>
      <c r="AG779" t="inlineStr">
        <is>
          <t>IT</t>
        </is>
      </c>
      <c r="AH779" t="inlineStr">
        <is>
          <t>3425437504</t>
        </is>
      </c>
      <c r="AI779" t="inlineStr">
        <is>
          <t>Alessandro Cosentino</t>
        </is>
      </c>
      <c r="AJ779" t="inlineStr">
        <is>
          <t>Via della Moscova 47</t>
        </is>
      </c>
      <c r="AK779" t="inlineStr">
        <is>
          <t>Via della Moscova 47</t>
        </is>
      </c>
      <c r="AN779" t="inlineStr">
        <is>
          <t>Milano</t>
        </is>
      </c>
      <c r="AO779" t="inlineStr">
        <is>
          <t>'20121</t>
        </is>
      </c>
      <c r="AP779" t="inlineStr">
        <is>
          <t>MI</t>
        </is>
      </c>
      <c r="AQ779" t="inlineStr">
        <is>
          <t>IT</t>
        </is>
      </c>
      <c r="AR779" t="inlineStr">
        <is>
          <t>3425437504</t>
        </is>
      </c>
      <c r="AT779" t="inlineStr">
        <is>
          <t>lang: it
Invoice Language: it
Do you need our ring sizer?: Yes
Popup Customer Country: IT</t>
        </is>
      </c>
      <c r="AV779" t="inlineStr">
        <is>
          <t>PayPal Express Checkout</t>
        </is>
      </c>
      <c r="AW779" t="inlineStr">
        <is>
          <t>rlm7EATTWkK8uMqs1s5Sz3VO3</t>
        </is>
      </c>
      <c r="AX779" t="n">
        <v>0</v>
      </c>
      <c r="AY779" t="inlineStr">
        <is>
          <t>LIL Milan</t>
        </is>
      </c>
      <c r="AZ779" t="n">
        <v>0</v>
      </c>
      <c r="BB779" t="inlineStr">
        <is>
          <t>Firgun House</t>
        </is>
      </c>
      <c r="BD779" t="n">
        <v>6337084850525</v>
      </c>
      <c r="BF779" t="inlineStr">
        <is>
          <t>Low</t>
        </is>
      </c>
      <c r="BG779" t="inlineStr">
        <is>
          <t>web</t>
        </is>
      </c>
      <c r="BH779" t="n">
        <v>0</v>
      </c>
      <c r="BI779" t="inlineStr">
        <is>
          <t>IT IVA 22%</t>
        </is>
      </c>
      <c r="BJ779" t="n">
        <v>109.65</v>
      </c>
      <c r="BV779" t="inlineStr">
        <is>
          <t>Milan</t>
        </is>
      </c>
      <c r="BW779" t="inlineStr">
        <is>
          <t>Milan</t>
        </is>
      </c>
      <c r="BX779" t="inlineStr">
        <is>
          <t>rlm7EATTWkK8uMqs1s5Sz3VO3</t>
        </is>
      </c>
      <c r="CA779" t="inlineStr">
        <is>
          <t>rlm7EATTWkK8uMqs1s5Sz3VO3</t>
        </is>
      </c>
      <c r="CB779" t="inlineStr">
        <is>
          <t>Ordini LIL</t>
        </is>
      </c>
    </row>
    <row r="780">
      <c r="A780" t="inlineStr">
        <is>
          <t>#42192</t>
        </is>
      </c>
      <c r="B780" t="inlineStr">
        <is>
          <t>alessandro.cosentino97@gmail.com</t>
        </is>
      </c>
      <c r="C780" t="inlineStr">
        <is>
          <t>paid</t>
        </is>
      </c>
      <c r="D780" t="inlineStr">
        <is>
          <t>2024-10-06 15:13:06 +0200</t>
        </is>
      </c>
      <c r="E780" t="inlineStr">
        <is>
          <t>fulfilled</t>
        </is>
      </c>
      <c r="F780" t="inlineStr">
        <is>
          <t>2024-10-11 08:03:09 +0200</t>
        </is>
      </c>
      <c r="G780" t="inlineStr">
        <is>
          <t>no</t>
        </is>
      </c>
      <c r="H780" t="inlineStr">
        <is>
          <t>EUR</t>
        </is>
      </c>
      <c r="I780" t="n">
        <v>608</v>
      </c>
      <c r="J780" t="n">
        <v>0</v>
      </c>
      <c r="K780" t="n">
        <v>109.65</v>
      </c>
      <c r="M780" t="inlineStr">
        <is>
          <t>LILGIRL</t>
        </is>
      </c>
      <c r="N780" t="n">
        <v>52</v>
      </c>
      <c r="O780" t="inlineStr">
        <is>
          <t>Eco Bike Delivery</t>
        </is>
      </c>
      <c r="P780" t="inlineStr">
        <is>
          <t>2024-10-06 15:13:06 +0200</t>
        </is>
      </c>
      <c r="Q780" t="n">
        <v>1</v>
      </c>
      <c r="R780" t="inlineStr">
        <is>
          <t>Dna Bracelet - Yellow / 16cm</t>
        </is>
      </c>
      <c r="S780" t="n">
        <v>260</v>
      </c>
      <c r="U780" t="inlineStr">
        <is>
          <t>015790000395</t>
        </is>
      </c>
      <c r="V780" t="b">
        <v>1</v>
      </c>
      <c r="W780" t="b">
        <v>1</v>
      </c>
      <c r="X780" t="inlineStr">
        <is>
          <t>fulfilled</t>
        </is>
      </c>
      <c r="Y780" t="inlineStr">
        <is>
          <t>Alessandro Cosentino</t>
        </is>
      </c>
      <c r="Z780" t="inlineStr">
        <is>
          <t>Via della Moscova 47</t>
        </is>
      </c>
      <c r="AA780" t="inlineStr">
        <is>
          <t>Via della Moscova 47</t>
        </is>
      </c>
      <c r="AD780" t="inlineStr">
        <is>
          <t>Milano</t>
        </is>
      </c>
      <c r="AE780" t="inlineStr">
        <is>
          <t>'20121</t>
        </is>
      </c>
      <c r="AF780" t="inlineStr">
        <is>
          <t>MI</t>
        </is>
      </c>
      <c r="AG780" t="inlineStr">
        <is>
          <t>IT</t>
        </is>
      </c>
      <c r="AH780" t="inlineStr">
        <is>
          <t>3425437504</t>
        </is>
      </c>
      <c r="AI780" t="inlineStr">
        <is>
          <t>Alessandro Cosentino</t>
        </is>
      </c>
      <c r="AJ780" t="inlineStr">
        <is>
          <t>Via della Moscova 47</t>
        </is>
      </c>
      <c r="AK780" t="inlineStr">
        <is>
          <t>Via della Moscova 47</t>
        </is>
      </c>
      <c r="AN780" t="inlineStr">
        <is>
          <t>Milano</t>
        </is>
      </c>
      <c r="AO780" t="inlineStr">
        <is>
          <t>'20121</t>
        </is>
      </c>
      <c r="AP780" t="inlineStr">
        <is>
          <t>MI</t>
        </is>
      </c>
      <c r="AQ780" t="inlineStr">
        <is>
          <t>IT</t>
        </is>
      </c>
      <c r="AR780" t="inlineStr">
        <is>
          <t>3425437504</t>
        </is>
      </c>
      <c r="AT780" t="inlineStr">
        <is>
          <t>lang: it
Invoice Language: it
Do you need our ring sizer?: Yes
Popup Customer Country: IT</t>
        </is>
      </c>
      <c r="AV780" t="inlineStr">
        <is>
          <t>PayPal Express Checkout</t>
        </is>
      </c>
      <c r="AW780" t="inlineStr">
        <is>
          <t>rlm7EATTWkK8uMqs1s5Sz3VO3</t>
        </is>
      </c>
      <c r="AX780" t="n">
        <v>0</v>
      </c>
      <c r="AY780" t="inlineStr">
        <is>
          <t>LIL Milan</t>
        </is>
      </c>
      <c r="AZ780" t="n">
        <v>0</v>
      </c>
      <c r="BB780" t="inlineStr">
        <is>
          <t>Firgun House</t>
        </is>
      </c>
      <c r="BD780" t="n">
        <v>6337084850525</v>
      </c>
      <c r="BF780" t="inlineStr">
        <is>
          <t>Low</t>
        </is>
      </c>
      <c r="BG780" t="inlineStr">
        <is>
          <t>web</t>
        </is>
      </c>
      <c r="BH780" t="n">
        <v>0</v>
      </c>
      <c r="BI780" t="inlineStr">
        <is>
          <t>IT IVA 22%</t>
        </is>
      </c>
      <c r="BJ780" t="n">
        <v>109.65</v>
      </c>
      <c r="BV780" t="inlineStr">
        <is>
          <t>Milan</t>
        </is>
      </c>
      <c r="BW780" t="inlineStr">
        <is>
          <t>Milan</t>
        </is>
      </c>
      <c r="BX780" t="inlineStr">
        <is>
          <t>rlm7EATTWkK8uMqs1s5Sz3VO3</t>
        </is>
      </c>
      <c r="CA780" t="inlineStr">
        <is>
          <t>rlm7EATTWkK8uMqs1s5Sz3VO3</t>
        </is>
      </c>
      <c r="CB780" t="inlineStr">
        <is>
          <t>Ordini LIL</t>
        </is>
      </c>
    </row>
    <row r="781">
      <c r="A781" t="inlineStr">
        <is>
          <t>#42192</t>
        </is>
      </c>
      <c r="B781" t="inlineStr">
        <is>
          <t>alessandro.cosentino97@gmail.com</t>
        </is>
      </c>
      <c r="C781" t="inlineStr">
        <is>
          <t>paid</t>
        </is>
      </c>
      <c r="D781" t="inlineStr">
        <is>
          <t>2024-10-06 15:13:06 +0200</t>
        </is>
      </c>
      <c r="E781" t="inlineStr">
        <is>
          <t>fulfilled</t>
        </is>
      </c>
      <c r="F781" t="inlineStr">
        <is>
          <t>2024-10-11 08:03:09 +0200</t>
        </is>
      </c>
      <c r="G781" t="inlineStr">
        <is>
          <t>no</t>
        </is>
      </c>
      <c r="H781" t="inlineStr">
        <is>
          <t>EUR</t>
        </is>
      </c>
      <c r="I781" t="n">
        <v>608</v>
      </c>
      <c r="J781" t="n">
        <v>0</v>
      </c>
      <c r="K781" t="n">
        <v>109.65</v>
      </c>
      <c r="M781" t="inlineStr">
        <is>
          <t>LILGIRL</t>
        </is>
      </c>
      <c r="N781" t="n">
        <v>52</v>
      </c>
      <c r="O781" t="inlineStr">
        <is>
          <t>Eco Bike Delivery</t>
        </is>
      </c>
      <c r="P781" t="inlineStr">
        <is>
          <t>2024-10-06 15:13:06 +0200</t>
        </is>
      </c>
      <c r="Q781" t="n">
        <v>2</v>
      </c>
      <c r="R781" t="inlineStr">
        <is>
          <t>Ciondolo - Yellow</t>
        </is>
      </c>
      <c r="S781" t="n">
        <v>60</v>
      </c>
      <c r="U781" t="inlineStr">
        <is>
          <t>015790001262</t>
        </is>
      </c>
      <c r="V781" t="b">
        <v>1</v>
      </c>
      <c r="W781" t="b">
        <v>1</v>
      </c>
      <c r="X781" t="inlineStr">
        <is>
          <t>fulfilled</t>
        </is>
      </c>
      <c r="Y781" t="inlineStr">
        <is>
          <t>Alessandro Cosentino</t>
        </is>
      </c>
      <c r="Z781" t="inlineStr">
        <is>
          <t>Via della Moscova 47</t>
        </is>
      </c>
      <c r="AA781" t="inlineStr">
        <is>
          <t>Via della Moscova 47</t>
        </is>
      </c>
      <c r="AD781" t="inlineStr">
        <is>
          <t>Milano</t>
        </is>
      </c>
      <c r="AE781" t="inlineStr">
        <is>
          <t>'20121</t>
        </is>
      </c>
      <c r="AF781" t="inlineStr">
        <is>
          <t>MI</t>
        </is>
      </c>
      <c r="AG781" t="inlineStr">
        <is>
          <t>IT</t>
        </is>
      </c>
      <c r="AH781" t="inlineStr">
        <is>
          <t>3425437504</t>
        </is>
      </c>
      <c r="AI781" t="inlineStr">
        <is>
          <t>Alessandro Cosentino</t>
        </is>
      </c>
      <c r="AJ781" t="inlineStr">
        <is>
          <t>Via della Moscova 47</t>
        </is>
      </c>
      <c r="AK781" t="inlineStr">
        <is>
          <t>Via della Moscova 47</t>
        </is>
      </c>
      <c r="AN781" t="inlineStr">
        <is>
          <t>Milano</t>
        </is>
      </c>
      <c r="AO781" t="inlineStr">
        <is>
          <t>'20121</t>
        </is>
      </c>
      <c r="AP781" t="inlineStr">
        <is>
          <t>MI</t>
        </is>
      </c>
      <c r="AQ781" t="inlineStr">
        <is>
          <t>IT</t>
        </is>
      </c>
      <c r="AR781" t="inlineStr">
        <is>
          <t>3425437504</t>
        </is>
      </c>
      <c r="AT781" t="inlineStr">
        <is>
          <t>lang: it
Invoice Language: it
Do you need our ring sizer?: Yes
Popup Customer Country: IT</t>
        </is>
      </c>
      <c r="AV781" t="inlineStr">
        <is>
          <t>PayPal Express Checkout</t>
        </is>
      </c>
      <c r="AW781" t="inlineStr">
        <is>
          <t>rlm7EATTWkK8uMqs1s5Sz3VO3</t>
        </is>
      </c>
      <c r="AX781" t="n">
        <v>0</v>
      </c>
      <c r="AY781" t="inlineStr">
        <is>
          <t>LIL Milan</t>
        </is>
      </c>
      <c r="AZ781" t="n">
        <v>0</v>
      </c>
      <c r="BB781" t="inlineStr">
        <is>
          <t>Firgun House</t>
        </is>
      </c>
      <c r="BD781" t="n">
        <v>6337084850525</v>
      </c>
      <c r="BF781" t="inlineStr">
        <is>
          <t>Low</t>
        </is>
      </c>
      <c r="BG781" t="inlineStr">
        <is>
          <t>web</t>
        </is>
      </c>
      <c r="BH781" t="n">
        <v>0</v>
      </c>
      <c r="BI781" t="inlineStr">
        <is>
          <t>IT IVA 22%</t>
        </is>
      </c>
      <c r="BJ781" t="n">
        <v>109.65</v>
      </c>
      <c r="BV781" t="inlineStr">
        <is>
          <t>Milan</t>
        </is>
      </c>
      <c r="BW781" t="inlineStr">
        <is>
          <t>Milan</t>
        </is>
      </c>
      <c r="BX781" t="inlineStr">
        <is>
          <t>rlm7EATTWkK8uMqs1s5Sz3VO3</t>
        </is>
      </c>
      <c r="CA781" t="inlineStr">
        <is>
          <t>rlm7EATTWkK8uMqs1s5Sz3VO3</t>
        </is>
      </c>
      <c r="CB781" t="inlineStr">
        <is>
          <t>Ordini LIL</t>
        </is>
      </c>
    </row>
    <row r="782">
      <c r="A782" t="inlineStr">
        <is>
          <t>#42192</t>
        </is>
      </c>
      <c r="B782" t="inlineStr">
        <is>
          <t>alessandro.cosentino97@gmail.com</t>
        </is>
      </c>
      <c r="C782" t="inlineStr">
        <is>
          <t>paid</t>
        </is>
      </c>
      <c r="D782" t="inlineStr">
        <is>
          <t>2024-10-06 15:13:06 +0200</t>
        </is>
      </c>
      <c r="E782" t="inlineStr">
        <is>
          <t>fulfilled</t>
        </is>
      </c>
      <c r="F782" t="inlineStr">
        <is>
          <t>2024-10-11 08:03:09 +0200</t>
        </is>
      </c>
      <c r="G782" t="inlineStr">
        <is>
          <t>no</t>
        </is>
      </c>
      <c r="H782" t="inlineStr">
        <is>
          <t>EUR</t>
        </is>
      </c>
      <c r="I782" t="n">
        <v>608</v>
      </c>
      <c r="J782" t="n">
        <v>0</v>
      </c>
      <c r="K782" t="n">
        <v>109.65</v>
      </c>
      <c r="M782" t="inlineStr">
        <is>
          <t>LILGIRL</t>
        </is>
      </c>
      <c r="N782" t="n">
        <v>52</v>
      </c>
      <c r="O782" t="inlineStr">
        <is>
          <t>Eco Bike Delivery</t>
        </is>
      </c>
      <c r="P782" t="inlineStr">
        <is>
          <t>2024-10-06 15:13:06 +0200</t>
        </is>
      </c>
      <c r="Q782" t="n">
        <v>2</v>
      </c>
      <c r="R782" t="inlineStr">
        <is>
          <t>Engraving</t>
        </is>
      </c>
      <c r="S782" t="n">
        <v>10</v>
      </c>
      <c r="U782" t="inlineStr">
        <is>
          <t>015790001502</t>
        </is>
      </c>
      <c r="V782" t="b">
        <v>0</v>
      </c>
      <c r="W782" t="b">
        <v>1</v>
      </c>
      <c r="X782" t="inlineStr">
        <is>
          <t>fulfilled</t>
        </is>
      </c>
      <c r="Y782" t="inlineStr">
        <is>
          <t>Alessandro Cosentino</t>
        </is>
      </c>
      <c r="Z782" t="inlineStr">
        <is>
          <t>Via della Moscova 47</t>
        </is>
      </c>
      <c r="AA782" t="inlineStr">
        <is>
          <t>Via della Moscova 47</t>
        </is>
      </c>
      <c r="AD782" t="inlineStr">
        <is>
          <t>Milano</t>
        </is>
      </c>
      <c r="AE782" t="inlineStr">
        <is>
          <t>'20121</t>
        </is>
      </c>
      <c r="AF782" t="inlineStr">
        <is>
          <t>MI</t>
        </is>
      </c>
      <c r="AG782" t="inlineStr">
        <is>
          <t>IT</t>
        </is>
      </c>
      <c r="AH782" t="inlineStr">
        <is>
          <t>3425437504</t>
        </is>
      </c>
      <c r="AI782" t="inlineStr">
        <is>
          <t>Alessandro Cosentino</t>
        </is>
      </c>
      <c r="AJ782" t="inlineStr">
        <is>
          <t>Via della Moscova 47</t>
        </is>
      </c>
      <c r="AK782" t="inlineStr">
        <is>
          <t>Via della Moscova 47</t>
        </is>
      </c>
      <c r="AN782" t="inlineStr">
        <is>
          <t>Milano</t>
        </is>
      </c>
      <c r="AO782" t="inlineStr">
        <is>
          <t>'20121</t>
        </is>
      </c>
      <c r="AP782" t="inlineStr">
        <is>
          <t>MI</t>
        </is>
      </c>
      <c r="AQ782" t="inlineStr">
        <is>
          <t>IT</t>
        </is>
      </c>
      <c r="AR782" t="inlineStr">
        <is>
          <t>3425437504</t>
        </is>
      </c>
      <c r="AT782" t="inlineStr">
        <is>
          <t>lang: it
Invoice Language: it
Do you need our ring sizer?: Yes
Popup Customer Country: IT</t>
        </is>
      </c>
      <c r="AV782" t="inlineStr">
        <is>
          <t>PayPal Express Checkout</t>
        </is>
      </c>
      <c r="AW782" t="inlineStr">
        <is>
          <t>rlm7EATTWkK8uMqs1s5Sz3VO3</t>
        </is>
      </c>
      <c r="AX782" t="n">
        <v>0</v>
      </c>
      <c r="AY782" t="inlineStr">
        <is>
          <t>LIL Milan</t>
        </is>
      </c>
      <c r="AZ782" t="n">
        <v>0</v>
      </c>
      <c r="BB782" t="inlineStr">
        <is>
          <t>Firgun House</t>
        </is>
      </c>
      <c r="BD782" t="n">
        <v>6337084850525</v>
      </c>
      <c r="BF782" t="inlineStr">
        <is>
          <t>Low</t>
        </is>
      </c>
      <c r="BG782" t="inlineStr">
        <is>
          <t>web</t>
        </is>
      </c>
      <c r="BH782" t="n">
        <v>0</v>
      </c>
      <c r="BI782" t="inlineStr">
        <is>
          <t>IT IVA 22%</t>
        </is>
      </c>
      <c r="BJ782" t="n">
        <v>109.65</v>
      </c>
      <c r="BV782" t="inlineStr">
        <is>
          <t>Milan</t>
        </is>
      </c>
      <c r="BW782" t="inlineStr">
        <is>
          <t>Milan</t>
        </is>
      </c>
      <c r="BX782" t="inlineStr">
        <is>
          <t>rlm7EATTWkK8uMqs1s5Sz3VO3</t>
        </is>
      </c>
      <c r="CA782" t="inlineStr">
        <is>
          <t>rlm7EATTWkK8uMqs1s5Sz3VO3</t>
        </is>
      </c>
      <c r="CB782" t="inlineStr">
        <is>
          <t>Ordini LIL</t>
        </is>
      </c>
    </row>
    <row r="783">
      <c r="A783" t="inlineStr">
        <is>
          <t>#42194</t>
        </is>
      </c>
      <c r="B783" t="inlineStr">
        <is>
          <t>martina.chirumbolo@gmail.com</t>
        </is>
      </c>
      <c r="C783" t="inlineStr">
        <is>
          <t>paid</t>
        </is>
      </c>
      <c r="D783" t="inlineStr">
        <is>
          <t>2024-10-06 15:17:23 +0200</t>
        </is>
      </c>
      <c r="E783" t="inlineStr">
        <is>
          <t>fulfilled</t>
        </is>
      </c>
      <c r="F783" t="inlineStr">
        <is>
          <t>2024-10-07 09:46:21 +0200</t>
        </is>
      </c>
      <c r="G783" t="inlineStr">
        <is>
          <t>yes</t>
        </is>
      </c>
      <c r="H783" t="inlineStr">
        <is>
          <t>EUR</t>
        </is>
      </c>
      <c r="I783" t="n">
        <v>252</v>
      </c>
      <c r="J783" t="n">
        <v>0</v>
      </c>
      <c r="K783" t="n">
        <v>45.44</v>
      </c>
      <c r="L783" t="n">
        <v>252</v>
      </c>
      <c r="M783" t="inlineStr">
        <is>
          <t>LILGIRL</t>
        </is>
      </c>
      <c r="N783" t="n">
        <v>28</v>
      </c>
      <c r="O783" t="inlineStr">
        <is>
          <t>Ups Standard Shipping</t>
        </is>
      </c>
      <c r="P783" t="inlineStr">
        <is>
          <t>2024-10-06 15:17:22 +0200</t>
        </is>
      </c>
      <c r="Q783" t="n">
        <v>1</v>
      </c>
      <c r="R783" t="inlineStr">
        <is>
          <t>Forever Ring - Yellow / 9</t>
        </is>
      </c>
      <c r="S783" t="n">
        <v>280</v>
      </c>
      <c r="U783" t="inlineStr">
        <is>
          <t>015790001364</t>
        </is>
      </c>
      <c r="V783" t="b">
        <v>1</v>
      </c>
      <c r="W783" t="b">
        <v>1</v>
      </c>
      <c r="X783" t="inlineStr">
        <is>
          <t>fulfilled</t>
        </is>
      </c>
      <c r="Y783" t="inlineStr">
        <is>
          <t>Martina Chirumbolo</t>
        </is>
      </c>
      <c r="Z783" t="inlineStr">
        <is>
          <t>Via Giambattista Vico 10, Citofono: PRO.MED.SRL</t>
        </is>
      </c>
      <c r="AA783" t="inlineStr">
        <is>
          <t>Via Giambattista Vico 10</t>
        </is>
      </c>
      <c r="AB783" t="inlineStr">
        <is>
          <t>Citofono: PRO.MED.SRL</t>
        </is>
      </c>
      <c r="AC783" t="inlineStr">
        <is>
          <t>PRO.MED.SRL</t>
        </is>
      </c>
      <c r="AD783" t="inlineStr">
        <is>
          <t>Torino</t>
        </is>
      </c>
      <c r="AE783" t="inlineStr">
        <is>
          <t>'10128</t>
        </is>
      </c>
      <c r="AF783" t="inlineStr">
        <is>
          <t>TO</t>
        </is>
      </c>
      <c r="AG783" t="inlineStr">
        <is>
          <t>IT</t>
        </is>
      </c>
      <c r="AH783" t="inlineStr">
        <is>
          <t>3298848171</t>
        </is>
      </c>
      <c r="AI783" t="inlineStr">
        <is>
          <t>Martina Chirumbolo</t>
        </is>
      </c>
      <c r="AJ783" t="inlineStr">
        <is>
          <t>Via Giambattista Vico 10, Citofono: PRO.MED.SRL</t>
        </is>
      </c>
      <c r="AK783" t="inlineStr">
        <is>
          <t>Via Giambattista Vico 10</t>
        </is>
      </c>
      <c r="AL783" t="inlineStr">
        <is>
          <t>Citofono: PRO.MED.SRL</t>
        </is>
      </c>
      <c r="AM783" t="inlineStr">
        <is>
          <t>PRO.MED.SRL</t>
        </is>
      </c>
      <c r="AN783" t="inlineStr">
        <is>
          <t>Torino</t>
        </is>
      </c>
      <c r="AO783" t="inlineStr">
        <is>
          <t>'10128</t>
        </is>
      </c>
      <c r="AP783" t="inlineStr">
        <is>
          <t>TO</t>
        </is>
      </c>
      <c r="AQ783" t="inlineStr">
        <is>
          <t>IT</t>
        </is>
      </c>
      <c r="AR783" t="inlineStr">
        <is>
          <t>3298848171</t>
        </is>
      </c>
      <c r="AS783" t="inlineStr">
        <is>
          <t>Ordine urgente! È un regalo di compleanno</t>
        </is>
      </c>
      <c r="AT783" t="inlineStr">
        <is>
          <t>lang: it
Invoice Language: it
Do you need our ring sizer?: Yes
Popup Customer Country: IT</t>
        </is>
      </c>
      <c r="AV783" t="inlineStr">
        <is>
          <t>Scalapay</t>
        </is>
      </c>
      <c r="AW783" t="inlineStr">
        <is>
          <t>r27gaF9tSkhm60r4WpSOnDfHT</t>
        </is>
      </c>
      <c r="AX783" t="n">
        <v>0</v>
      </c>
      <c r="AY783" t="inlineStr">
        <is>
          <t>LIL Milan</t>
        </is>
      </c>
      <c r="AZ783" t="n">
        <v>0</v>
      </c>
      <c r="BB783" t="inlineStr">
        <is>
          <t>Firgun House</t>
        </is>
      </c>
      <c r="BD783" t="n">
        <v>6337091305821</v>
      </c>
      <c r="BF783" t="inlineStr">
        <is>
          <t>Low</t>
        </is>
      </c>
      <c r="BG783" t="inlineStr">
        <is>
          <t>web</t>
        </is>
      </c>
      <c r="BH783" t="n">
        <v>0</v>
      </c>
      <c r="BI783" t="inlineStr">
        <is>
          <t>IT IVA 22%</t>
        </is>
      </c>
      <c r="BJ783" t="n">
        <v>45.44</v>
      </c>
      <c r="BV783" t="inlineStr">
        <is>
          <t>Turin</t>
        </is>
      </c>
      <c r="BW783" t="inlineStr">
        <is>
          <t>Turin</t>
        </is>
      </c>
      <c r="BX783" t="inlineStr">
        <is>
          <t>r27gaF9tSkhm60r4WpSOnDfHT</t>
        </is>
      </c>
      <c r="CA783" t="inlineStr">
        <is>
          <t>r27gaF9tSkhm60r4WpSOnDfHT</t>
        </is>
      </c>
      <c r="CB783" t="inlineStr">
        <is>
          <t>Ordini LIL</t>
        </is>
      </c>
    </row>
    <row r="784">
      <c r="A784" t="inlineStr">
        <is>
          <t>#42195</t>
        </is>
      </c>
      <c r="B784" t="inlineStr">
        <is>
          <t>claudioalbano1988@gmail.com</t>
        </is>
      </c>
      <c r="C784" t="inlineStr">
        <is>
          <t>paid</t>
        </is>
      </c>
      <c r="D784" t="inlineStr">
        <is>
          <t>2024-10-06 15:39:11 +0200</t>
        </is>
      </c>
      <c r="E784" t="inlineStr">
        <is>
          <t>fulfilled</t>
        </is>
      </c>
      <c r="F784" t="inlineStr">
        <is>
          <t>2024-10-10 11:19:56 +0200</t>
        </is>
      </c>
      <c r="G784" t="inlineStr">
        <is>
          <t>yes</t>
        </is>
      </c>
      <c r="H784" t="inlineStr">
        <is>
          <t>EUR</t>
        </is>
      </c>
      <c r="I784" t="n">
        <v>150</v>
      </c>
      <c r="J784" t="n">
        <v>0</v>
      </c>
      <c r="K784" t="n">
        <v>27.05</v>
      </c>
      <c r="L784" t="n">
        <v>150</v>
      </c>
      <c r="M784" t="inlineStr">
        <is>
          <t>Custom discount</t>
        </is>
      </c>
      <c r="N784" t="n">
        <v>70</v>
      </c>
      <c r="O784" t="inlineStr">
        <is>
          <t>Ups Standard Shipping</t>
        </is>
      </c>
      <c r="P784" t="inlineStr">
        <is>
          <t>2024-10-06 15:39:10 +0200</t>
        </is>
      </c>
      <c r="Q784" t="n">
        <v>1</v>
      </c>
      <c r="R784" t="inlineStr">
        <is>
          <t>1 / I Rock - Yellow</t>
        </is>
      </c>
      <c r="S784" t="n">
        <v>220</v>
      </c>
      <c r="T784" t="n">
        <v>0</v>
      </c>
      <c r="U784" t="inlineStr">
        <is>
          <t>015790000421</t>
        </is>
      </c>
      <c r="V784" t="b">
        <v>1</v>
      </c>
      <c r="W784" t="b">
        <v>1</v>
      </c>
      <c r="X784" t="inlineStr">
        <is>
          <t>fulfilled</t>
        </is>
      </c>
      <c r="Y784" t="inlineStr">
        <is>
          <t>Albano Claudio</t>
        </is>
      </c>
      <c r="Z784" t="inlineStr">
        <is>
          <t>Corso Unione Sovietica 132 A, Caserma "Morelli" Esercito Italiano</t>
        </is>
      </c>
      <c r="AA784" t="inlineStr">
        <is>
          <t>Corso Unione Sovietica 132 A</t>
        </is>
      </c>
      <c r="AB784" t="inlineStr">
        <is>
          <t>Caserma "Morelli" Esercito Italiano</t>
        </is>
      </c>
      <c r="AD784" t="inlineStr">
        <is>
          <t>Torino</t>
        </is>
      </c>
      <c r="AE784" t="inlineStr">
        <is>
          <t>'10134</t>
        </is>
      </c>
      <c r="AF784" t="inlineStr">
        <is>
          <t>TO</t>
        </is>
      </c>
      <c r="AG784" t="inlineStr">
        <is>
          <t>IT</t>
        </is>
      </c>
      <c r="AH784" t="inlineStr">
        <is>
          <t>3339317206</t>
        </is>
      </c>
      <c r="AI784" t="inlineStr">
        <is>
          <t>Giulia Tavella</t>
        </is>
      </c>
      <c r="AJ784" t="inlineStr">
        <is>
          <t>Via Poirino 356/2</t>
        </is>
      </c>
      <c r="AK784" t="inlineStr">
        <is>
          <t>Via Poirino 356/2</t>
        </is>
      </c>
      <c r="AN784" t="inlineStr">
        <is>
          <t>Carmagnola</t>
        </is>
      </c>
      <c r="AO784" t="inlineStr">
        <is>
          <t>'10022</t>
        </is>
      </c>
      <c r="AP784" t="inlineStr">
        <is>
          <t>TO</t>
        </is>
      </c>
      <c r="AQ784" t="inlineStr">
        <is>
          <t>IT</t>
        </is>
      </c>
      <c r="AR784" t="inlineStr">
        <is>
          <t>333 931 7206</t>
        </is>
      </c>
      <c r="AV784" t="inlineStr">
        <is>
          <t>Shopify Payments</t>
        </is>
      </c>
      <c r="AW784" t="inlineStr">
        <is>
          <t>rQwk9CAL4e9kz69ChID39coJM</t>
        </is>
      </c>
      <c r="AX784" t="n">
        <v>0</v>
      </c>
      <c r="AY784" t="inlineStr">
        <is>
          <t>LIL Milan</t>
        </is>
      </c>
      <c r="AZ784" t="n">
        <v>0</v>
      </c>
      <c r="BA784" t="inlineStr">
        <is>
          <t>Carlotta Trentin</t>
        </is>
      </c>
      <c r="BB784" t="inlineStr">
        <is>
          <t>Firgun House</t>
        </is>
      </c>
      <c r="BD784" t="n">
        <v>6337123483997</v>
      </c>
      <c r="BF784" t="inlineStr">
        <is>
          <t>Low</t>
        </is>
      </c>
      <c r="BG784" t="inlineStr">
        <is>
          <t>shopify_draft_order</t>
        </is>
      </c>
      <c r="BH784" t="n">
        <v>0</v>
      </c>
      <c r="BI784" t="inlineStr">
        <is>
          <t>IT IVA 22%</t>
        </is>
      </c>
      <c r="BJ784" t="n">
        <v>27.05</v>
      </c>
      <c r="BV784" t="inlineStr">
        <is>
          <t>Turin</t>
        </is>
      </c>
      <c r="BW784" t="inlineStr">
        <is>
          <t>Turin</t>
        </is>
      </c>
      <c r="BX784" t="inlineStr">
        <is>
          <t>rQwk9CAL4e9kz69ChID39coJM</t>
        </is>
      </c>
      <c r="CA784" t="inlineStr">
        <is>
          <t>rQwk9CAL4e9kz69ChID39coJM</t>
        </is>
      </c>
      <c r="CB784" t="inlineStr">
        <is>
          <t>Ordini LIL</t>
        </is>
      </c>
    </row>
    <row r="785">
      <c r="A785" t="inlineStr">
        <is>
          <t>#42203</t>
        </is>
      </c>
      <c r="B785" t="inlineStr">
        <is>
          <t>wyncollp@btinternet.com</t>
        </is>
      </c>
      <c r="C785" t="inlineStr">
        <is>
          <t>paid</t>
        </is>
      </c>
      <c r="D785" t="inlineStr">
        <is>
          <t>2024-10-06 20:18:08 +0200</t>
        </is>
      </c>
      <c r="E785" t="inlineStr">
        <is>
          <t>fulfilled</t>
        </is>
      </c>
      <c r="F785" t="inlineStr">
        <is>
          <t>2024-10-09 13:59:00 +0200</t>
        </is>
      </c>
      <c r="G785" t="inlineStr">
        <is>
          <t>yes</t>
        </is>
      </c>
      <c r="H785" t="inlineStr">
        <is>
          <t>EUR</t>
        </is>
      </c>
      <c r="I785" t="n">
        <v>119.53</v>
      </c>
      <c r="J785" t="n">
        <v>11.95</v>
      </c>
      <c r="K785" t="n">
        <v>0</v>
      </c>
      <c r="L785" t="n">
        <v>131.48</v>
      </c>
      <c r="N785" t="n">
        <v>0</v>
      </c>
      <c r="O785" t="inlineStr">
        <is>
          <t>Standard Shipping</t>
        </is>
      </c>
      <c r="P785" t="inlineStr">
        <is>
          <t>2024-10-06 20:18:07 +0200</t>
        </is>
      </c>
      <c r="Q785" t="n">
        <v>1</v>
      </c>
      <c r="R785" t="inlineStr">
        <is>
          <t>Girls Tears Ring - Yellow / 11</t>
        </is>
      </c>
      <c r="S785" t="n">
        <v>119.53</v>
      </c>
      <c r="U785" t="inlineStr">
        <is>
          <t>015790000954</t>
        </is>
      </c>
      <c r="V785" t="b">
        <v>1</v>
      </c>
      <c r="W785" t="b">
        <v>1</v>
      </c>
      <c r="X785" t="inlineStr">
        <is>
          <t>fulfilled</t>
        </is>
      </c>
      <c r="Y785" t="inlineStr">
        <is>
          <t>Phoebe Wyncoll</t>
        </is>
      </c>
      <c r="Z785" t="inlineStr">
        <is>
          <t>17, De Parys Avenue</t>
        </is>
      </c>
      <c r="AA785" t="inlineStr">
        <is>
          <t>17</t>
        </is>
      </c>
      <c r="AB785" t="inlineStr">
        <is>
          <t>De Parys Avenue</t>
        </is>
      </c>
      <c r="AD785" t="inlineStr">
        <is>
          <t>Bedford</t>
        </is>
      </c>
      <c r="AE785" t="inlineStr">
        <is>
          <t>MK40 2TX</t>
        </is>
      </c>
      <c r="AF785" t="inlineStr">
        <is>
          <t>ENG</t>
        </is>
      </c>
      <c r="AG785" t="inlineStr">
        <is>
          <t>GB</t>
        </is>
      </c>
      <c r="AH785" t="inlineStr">
        <is>
          <t>07977957398</t>
        </is>
      </c>
      <c r="AI785" t="inlineStr">
        <is>
          <t>Phoebe Wyncoll</t>
        </is>
      </c>
      <c r="AJ785" t="inlineStr">
        <is>
          <t>17 De Parys Ave, Bedford</t>
        </is>
      </c>
      <c r="AK785" t="inlineStr">
        <is>
          <t>17 De Parys Ave</t>
        </is>
      </c>
      <c r="AL785" t="inlineStr">
        <is>
          <t>Bedford</t>
        </is>
      </c>
      <c r="AN785" t="inlineStr">
        <is>
          <t>Bedfordshire</t>
        </is>
      </c>
      <c r="AO785" t="inlineStr">
        <is>
          <t>MK40 2TX</t>
        </is>
      </c>
      <c r="AP785" t="inlineStr">
        <is>
          <t>ENG</t>
        </is>
      </c>
      <c r="AQ785" t="inlineStr">
        <is>
          <t>GB</t>
        </is>
      </c>
      <c r="AR785" t="inlineStr">
        <is>
          <t>07977957398</t>
        </is>
      </c>
      <c r="AT785" t="inlineStr">
        <is>
          <t>lang: en
Invoice Language: en
Do you need our ring sizer?: No
Popup Customer Country: IT</t>
        </is>
      </c>
      <c r="AV785" t="inlineStr">
        <is>
          <t>Shopify Payments</t>
        </is>
      </c>
      <c r="AW785" t="inlineStr">
        <is>
          <t>ra6j0L4SEXoUo6WrpKizGZaKn</t>
        </is>
      </c>
      <c r="AX785" t="n">
        <v>0</v>
      </c>
      <c r="AY785" t="inlineStr">
        <is>
          <t>LIL Milan</t>
        </is>
      </c>
      <c r="AZ785" t="n">
        <v>0</v>
      </c>
      <c r="BB785" t="inlineStr">
        <is>
          <t>LIL House London</t>
        </is>
      </c>
      <c r="BD785" t="n">
        <v>6337541570909</v>
      </c>
      <c r="BF785" t="inlineStr">
        <is>
          <t>Low</t>
        </is>
      </c>
      <c r="BG785" t="inlineStr">
        <is>
          <t>web</t>
        </is>
      </c>
      <c r="BH785" t="n">
        <v>0</v>
      </c>
      <c r="BV785" t="inlineStr">
        <is>
          <t>England</t>
        </is>
      </c>
      <c r="BW785" t="inlineStr">
        <is>
          <t>England</t>
        </is>
      </c>
      <c r="BX785" t="inlineStr">
        <is>
          <t>ra6j0L4SEXoUo6WrpKizGZaKn</t>
        </is>
      </c>
      <c r="CA785" t="inlineStr">
        <is>
          <t>ra6j0L4SEXoUo6WrpKizGZaKn</t>
        </is>
      </c>
      <c r="CB785" t="inlineStr">
        <is>
          <t>Ordini LIL</t>
        </is>
      </c>
    </row>
    <row r="786">
      <c r="A786" t="inlineStr">
        <is>
          <t>#42187</t>
        </is>
      </c>
      <c r="B786" t="inlineStr">
        <is>
          <t>elsa.ferrari95@gmail.com</t>
        </is>
      </c>
      <c r="C786" t="inlineStr">
        <is>
          <t>paid</t>
        </is>
      </c>
      <c r="D786" t="inlineStr">
        <is>
          <t>2024-10-06 11:21:21 +0200</t>
        </is>
      </c>
      <c r="E786" t="inlineStr">
        <is>
          <t>fulfilled</t>
        </is>
      </c>
      <c r="F786" t="inlineStr">
        <is>
          <t>2024-10-07 09:37:11 +0200</t>
        </is>
      </c>
      <c r="G786" t="inlineStr">
        <is>
          <t>no</t>
        </is>
      </c>
      <c r="H786" t="inlineStr">
        <is>
          <t>EUR</t>
        </is>
      </c>
      <c r="I786" t="n">
        <v>360</v>
      </c>
      <c r="J786" t="n">
        <v>0</v>
      </c>
      <c r="K786" t="n">
        <v>64.92</v>
      </c>
      <c r="L786" t="n">
        <v>360</v>
      </c>
      <c r="N786" t="n">
        <v>0</v>
      </c>
      <c r="O786" t="inlineStr">
        <is>
          <t>Ups Standard Shipping</t>
        </is>
      </c>
      <c r="P786" t="inlineStr">
        <is>
          <t>2024-10-06 11:21:21 +0200</t>
        </is>
      </c>
      <c r="Q786" t="n">
        <v>1</v>
      </c>
      <c r="R786" t="inlineStr">
        <is>
          <t>Girls Tears Necklace - Yellow / 37cm</t>
        </is>
      </c>
      <c r="S786" t="n">
        <v>360</v>
      </c>
      <c r="U786" t="inlineStr">
        <is>
          <t>015790000833</t>
        </is>
      </c>
      <c r="V786" t="b">
        <v>1</v>
      </c>
      <c r="W786" t="b">
        <v>1</v>
      </c>
      <c r="X786" t="inlineStr">
        <is>
          <t>fulfilled</t>
        </is>
      </c>
      <c r="Y786" t="inlineStr">
        <is>
          <t>Elsa Ferrari</t>
        </is>
      </c>
      <c r="Z786" t="inlineStr">
        <is>
          <t>Viale dei Mille 86, presso Lavoropiù</t>
        </is>
      </c>
      <c r="AA786" t="inlineStr">
        <is>
          <t>Viale dei Mille 86</t>
        </is>
      </c>
      <c r="AB786" t="inlineStr">
        <is>
          <t>presso Lavoropiù</t>
        </is>
      </c>
      <c r="AD786" t="inlineStr">
        <is>
          <t>Parma</t>
        </is>
      </c>
      <c r="AE786" t="inlineStr">
        <is>
          <t>'43125</t>
        </is>
      </c>
      <c r="AF786" t="inlineStr">
        <is>
          <t>PR</t>
        </is>
      </c>
      <c r="AG786" t="inlineStr">
        <is>
          <t>IT</t>
        </is>
      </c>
      <c r="AH786" t="inlineStr">
        <is>
          <t>3475434636</t>
        </is>
      </c>
      <c r="AI786" t="inlineStr">
        <is>
          <t>Elsa Ferrari</t>
        </is>
      </c>
      <c r="AJ786" t="inlineStr">
        <is>
          <t>Viale dei Mille 86, presso Lavoropiù</t>
        </is>
      </c>
      <c r="AK786" t="inlineStr">
        <is>
          <t>Viale dei Mille 86</t>
        </is>
      </c>
      <c r="AL786" t="inlineStr">
        <is>
          <t>presso Lavoropiù</t>
        </is>
      </c>
      <c r="AN786" t="inlineStr">
        <is>
          <t>Parma</t>
        </is>
      </c>
      <c r="AO786" t="inlineStr">
        <is>
          <t>'43125</t>
        </is>
      </c>
      <c r="AP786" t="inlineStr">
        <is>
          <t>PR</t>
        </is>
      </c>
      <c r="AQ786" t="inlineStr">
        <is>
          <t>IT</t>
        </is>
      </c>
      <c r="AR786" t="inlineStr">
        <is>
          <t>3475434636</t>
        </is>
      </c>
      <c r="AT786" t="inlineStr">
        <is>
          <t>lang: it
Invoice Language: it
Do you need our ring sizer?: No
Popup Customer Country: IT</t>
        </is>
      </c>
      <c r="AV786" t="inlineStr">
        <is>
          <t>Scalapay</t>
        </is>
      </c>
      <c r="AW786" t="inlineStr">
        <is>
          <t>rtOH54ua3ZtadosWtcX88PERO</t>
        </is>
      </c>
      <c r="AX786" t="n">
        <v>0</v>
      </c>
      <c r="AY786" t="inlineStr">
        <is>
          <t>LIL Milan</t>
        </is>
      </c>
      <c r="AZ786" t="n">
        <v>0</v>
      </c>
      <c r="BB786" t="inlineStr">
        <is>
          <t>Firgun House</t>
        </is>
      </c>
      <c r="BD786" t="n">
        <v>6336763887965</v>
      </c>
      <c r="BF786" t="inlineStr">
        <is>
          <t>Low</t>
        </is>
      </c>
      <c r="BG786" t="inlineStr">
        <is>
          <t>web</t>
        </is>
      </c>
      <c r="BH786" t="n">
        <v>0</v>
      </c>
      <c r="BI786" t="inlineStr">
        <is>
          <t>IT IVA 22%</t>
        </is>
      </c>
      <c r="BJ786" t="n">
        <v>64.92</v>
      </c>
      <c r="BV786" t="inlineStr">
        <is>
          <t>Parma</t>
        </is>
      </c>
      <c r="BW786" t="inlineStr">
        <is>
          <t>Parma</t>
        </is>
      </c>
      <c r="BX786" t="inlineStr">
        <is>
          <t>rtOH54ua3ZtadosWtcX88PERO</t>
        </is>
      </c>
      <c r="CA786" t="inlineStr">
        <is>
          <t>rtOH54ua3ZtadosWtcX88PERO</t>
        </is>
      </c>
      <c r="CB786" t="inlineStr">
        <is>
          <t>Ordini LIL</t>
        </is>
      </c>
    </row>
    <row r="787">
      <c r="A787" t="inlineStr">
        <is>
          <t>#42166</t>
        </is>
      </c>
      <c r="B787" t="inlineStr">
        <is>
          <t>giovanni.montuori82@gmail.com</t>
        </is>
      </c>
      <c r="C787" t="inlineStr">
        <is>
          <t>paid</t>
        </is>
      </c>
      <c r="D787" t="inlineStr">
        <is>
          <t>2024-10-05 12:55:31 +0200</t>
        </is>
      </c>
      <c r="E787" t="inlineStr">
        <is>
          <t>fulfilled</t>
        </is>
      </c>
      <c r="F787" t="inlineStr">
        <is>
          <t>2024-10-05 12:55:31 +0200</t>
        </is>
      </c>
      <c r="G787" t="inlineStr">
        <is>
          <t>no</t>
        </is>
      </c>
      <c r="H787" t="inlineStr">
        <is>
          <t>EUR</t>
        </is>
      </c>
      <c r="I787" t="n">
        <v>200</v>
      </c>
      <c r="J787" t="n">
        <v>0</v>
      </c>
      <c r="K787" t="n">
        <v>36.07</v>
      </c>
      <c r="L787" t="n">
        <v>200</v>
      </c>
      <c r="N787" t="n">
        <v>0</v>
      </c>
      <c r="P787" t="inlineStr">
        <is>
          <t>2024-10-05 12:55:30 +0200</t>
        </is>
      </c>
      <c r="Q787" t="n">
        <v>1</v>
      </c>
      <c r="R787" t="inlineStr">
        <is>
          <t>Icy - Yellow / Pink / White</t>
        </is>
      </c>
      <c r="S787" t="n">
        <v>200</v>
      </c>
      <c r="U787" t="inlineStr">
        <is>
          <t>015790001339</t>
        </is>
      </c>
      <c r="V787" t="b">
        <v>1</v>
      </c>
      <c r="W787" t="b">
        <v>1</v>
      </c>
      <c r="X787" t="inlineStr">
        <is>
          <t>fulfilled</t>
        </is>
      </c>
      <c r="Y787" t="inlineStr">
        <is>
          <t>Giovanni Montuori</t>
        </is>
      </c>
      <c r="AQ787" t="inlineStr">
        <is>
          <t>IT</t>
        </is>
      </c>
      <c r="AS787" t="inlineStr">
        <is>
          <t>X compleanno il 19/10</t>
        </is>
      </c>
      <c r="AV787" t="inlineStr">
        <is>
          <t>Qromo</t>
        </is>
      </c>
      <c r="AW787" t="inlineStr">
        <is>
          <t>rvjtG5d2Q3G8y82OMZJ6CVKnK</t>
        </is>
      </c>
      <c r="AX787" t="n">
        <v>0</v>
      </c>
      <c r="AY787" t="inlineStr">
        <is>
          <t>LIL Milan</t>
        </is>
      </c>
      <c r="AZ787" t="n">
        <v>0</v>
      </c>
      <c r="BA787" t="inlineStr">
        <is>
          <t>Veronica Varetta</t>
        </is>
      </c>
      <c r="BB787" t="inlineStr">
        <is>
          <t>LIL House</t>
        </is>
      </c>
      <c r="BC787" t="n">
        <v>22</v>
      </c>
      <c r="BD787" t="n">
        <v>6335528567133</v>
      </c>
      <c r="BF787" t="inlineStr">
        <is>
          <t>Low</t>
        </is>
      </c>
      <c r="BG787" t="inlineStr">
        <is>
          <t>pos</t>
        </is>
      </c>
      <c r="BH787" t="n">
        <v>0</v>
      </c>
      <c r="BI787" t="inlineStr">
        <is>
          <t>IT IVA 22%</t>
        </is>
      </c>
      <c r="BJ787" t="n">
        <v>36.07</v>
      </c>
      <c r="BT787" t="inlineStr">
        <is>
          <t>22-2618</t>
        </is>
      </c>
      <c r="BX787" t="inlineStr">
        <is>
          <t>rvjtG5d2Q3G8y82OMZJ6CVKnK</t>
        </is>
      </c>
      <c r="CA787" t="inlineStr">
        <is>
          <t>rvjtG5d2Q3G8y82OMZJ6CVKnK</t>
        </is>
      </c>
      <c r="CB787" t="inlineStr">
        <is>
          <t>Ordini LIL</t>
        </is>
      </c>
    </row>
    <row r="788">
      <c r="A788" t="inlineStr">
        <is>
          <t>#42431</t>
        </is>
      </c>
      <c r="B788" t="inlineStr">
        <is>
          <t>federicozagatti@gmail.com</t>
        </is>
      </c>
      <c r="C788" t="inlineStr">
        <is>
          <t>paid</t>
        </is>
      </c>
      <c r="D788" t="inlineStr">
        <is>
          <t>2024-10-18 19:35:25 +0200</t>
        </is>
      </c>
      <c r="E788" t="inlineStr">
        <is>
          <t>fulfilled</t>
        </is>
      </c>
      <c r="F788" t="inlineStr">
        <is>
          <t>2024-10-21 09:07:54 +0200</t>
        </is>
      </c>
      <c r="G788" t="inlineStr">
        <is>
          <t>yes</t>
        </is>
      </c>
      <c r="H788" t="inlineStr">
        <is>
          <t>EUR</t>
        </is>
      </c>
      <c r="I788" t="n">
        <v>167</v>
      </c>
      <c r="J788" t="n">
        <v>0</v>
      </c>
      <c r="K788" t="n">
        <v>30.11</v>
      </c>
      <c r="L788" t="n">
        <v>167</v>
      </c>
      <c r="M788" t="inlineStr">
        <is>
          <t>LILGIRL</t>
        </is>
      </c>
      <c r="N788" t="n">
        <v>18</v>
      </c>
      <c r="P788" t="inlineStr">
        <is>
          <t>2024-10-18 10:49:03 +0200</t>
        </is>
      </c>
      <c r="Q788" t="n">
        <v>1</v>
      </c>
      <c r="R788" t="inlineStr">
        <is>
          <t>LIL Bag</t>
        </is>
      </c>
      <c r="S788" t="n">
        <v>5</v>
      </c>
      <c r="U788" t="inlineStr">
        <is>
          <t>015790000689</t>
        </is>
      </c>
      <c r="V788" t="b">
        <v>1</v>
      </c>
      <c r="W788" t="b">
        <v>1</v>
      </c>
      <c r="X788" t="inlineStr">
        <is>
          <t>fulfilled</t>
        </is>
      </c>
      <c r="Y788" t="inlineStr">
        <is>
          <t>Federico Zagatti</t>
        </is>
      </c>
      <c r="AQ788" t="inlineStr">
        <is>
          <t>IT</t>
        </is>
      </c>
      <c r="AV788" t="inlineStr">
        <is>
          <t>Bonifico</t>
        </is>
      </c>
      <c r="AW788" t="inlineStr">
        <is>
          <t>#42431.1</t>
        </is>
      </c>
      <c r="AX788" t="n">
        <v>0</v>
      </c>
      <c r="AY788" t="inlineStr">
        <is>
          <t>LIL Milan</t>
        </is>
      </c>
      <c r="AZ788" t="n">
        <v>0</v>
      </c>
      <c r="BA788" t="inlineStr">
        <is>
          <t>Carlotta Trentin</t>
        </is>
      </c>
      <c r="BB788" t="inlineStr">
        <is>
          <t>Firgun House</t>
        </is>
      </c>
      <c r="BD788" t="n">
        <v>6355726795101</v>
      </c>
      <c r="BF788" t="inlineStr">
        <is>
          <t>Low</t>
        </is>
      </c>
      <c r="BG788" t="inlineStr">
        <is>
          <t>shopify_draft_order</t>
        </is>
      </c>
      <c r="BH788" t="n">
        <v>0</v>
      </c>
      <c r="BI788" t="inlineStr">
        <is>
          <t>IT IVA 22%</t>
        </is>
      </c>
      <c r="BJ788" t="n">
        <v>30.11</v>
      </c>
      <c r="BX788" t="inlineStr">
        <is>
          <t>#42431.1</t>
        </is>
      </c>
      <c r="BY788" t="inlineStr">
        <is>
          <t>Fixed</t>
        </is>
      </c>
      <c r="CA788" t="inlineStr">
        <is>
          <t>#42431.1</t>
        </is>
      </c>
      <c r="CB788" t="inlineStr">
        <is>
          <t>Ordini LIL</t>
        </is>
      </c>
    </row>
    <row r="789">
      <c r="A789" t="inlineStr">
        <is>
          <t>#42431</t>
        </is>
      </c>
      <c r="B789" t="inlineStr">
        <is>
          <t>federicozagatti@gmail.com</t>
        </is>
      </c>
      <c r="C789" t="inlineStr">
        <is>
          <t>paid</t>
        </is>
      </c>
      <c r="D789" t="inlineStr">
        <is>
          <t>2024-10-18 19:35:25 +0200</t>
        </is>
      </c>
      <c r="E789" t="inlineStr">
        <is>
          <t>fulfilled</t>
        </is>
      </c>
      <c r="F789" t="inlineStr">
        <is>
          <t>2024-10-21 09:07:54 +0200</t>
        </is>
      </c>
      <c r="G789" t="inlineStr">
        <is>
          <t>yes</t>
        </is>
      </c>
      <c r="H789" t="inlineStr">
        <is>
          <t>EUR</t>
        </is>
      </c>
      <c r="I789" t="n">
        <v>167</v>
      </c>
      <c r="J789" t="n">
        <v>0</v>
      </c>
      <c r="K789" t="n">
        <v>30.11</v>
      </c>
      <c r="M789" t="inlineStr">
        <is>
          <t>LILGIRL</t>
        </is>
      </c>
      <c r="N789" t="n">
        <v>18</v>
      </c>
      <c r="P789" t="inlineStr">
        <is>
          <t>2024-10-18 10:49:03 +0200</t>
        </is>
      </c>
      <c r="Q789" t="n">
        <v>1</v>
      </c>
      <c r="R789" t="inlineStr">
        <is>
          <t>Primo bacio Necklace - Yellow / 38cm</t>
        </is>
      </c>
      <c r="S789" t="n">
        <v>180</v>
      </c>
      <c r="U789" t="inlineStr">
        <is>
          <t>015790001025</t>
        </is>
      </c>
      <c r="V789" t="b">
        <v>1</v>
      </c>
      <c r="W789" t="b">
        <v>1</v>
      </c>
      <c r="X789" t="inlineStr">
        <is>
          <t>fulfilled</t>
        </is>
      </c>
      <c r="Y789" t="inlineStr">
        <is>
          <t>Federico Zagatti</t>
        </is>
      </c>
      <c r="AQ789" t="inlineStr">
        <is>
          <t>IT</t>
        </is>
      </c>
      <c r="AV789" t="inlineStr">
        <is>
          <t>Bonifico</t>
        </is>
      </c>
      <c r="AW789" t="inlineStr">
        <is>
          <t>#42431.1</t>
        </is>
      </c>
      <c r="AX789" t="n">
        <v>0</v>
      </c>
      <c r="AY789" t="inlineStr">
        <is>
          <t>LIL Milan</t>
        </is>
      </c>
      <c r="AZ789" t="n">
        <v>0</v>
      </c>
      <c r="BA789" t="inlineStr">
        <is>
          <t>Carlotta Trentin</t>
        </is>
      </c>
      <c r="BB789" t="inlineStr">
        <is>
          <t>Firgun House</t>
        </is>
      </c>
      <c r="BD789" t="n">
        <v>6355726795101</v>
      </c>
      <c r="BF789" t="inlineStr">
        <is>
          <t>Low</t>
        </is>
      </c>
      <c r="BG789" t="inlineStr">
        <is>
          <t>shopify_draft_order</t>
        </is>
      </c>
      <c r="BH789" t="n">
        <v>0</v>
      </c>
      <c r="BI789" t="inlineStr">
        <is>
          <t>IT IVA 22%</t>
        </is>
      </c>
      <c r="BJ789" t="n">
        <v>30.11</v>
      </c>
      <c r="BX789" t="inlineStr">
        <is>
          <t>#42431.1</t>
        </is>
      </c>
      <c r="BY789" t="inlineStr">
        <is>
          <t>Fixed</t>
        </is>
      </c>
      <c r="CA789" t="inlineStr">
        <is>
          <t>#42431.1</t>
        </is>
      </c>
      <c r="CB789" t="inlineStr">
        <is>
          <t>Ordini LIL</t>
        </is>
      </c>
    </row>
    <row r="790">
      <c r="A790" t="inlineStr">
        <is>
          <t>#42135</t>
        </is>
      </c>
      <c r="B790" t="inlineStr">
        <is>
          <t>frafranca94@gmail.com</t>
        </is>
      </c>
      <c r="C790" t="inlineStr">
        <is>
          <t>paid</t>
        </is>
      </c>
      <c r="D790" t="inlineStr">
        <is>
          <t>2024-10-02 17:16:00 +0200</t>
        </is>
      </c>
      <c r="E790" t="inlineStr">
        <is>
          <t>fulfilled</t>
        </is>
      </c>
      <c r="F790" t="inlineStr">
        <is>
          <t>2024-10-03 10:58:44 +0200</t>
        </is>
      </c>
      <c r="G790" t="inlineStr">
        <is>
          <t>no</t>
        </is>
      </c>
      <c r="H790" t="inlineStr">
        <is>
          <t>EUR</t>
        </is>
      </c>
      <c r="I790" t="n">
        <v>280</v>
      </c>
      <c r="J790" t="n">
        <v>0</v>
      </c>
      <c r="K790" t="n">
        <v>50.49</v>
      </c>
      <c r="L790" t="n">
        <v>280</v>
      </c>
      <c r="M790" t="inlineStr">
        <is>
          <t>SARAG10</t>
        </is>
      </c>
      <c r="N790" t="n">
        <v>30</v>
      </c>
      <c r="O790" t="inlineStr">
        <is>
          <t>UBM - Eco Bike Delivery</t>
        </is>
      </c>
      <c r="P790" t="inlineStr">
        <is>
          <t>2024-10-02 17:15:59 +0200</t>
        </is>
      </c>
      <c r="Q790" t="n">
        <v>1</v>
      </c>
      <c r="R790" t="inlineStr">
        <is>
          <t>Boys Tears Necklace - Yellow / 35cm</t>
        </is>
      </c>
      <c r="S790" t="n">
        <v>300</v>
      </c>
      <c r="U790" t="inlineStr">
        <is>
          <t>015790000008</t>
        </is>
      </c>
      <c r="V790" t="b">
        <v>1</v>
      </c>
      <c r="W790" t="b">
        <v>1</v>
      </c>
      <c r="X790" t="inlineStr">
        <is>
          <t>fulfilled</t>
        </is>
      </c>
      <c r="Y790" t="inlineStr">
        <is>
          <t>Francesca Rossi</t>
        </is>
      </c>
      <c r="Z790" t="inlineStr">
        <is>
          <t>Via Giovanni Pierluigi da Palestrina 16, CIT.STUDIO69</t>
        </is>
      </c>
      <c r="AA790" t="inlineStr">
        <is>
          <t>Via Giovanni Pierluigi da Palestrina 16</t>
        </is>
      </c>
      <c r="AB790" t="inlineStr">
        <is>
          <t>CIT.STUDIO69</t>
        </is>
      </c>
      <c r="AD790" t="inlineStr">
        <is>
          <t>Milano</t>
        </is>
      </c>
      <c r="AE790" t="inlineStr">
        <is>
          <t>'20124</t>
        </is>
      </c>
      <c r="AF790" t="inlineStr">
        <is>
          <t>MI</t>
        </is>
      </c>
      <c r="AG790" t="inlineStr">
        <is>
          <t>IT</t>
        </is>
      </c>
      <c r="AH790" t="inlineStr">
        <is>
          <t>3384124730</t>
        </is>
      </c>
      <c r="AI790" t="inlineStr">
        <is>
          <t>Francesca Rossi</t>
        </is>
      </c>
      <c r="AJ790" t="inlineStr">
        <is>
          <t>Via Giovanni Pierluigi da Palestrina 16, CIT.STUDIO69</t>
        </is>
      </c>
      <c r="AK790" t="inlineStr">
        <is>
          <t>Via Giovanni Pierluigi da Palestrina 16</t>
        </is>
      </c>
      <c r="AL790" t="inlineStr">
        <is>
          <t>CIT.STUDIO69</t>
        </is>
      </c>
      <c r="AN790" t="inlineStr">
        <is>
          <t>Milano</t>
        </is>
      </c>
      <c r="AO790" t="inlineStr">
        <is>
          <t>'20124</t>
        </is>
      </c>
      <c r="AP790" t="inlineStr">
        <is>
          <t>MI</t>
        </is>
      </c>
      <c r="AQ790" t="inlineStr">
        <is>
          <t>IT</t>
        </is>
      </c>
      <c r="AR790" t="inlineStr">
        <is>
          <t>3384124730</t>
        </is>
      </c>
      <c r="AT790" t="inlineStr">
        <is>
          <t>lang: en
Invoice Language: en
Do you need our ring sizer?: Yes
Popup Customer Country: IT</t>
        </is>
      </c>
      <c r="AV790" t="inlineStr">
        <is>
          <t>PayPal Express Checkout</t>
        </is>
      </c>
      <c r="AW790" t="inlineStr">
        <is>
          <t>rgUP5ozpAoxsg4GbV0uSsKRf7</t>
        </is>
      </c>
      <c r="AX790" t="n">
        <v>0</v>
      </c>
      <c r="AY790" t="inlineStr">
        <is>
          <t>LIL Milan</t>
        </is>
      </c>
      <c r="AZ790" t="n">
        <v>0</v>
      </c>
      <c r="BB790" t="inlineStr">
        <is>
          <t>Firgun House</t>
        </is>
      </c>
      <c r="BD790" t="n">
        <v>6331323154781</v>
      </c>
      <c r="BF790" t="inlineStr">
        <is>
          <t>Low</t>
        </is>
      </c>
      <c r="BG790" t="inlineStr">
        <is>
          <t>web</t>
        </is>
      </c>
      <c r="BH790" t="n">
        <v>0</v>
      </c>
      <c r="BI790" t="inlineStr">
        <is>
          <t>IT IVA 22%</t>
        </is>
      </c>
      <c r="BJ790" t="n">
        <v>50.49</v>
      </c>
      <c r="BV790" t="inlineStr">
        <is>
          <t>Milan</t>
        </is>
      </c>
      <c r="BW790" t="inlineStr">
        <is>
          <t>Milan</t>
        </is>
      </c>
      <c r="BX790" t="inlineStr">
        <is>
          <t>rgUP5ozpAoxsg4GbV0uSsKRf7</t>
        </is>
      </c>
      <c r="CA790" t="inlineStr">
        <is>
          <t>rgUP5ozpAoxsg4GbV0uSsKRf7</t>
        </is>
      </c>
      <c r="CB790" t="inlineStr">
        <is>
          <t>Ordini LIL</t>
        </is>
      </c>
    </row>
    <row r="791">
      <c r="A791" t="inlineStr">
        <is>
          <t>#42135</t>
        </is>
      </c>
      <c r="B791" t="inlineStr">
        <is>
          <t>frafranca94@gmail.com</t>
        </is>
      </c>
      <c r="C791" t="inlineStr">
        <is>
          <t>paid</t>
        </is>
      </c>
      <c r="D791" t="inlineStr">
        <is>
          <t>2024-10-02 17:16:00 +0200</t>
        </is>
      </c>
      <c r="E791" t="inlineStr">
        <is>
          <t>fulfilled</t>
        </is>
      </c>
      <c r="F791" t="inlineStr">
        <is>
          <t>2024-10-03 10:58:44 +0200</t>
        </is>
      </c>
      <c r="G791" t="inlineStr">
        <is>
          <t>no</t>
        </is>
      </c>
      <c r="H791" t="inlineStr">
        <is>
          <t>EUR</t>
        </is>
      </c>
      <c r="I791" t="n">
        <v>280</v>
      </c>
      <c r="J791" t="n">
        <v>0</v>
      </c>
      <c r="K791" t="n">
        <v>50.49</v>
      </c>
      <c r="M791" t="inlineStr">
        <is>
          <t>SARAG10</t>
        </is>
      </c>
      <c r="N791" t="n">
        <v>30</v>
      </c>
      <c r="O791" t="inlineStr">
        <is>
          <t>UBM - Eco Bike Delivery</t>
        </is>
      </c>
      <c r="P791" t="inlineStr">
        <is>
          <t>2024-10-02 17:15:59 +0200</t>
        </is>
      </c>
      <c r="Q791" t="n">
        <v>1</v>
      </c>
      <c r="R791" t="inlineStr">
        <is>
          <t>Luxury Pack</t>
        </is>
      </c>
      <c r="S791" t="n">
        <v>5</v>
      </c>
      <c r="U791" t="inlineStr">
        <is>
          <t>015790000687</t>
        </is>
      </c>
      <c r="V791" t="b">
        <v>1</v>
      </c>
      <c r="W791" t="b">
        <v>1</v>
      </c>
      <c r="X791" t="inlineStr">
        <is>
          <t>fulfilled</t>
        </is>
      </c>
      <c r="Y791" t="inlineStr">
        <is>
          <t>Francesca Rossi</t>
        </is>
      </c>
      <c r="Z791" t="inlineStr">
        <is>
          <t>Via Giovanni Pierluigi da Palestrina 16, CIT.STUDIO69</t>
        </is>
      </c>
      <c r="AA791" t="inlineStr">
        <is>
          <t>Via Giovanni Pierluigi da Palestrina 16</t>
        </is>
      </c>
      <c r="AB791" t="inlineStr">
        <is>
          <t>CIT.STUDIO69</t>
        </is>
      </c>
      <c r="AD791" t="inlineStr">
        <is>
          <t>Milano</t>
        </is>
      </c>
      <c r="AE791" t="inlineStr">
        <is>
          <t>'20124</t>
        </is>
      </c>
      <c r="AF791" t="inlineStr">
        <is>
          <t>MI</t>
        </is>
      </c>
      <c r="AG791" t="inlineStr">
        <is>
          <t>IT</t>
        </is>
      </c>
      <c r="AH791" t="inlineStr">
        <is>
          <t>3384124730</t>
        </is>
      </c>
      <c r="AI791" t="inlineStr">
        <is>
          <t>Francesca Rossi</t>
        </is>
      </c>
      <c r="AJ791" t="inlineStr">
        <is>
          <t>Via Giovanni Pierluigi da Palestrina 16, CIT.STUDIO69</t>
        </is>
      </c>
      <c r="AK791" t="inlineStr">
        <is>
          <t>Via Giovanni Pierluigi da Palestrina 16</t>
        </is>
      </c>
      <c r="AL791" t="inlineStr">
        <is>
          <t>CIT.STUDIO69</t>
        </is>
      </c>
      <c r="AN791" t="inlineStr">
        <is>
          <t>Milano</t>
        </is>
      </c>
      <c r="AO791" t="inlineStr">
        <is>
          <t>'20124</t>
        </is>
      </c>
      <c r="AP791" t="inlineStr">
        <is>
          <t>MI</t>
        </is>
      </c>
      <c r="AQ791" t="inlineStr">
        <is>
          <t>IT</t>
        </is>
      </c>
      <c r="AR791" t="inlineStr">
        <is>
          <t>3384124730</t>
        </is>
      </c>
      <c r="AT791" t="inlineStr">
        <is>
          <t>lang: en
Invoice Language: en
Do you need our ring sizer?: Yes
Popup Customer Country: IT</t>
        </is>
      </c>
      <c r="AV791" t="inlineStr">
        <is>
          <t>PayPal Express Checkout</t>
        </is>
      </c>
      <c r="AW791" t="inlineStr">
        <is>
          <t>rgUP5ozpAoxsg4GbV0uSsKRf7</t>
        </is>
      </c>
      <c r="AX791" t="n">
        <v>0</v>
      </c>
      <c r="AY791" t="inlineStr">
        <is>
          <t>LIL Milan</t>
        </is>
      </c>
      <c r="AZ791" t="n">
        <v>0</v>
      </c>
      <c r="BB791" t="inlineStr">
        <is>
          <t>Firgun House</t>
        </is>
      </c>
      <c r="BD791" t="n">
        <v>6331323154781</v>
      </c>
      <c r="BF791" t="inlineStr">
        <is>
          <t>Low</t>
        </is>
      </c>
      <c r="BG791" t="inlineStr">
        <is>
          <t>web</t>
        </is>
      </c>
      <c r="BH791" t="n">
        <v>0</v>
      </c>
      <c r="BI791" t="inlineStr">
        <is>
          <t>IT IVA 22%</t>
        </is>
      </c>
      <c r="BJ791" t="n">
        <v>50.49</v>
      </c>
      <c r="BV791" t="inlineStr">
        <is>
          <t>Milan</t>
        </is>
      </c>
      <c r="BW791" t="inlineStr">
        <is>
          <t>Milan</t>
        </is>
      </c>
      <c r="BX791" t="inlineStr">
        <is>
          <t>rgUP5ozpAoxsg4GbV0uSsKRf7</t>
        </is>
      </c>
      <c r="CA791" t="inlineStr">
        <is>
          <t>rgUP5ozpAoxsg4GbV0uSsKRf7</t>
        </is>
      </c>
      <c r="CB791" t="inlineStr">
        <is>
          <t>Ordini LIL</t>
        </is>
      </c>
    </row>
    <row r="792">
      <c r="A792" t="inlineStr">
        <is>
          <t>#42135</t>
        </is>
      </c>
      <c r="B792" t="inlineStr">
        <is>
          <t>frafranca94@gmail.com</t>
        </is>
      </c>
      <c r="C792" t="inlineStr">
        <is>
          <t>paid</t>
        </is>
      </c>
      <c r="D792" t="inlineStr">
        <is>
          <t>2024-10-02 17:16:00 +0200</t>
        </is>
      </c>
      <c r="E792" t="inlineStr">
        <is>
          <t>fulfilled</t>
        </is>
      </c>
      <c r="F792" t="inlineStr">
        <is>
          <t>2024-10-03 10:58:44 +0200</t>
        </is>
      </c>
      <c r="G792" t="inlineStr">
        <is>
          <t>no</t>
        </is>
      </c>
      <c r="H792" t="inlineStr">
        <is>
          <t>EUR</t>
        </is>
      </c>
      <c r="I792" t="n">
        <v>280</v>
      </c>
      <c r="J792" t="n">
        <v>0</v>
      </c>
      <c r="K792" t="n">
        <v>50.49</v>
      </c>
      <c r="M792" t="inlineStr">
        <is>
          <t>SARAG10</t>
        </is>
      </c>
      <c r="N792" t="n">
        <v>30</v>
      </c>
      <c r="O792" t="inlineStr">
        <is>
          <t>UBM - Eco Bike Delivery</t>
        </is>
      </c>
      <c r="P792" t="inlineStr">
        <is>
          <t>2024-10-02 17:15:59 +0200</t>
        </is>
      </c>
      <c r="Q792" t="n">
        <v>1</v>
      </c>
      <c r="R792" t="inlineStr">
        <is>
          <t>Whatever Tote</t>
        </is>
      </c>
      <c r="S792" t="n">
        <v>5</v>
      </c>
      <c r="U792" t="inlineStr">
        <is>
          <t>015790000914</t>
        </is>
      </c>
      <c r="V792" t="b">
        <v>1</v>
      </c>
      <c r="W792" t="b">
        <v>1</v>
      </c>
      <c r="X792" t="inlineStr">
        <is>
          <t>fulfilled</t>
        </is>
      </c>
      <c r="Y792" t="inlineStr">
        <is>
          <t>Francesca Rossi</t>
        </is>
      </c>
      <c r="Z792" t="inlineStr">
        <is>
          <t>Via Giovanni Pierluigi da Palestrina 16, CIT.STUDIO69</t>
        </is>
      </c>
      <c r="AA792" t="inlineStr">
        <is>
          <t>Via Giovanni Pierluigi da Palestrina 16</t>
        </is>
      </c>
      <c r="AB792" t="inlineStr">
        <is>
          <t>CIT.STUDIO69</t>
        </is>
      </c>
      <c r="AD792" t="inlineStr">
        <is>
          <t>Milano</t>
        </is>
      </c>
      <c r="AE792" t="inlineStr">
        <is>
          <t>'20124</t>
        </is>
      </c>
      <c r="AF792" t="inlineStr">
        <is>
          <t>MI</t>
        </is>
      </c>
      <c r="AG792" t="inlineStr">
        <is>
          <t>IT</t>
        </is>
      </c>
      <c r="AH792" t="inlineStr">
        <is>
          <t>3384124730</t>
        </is>
      </c>
      <c r="AI792" t="inlineStr">
        <is>
          <t>Francesca Rossi</t>
        </is>
      </c>
      <c r="AJ792" t="inlineStr">
        <is>
          <t>Via Giovanni Pierluigi da Palestrina 16, CIT.STUDIO69</t>
        </is>
      </c>
      <c r="AK792" t="inlineStr">
        <is>
          <t>Via Giovanni Pierluigi da Palestrina 16</t>
        </is>
      </c>
      <c r="AL792" t="inlineStr">
        <is>
          <t>CIT.STUDIO69</t>
        </is>
      </c>
      <c r="AN792" t="inlineStr">
        <is>
          <t>Milano</t>
        </is>
      </c>
      <c r="AO792" t="inlineStr">
        <is>
          <t>'20124</t>
        </is>
      </c>
      <c r="AP792" t="inlineStr">
        <is>
          <t>MI</t>
        </is>
      </c>
      <c r="AQ792" t="inlineStr">
        <is>
          <t>IT</t>
        </is>
      </c>
      <c r="AR792" t="inlineStr">
        <is>
          <t>3384124730</t>
        </is>
      </c>
      <c r="AT792" t="inlineStr">
        <is>
          <t>lang: en
Invoice Language: en
Do you need our ring sizer?: Yes
Popup Customer Country: IT</t>
        </is>
      </c>
      <c r="AV792" t="inlineStr">
        <is>
          <t>PayPal Express Checkout</t>
        </is>
      </c>
      <c r="AW792" t="inlineStr">
        <is>
          <t>rgUP5ozpAoxsg4GbV0uSsKRf7</t>
        </is>
      </c>
      <c r="AX792" t="n">
        <v>0</v>
      </c>
      <c r="AY792" t="inlineStr">
        <is>
          <t>LIL Milan</t>
        </is>
      </c>
      <c r="AZ792" t="n">
        <v>0</v>
      </c>
      <c r="BB792" t="inlineStr">
        <is>
          <t>Firgun House</t>
        </is>
      </c>
      <c r="BD792" t="n">
        <v>6331323154781</v>
      </c>
      <c r="BF792" t="inlineStr">
        <is>
          <t>Low</t>
        </is>
      </c>
      <c r="BG792" t="inlineStr">
        <is>
          <t>web</t>
        </is>
      </c>
      <c r="BH792" t="n">
        <v>0</v>
      </c>
      <c r="BI792" t="inlineStr">
        <is>
          <t>IT IVA 22%</t>
        </is>
      </c>
      <c r="BJ792" t="n">
        <v>50.49</v>
      </c>
      <c r="BV792" t="inlineStr">
        <is>
          <t>Milan</t>
        </is>
      </c>
      <c r="BW792" t="inlineStr">
        <is>
          <t>Milan</t>
        </is>
      </c>
      <c r="BX792" t="inlineStr">
        <is>
          <t>rgUP5ozpAoxsg4GbV0uSsKRf7</t>
        </is>
      </c>
      <c r="CA792" t="inlineStr">
        <is>
          <t>rgUP5ozpAoxsg4GbV0uSsKRf7</t>
        </is>
      </c>
      <c r="CB792" t="inlineStr">
        <is>
          <t>Ordini LIL</t>
        </is>
      </c>
    </row>
    <row r="793">
      <c r="A793" t="inlineStr">
        <is>
          <t>#42136</t>
        </is>
      </c>
      <c r="B793" t="inlineStr">
        <is>
          <t>silvia@moscardelli.it</t>
        </is>
      </c>
      <c r="C793" t="inlineStr">
        <is>
          <t>paid</t>
        </is>
      </c>
      <c r="D793" t="inlineStr">
        <is>
          <t>2024-10-02 18:01:40 +0200</t>
        </is>
      </c>
      <c r="E793" t="inlineStr">
        <is>
          <t>fulfilled</t>
        </is>
      </c>
      <c r="F793" t="inlineStr">
        <is>
          <t>2024-10-02 18:01:41 +0200</t>
        </is>
      </c>
      <c r="G793" t="inlineStr">
        <is>
          <t>yes</t>
        </is>
      </c>
      <c r="H793" t="inlineStr">
        <is>
          <t>EUR</t>
        </is>
      </c>
      <c r="I793" t="n">
        <v>210</v>
      </c>
      <c r="J793" t="n">
        <v>0</v>
      </c>
      <c r="K793" t="n">
        <v>37.86</v>
      </c>
      <c r="L793" t="n">
        <v>210</v>
      </c>
      <c r="N793" t="n">
        <v>0</v>
      </c>
      <c r="P793" t="inlineStr">
        <is>
          <t>2024-10-02 18:01:40 +0200</t>
        </is>
      </c>
      <c r="Q793" t="n">
        <v>2</v>
      </c>
      <c r="R793" t="inlineStr">
        <is>
          <t>Luxury Pack</t>
        </is>
      </c>
      <c r="S793" t="n">
        <v>5</v>
      </c>
      <c r="U793" t="inlineStr">
        <is>
          <t>015790000687</t>
        </is>
      </c>
      <c r="V793" t="b">
        <v>1</v>
      </c>
      <c r="W793" t="b">
        <v>1</v>
      </c>
      <c r="X793" t="inlineStr">
        <is>
          <t>fulfilled</t>
        </is>
      </c>
      <c r="Y793" t="inlineStr">
        <is>
          <t>Silvia Moscardelli</t>
        </is>
      </c>
      <c r="AQ793" t="inlineStr">
        <is>
          <t>IT</t>
        </is>
      </c>
      <c r="AV793" t="inlineStr">
        <is>
          <t>Qromo</t>
        </is>
      </c>
      <c r="AW793" t="inlineStr">
        <is>
          <t>rXMbzZCMsW4nXSuPYP7R3x0jX</t>
        </is>
      </c>
      <c r="AX793" t="n">
        <v>0</v>
      </c>
      <c r="AY793" t="inlineStr">
        <is>
          <t>LIL Milan</t>
        </is>
      </c>
      <c r="AZ793" t="n">
        <v>0</v>
      </c>
      <c r="BA793" t="inlineStr">
        <is>
          <t>Veronica Varetta</t>
        </is>
      </c>
      <c r="BB793" t="inlineStr">
        <is>
          <t>LIL House</t>
        </is>
      </c>
      <c r="BC793" t="n">
        <v>22</v>
      </c>
      <c r="BD793" t="n">
        <v>6331387806045</v>
      </c>
      <c r="BF793" t="inlineStr">
        <is>
          <t>Low</t>
        </is>
      </c>
      <c r="BG793" t="inlineStr">
        <is>
          <t>pos</t>
        </is>
      </c>
      <c r="BH793" t="n">
        <v>0</v>
      </c>
      <c r="BI793" t="inlineStr">
        <is>
          <t>IT IVA 22%</t>
        </is>
      </c>
      <c r="BJ793" t="n">
        <v>37.86</v>
      </c>
      <c r="BT793" t="inlineStr">
        <is>
          <t>22-2606</t>
        </is>
      </c>
      <c r="BX793" t="inlineStr">
        <is>
          <t>rXMbzZCMsW4nXSuPYP7R3x0jX</t>
        </is>
      </c>
      <c r="CA793" t="inlineStr">
        <is>
          <t>rXMbzZCMsW4nXSuPYP7R3x0jX</t>
        </is>
      </c>
      <c r="CB793" t="inlineStr">
        <is>
          <t>Ordini LIL</t>
        </is>
      </c>
    </row>
    <row r="794">
      <c r="A794" t="inlineStr">
        <is>
          <t>#42136</t>
        </is>
      </c>
      <c r="B794" t="inlineStr">
        <is>
          <t>silvia@moscardelli.it</t>
        </is>
      </c>
      <c r="C794" t="inlineStr">
        <is>
          <t>paid</t>
        </is>
      </c>
      <c r="D794" t="inlineStr">
        <is>
          <t>2024-10-02 18:01:40 +0200</t>
        </is>
      </c>
      <c r="E794" t="inlineStr">
        <is>
          <t>fulfilled</t>
        </is>
      </c>
      <c r="F794" t="inlineStr">
        <is>
          <t>2024-10-02 18:01:41 +0200</t>
        </is>
      </c>
      <c r="G794" t="inlineStr">
        <is>
          <t>yes</t>
        </is>
      </c>
      <c r="H794" t="inlineStr">
        <is>
          <t>EUR</t>
        </is>
      </c>
      <c r="I794" t="n">
        <v>210</v>
      </c>
      <c r="J794" t="n">
        <v>0</v>
      </c>
      <c r="K794" t="n">
        <v>37.86</v>
      </c>
      <c r="N794" t="n">
        <v>0</v>
      </c>
      <c r="P794" t="inlineStr">
        <is>
          <t>2024-10-02 18:01:40 +0200</t>
        </is>
      </c>
      <c r="Q794" t="n">
        <v>1</v>
      </c>
      <c r="R794" t="inlineStr">
        <is>
          <t>Pensavo fosse amore - Yellow / V</t>
        </is>
      </c>
      <c r="S794" t="n">
        <v>100</v>
      </c>
      <c r="U794" t="inlineStr">
        <is>
          <t>015790001020</t>
        </is>
      </c>
      <c r="V794" t="b">
        <v>1</v>
      </c>
      <c r="W794" t="b">
        <v>1</v>
      </c>
      <c r="X794" t="inlineStr">
        <is>
          <t>fulfilled</t>
        </is>
      </c>
      <c r="Y794" t="inlineStr">
        <is>
          <t>Silvia Moscardelli</t>
        </is>
      </c>
      <c r="AQ794" t="inlineStr">
        <is>
          <t>IT</t>
        </is>
      </c>
      <c r="AV794" t="inlineStr">
        <is>
          <t>Qromo</t>
        </is>
      </c>
      <c r="AW794" t="inlineStr">
        <is>
          <t>rXMbzZCMsW4nXSuPYP7R3x0jX</t>
        </is>
      </c>
      <c r="AX794" t="n">
        <v>0</v>
      </c>
      <c r="AY794" t="inlineStr">
        <is>
          <t>LIL Milan</t>
        </is>
      </c>
      <c r="AZ794" t="n">
        <v>0</v>
      </c>
      <c r="BA794" t="inlineStr">
        <is>
          <t>Veronica Varetta</t>
        </is>
      </c>
      <c r="BB794" t="inlineStr">
        <is>
          <t>LIL House</t>
        </is>
      </c>
      <c r="BC794" t="n">
        <v>22</v>
      </c>
      <c r="BD794" t="n">
        <v>6331387806045</v>
      </c>
      <c r="BF794" t="inlineStr">
        <is>
          <t>Low</t>
        </is>
      </c>
      <c r="BG794" t="inlineStr">
        <is>
          <t>pos</t>
        </is>
      </c>
      <c r="BH794" t="n">
        <v>0</v>
      </c>
      <c r="BI794" t="inlineStr">
        <is>
          <t>IT IVA 22%</t>
        </is>
      </c>
      <c r="BJ794" t="n">
        <v>37.86</v>
      </c>
      <c r="BT794" t="inlineStr">
        <is>
          <t>22-2606</t>
        </is>
      </c>
      <c r="BX794" t="inlineStr">
        <is>
          <t>rXMbzZCMsW4nXSuPYP7R3x0jX</t>
        </is>
      </c>
      <c r="CA794" t="inlineStr">
        <is>
          <t>rXMbzZCMsW4nXSuPYP7R3x0jX</t>
        </is>
      </c>
      <c r="CB794" t="inlineStr">
        <is>
          <t>Ordini LIL</t>
        </is>
      </c>
    </row>
    <row r="795">
      <c r="A795" t="inlineStr">
        <is>
          <t>#42136</t>
        </is>
      </c>
      <c r="B795" t="inlineStr">
        <is>
          <t>silvia@moscardelli.it</t>
        </is>
      </c>
      <c r="C795" t="inlineStr">
        <is>
          <t>paid</t>
        </is>
      </c>
      <c r="D795" t="inlineStr">
        <is>
          <t>2024-10-02 18:01:40 +0200</t>
        </is>
      </c>
      <c r="E795" t="inlineStr">
        <is>
          <t>fulfilled</t>
        </is>
      </c>
      <c r="F795" t="inlineStr">
        <is>
          <t>2024-10-02 18:01:41 +0200</t>
        </is>
      </c>
      <c r="G795" t="inlineStr">
        <is>
          <t>yes</t>
        </is>
      </c>
      <c r="H795" t="inlineStr">
        <is>
          <t>EUR</t>
        </is>
      </c>
      <c r="I795" t="n">
        <v>210</v>
      </c>
      <c r="J795" t="n">
        <v>0</v>
      </c>
      <c r="K795" t="n">
        <v>37.86</v>
      </c>
      <c r="N795" t="n">
        <v>0</v>
      </c>
      <c r="P795" t="inlineStr">
        <is>
          <t>2024-10-02 18:01:40 +0200</t>
        </is>
      </c>
      <c r="Q795" t="n">
        <v>1</v>
      </c>
      <c r="R795" t="inlineStr">
        <is>
          <t>Pensavo fosse amore - Yellow / M</t>
        </is>
      </c>
      <c r="S795" t="n">
        <v>100</v>
      </c>
      <c r="U795" t="inlineStr">
        <is>
          <t>015790001011</t>
        </is>
      </c>
      <c r="V795" t="b">
        <v>1</v>
      </c>
      <c r="W795" t="b">
        <v>1</v>
      </c>
      <c r="X795" t="inlineStr">
        <is>
          <t>fulfilled</t>
        </is>
      </c>
      <c r="Y795" t="inlineStr">
        <is>
          <t>Silvia Moscardelli</t>
        </is>
      </c>
      <c r="AQ795" t="inlineStr">
        <is>
          <t>IT</t>
        </is>
      </c>
      <c r="AV795" t="inlineStr">
        <is>
          <t>Qromo</t>
        </is>
      </c>
      <c r="AW795" t="inlineStr">
        <is>
          <t>rXMbzZCMsW4nXSuPYP7R3x0jX</t>
        </is>
      </c>
      <c r="AX795" t="n">
        <v>0</v>
      </c>
      <c r="AY795" t="inlineStr">
        <is>
          <t>LIL Milan</t>
        </is>
      </c>
      <c r="AZ795" t="n">
        <v>0</v>
      </c>
      <c r="BA795" t="inlineStr">
        <is>
          <t>Veronica Varetta</t>
        </is>
      </c>
      <c r="BB795" t="inlineStr">
        <is>
          <t>LIL House</t>
        </is>
      </c>
      <c r="BC795" t="n">
        <v>22</v>
      </c>
      <c r="BD795" t="n">
        <v>6331387806045</v>
      </c>
      <c r="BF795" t="inlineStr">
        <is>
          <t>Low</t>
        </is>
      </c>
      <c r="BG795" t="inlineStr">
        <is>
          <t>pos</t>
        </is>
      </c>
      <c r="BH795" t="n">
        <v>0</v>
      </c>
      <c r="BI795" t="inlineStr">
        <is>
          <t>IT IVA 22%</t>
        </is>
      </c>
      <c r="BJ795" t="n">
        <v>37.86</v>
      </c>
      <c r="BT795" t="inlineStr">
        <is>
          <t>22-2606</t>
        </is>
      </c>
      <c r="BX795" t="inlineStr">
        <is>
          <t>rXMbzZCMsW4nXSuPYP7R3x0jX</t>
        </is>
      </c>
      <c r="CA795" t="inlineStr">
        <is>
          <t>rXMbzZCMsW4nXSuPYP7R3x0jX</t>
        </is>
      </c>
      <c r="CB795" t="inlineStr">
        <is>
          <t>Ordini LIL</t>
        </is>
      </c>
    </row>
    <row r="796">
      <c r="A796" t="inlineStr">
        <is>
          <t>#42139</t>
        </is>
      </c>
      <c r="B796" t="inlineStr">
        <is>
          <t>monica.galvagni@hotmail.com</t>
        </is>
      </c>
      <c r="C796" t="inlineStr">
        <is>
          <t>paid</t>
        </is>
      </c>
      <c r="D796" t="inlineStr">
        <is>
          <t>2024-10-02 20:37:46 +0200</t>
        </is>
      </c>
      <c r="E796" t="inlineStr">
        <is>
          <t>fulfilled</t>
        </is>
      </c>
      <c r="F796" t="inlineStr">
        <is>
          <t>2024-10-03 11:03:03 +0200</t>
        </is>
      </c>
      <c r="G796" t="inlineStr">
        <is>
          <t>yes</t>
        </is>
      </c>
      <c r="H796" t="inlineStr">
        <is>
          <t>EUR</t>
        </is>
      </c>
      <c r="I796" t="n">
        <v>72</v>
      </c>
      <c r="J796" t="n">
        <v>10</v>
      </c>
      <c r="K796" t="n">
        <v>14.78</v>
      </c>
      <c r="L796" t="n">
        <v>82</v>
      </c>
      <c r="M796" t="inlineStr">
        <is>
          <t>BACK10</t>
        </is>
      </c>
      <c r="N796" t="n">
        <v>8</v>
      </c>
      <c r="O796" t="inlineStr">
        <is>
          <t>Ups Standard Shipping</t>
        </is>
      </c>
      <c r="P796" t="inlineStr">
        <is>
          <t>2024-10-02 20:37:46 +0200</t>
        </is>
      </c>
      <c r="Q796" t="n">
        <v>1</v>
      </c>
      <c r="R796" t="inlineStr">
        <is>
          <t>Nude Ring - Yellow / 11</t>
        </is>
      </c>
      <c r="S796" t="n">
        <v>80</v>
      </c>
      <c r="U796" t="inlineStr">
        <is>
          <t>015790000207</t>
        </is>
      </c>
      <c r="V796" t="b">
        <v>1</v>
      </c>
      <c r="W796" t="b">
        <v>1</v>
      </c>
      <c r="X796" t="inlineStr">
        <is>
          <t>fulfilled</t>
        </is>
      </c>
      <c r="Y796" t="inlineStr">
        <is>
          <t>Monica Galvagni</t>
        </is>
      </c>
      <c r="Z796" t="inlineStr">
        <is>
          <t>Via Portisano 55</t>
        </is>
      </c>
      <c r="AA796" t="inlineStr">
        <is>
          <t>Via Portisano 55</t>
        </is>
      </c>
      <c r="AD796" t="inlineStr">
        <is>
          <t>Faenza</t>
        </is>
      </c>
      <c r="AE796" t="inlineStr">
        <is>
          <t>'48018</t>
        </is>
      </c>
      <c r="AF796" t="inlineStr">
        <is>
          <t>RA</t>
        </is>
      </c>
      <c r="AG796" t="inlineStr">
        <is>
          <t>IT</t>
        </is>
      </c>
      <c r="AH796" t="inlineStr">
        <is>
          <t>+393494670155</t>
        </is>
      </c>
      <c r="AI796" t="inlineStr">
        <is>
          <t>Monica Galvagni</t>
        </is>
      </c>
      <c r="AJ796" t="inlineStr">
        <is>
          <t>Via Portisano 55</t>
        </is>
      </c>
      <c r="AK796" t="inlineStr">
        <is>
          <t>Via Portisano 55</t>
        </is>
      </c>
      <c r="AN796" t="inlineStr">
        <is>
          <t>Faenza</t>
        </is>
      </c>
      <c r="AO796" t="inlineStr">
        <is>
          <t>'48018</t>
        </is>
      </c>
      <c r="AP796" t="inlineStr">
        <is>
          <t>RA</t>
        </is>
      </c>
      <c r="AQ796" t="inlineStr">
        <is>
          <t>IT</t>
        </is>
      </c>
      <c r="AR796" t="inlineStr">
        <is>
          <t>+393494670155</t>
        </is>
      </c>
      <c r="AT796" t="inlineStr">
        <is>
          <t>lang: it
Invoice Language: it
Do you need our ring sizer?: No
Popup Customer Country: IT</t>
        </is>
      </c>
      <c r="AV796" t="inlineStr">
        <is>
          <t>Shopify Payments</t>
        </is>
      </c>
      <c r="AW796" t="inlineStr">
        <is>
          <t>rtpCHkZv7ZmGdl6a5VZf9uLsx</t>
        </is>
      </c>
      <c r="AX796" t="n">
        <v>0</v>
      </c>
      <c r="AY796" t="inlineStr">
        <is>
          <t>LIL Milan</t>
        </is>
      </c>
      <c r="AZ796" t="n">
        <v>0</v>
      </c>
      <c r="BB796" t="inlineStr">
        <is>
          <t>Firgun House</t>
        </is>
      </c>
      <c r="BD796" t="n">
        <v>6331599552861</v>
      </c>
      <c r="BF796" t="inlineStr">
        <is>
          <t>Low</t>
        </is>
      </c>
      <c r="BG796" t="inlineStr">
        <is>
          <t>web</t>
        </is>
      </c>
      <c r="BH796" t="n">
        <v>0</v>
      </c>
      <c r="BI796" t="inlineStr">
        <is>
          <t>IT IVA 22%</t>
        </is>
      </c>
      <c r="BJ796" t="n">
        <v>14.78</v>
      </c>
      <c r="BV796" t="inlineStr">
        <is>
          <t>Ravenna</t>
        </is>
      </c>
      <c r="BW796" t="inlineStr">
        <is>
          <t>Ravenna</t>
        </is>
      </c>
      <c r="BX796" t="inlineStr">
        <is>
          <t>rtpCHkZv7ZmGdl6a5VZf9uLsx</t>
        </is>
      </c>
      <c r="CA796" t="inlineStr">
        <is>
          <t>rtpCHkZv7ZmGdl6a5VZf9uLsx</t>
        </is>
      </c>
      <c r="CB796" t="inlineStr">
        <is>
          <t>Ordini LIL</t>
        </is>
      </c>
    </row>
    <row r="797">
      <c r="A797" t="inlineStr">
        <is>
          <t>#42140</t>
        </is>
      </c>
      <c r="B797" t="inlineStr">
        <is>
          <t>rosalba_sechi@fastwebnet.it</t>
        </is>
      </c>
      <c r="C797" t="inlineStr">
        <is>
          <t>paid</t>
        </is>
      </c>
      <c r="D797" t="inlineStr">
        <is>
          <t>2024-10-03 11:40:34 +0200</t>
        </is>
      </c>
      <c r="E797" t="inlineStr">
        <is>
          <t>fulfilled</t>
        </is>
      </c>
      <c r="F797" t="inlineStr">
        <is>
          <t>2024-10-04 08:48:39 +0200</t>
        </is>
      </c>
      <c r="G797" t="inlineStr">
        <is>
          <t>yes</t>
        </is>
      </c>
      <c r="H797" t="inlineStr">
        <is>
          <t>EUR</t>
        </is>
      </c>
      <c r="I797" t="n">
        <v>100</v>
      </c>
      <c r="J797" t="n">
        <v>10</v>
      </c>
      <c r="K797" t="n">
        <v>19.83</v>
      </c>
      <c r="L797" t="n">
        <v>110</v>
      </c>
      <c r="N797" t="n">
        <v>0</v>
      </c>
      <c r="O797" t="inlineStr">
        <is>
          <t>Ups Standard Shipping</t>
        </is>
      </c>
      <c r="P797" t="inlineStr">
        <is>
          <t>2024-10-03 11:40:34 +0200</t>
        </is>
      </c>
      <c r="Q797" t="n">
        <v>1</v>
      </c>
      <c r="R797" t="inlineStr">
        <is>
          <t>Girls Tears Ring - Yellow / 19</t>
        </is>
      </c>
      <c r="S797" t="n">
        <v>100</v>
      </c>
      <c r="U797" t="inlineStr">
        <is>
          <t>015790000961</t>
        </is>
      </c>
      <c r="V797" t="b">
        <v>1</v>
      </c>
      <c r="W797" t="b">
        <v>1</v>
      </c>
      <c r="X797" t="inlineStr">
        <is>
          <t>fulfilled</t>
        </is>
      </c>
      <c r="Y797" t="inlineStr">
        <is>
          <t>rosalba sechi</t>
        </is>
      </c>
      <c r="Z797" t="inlineStr">
        <is>
          <t>Via Francesco Baracca 35</t>
        </is>
      </c>
      <c r="AA797" t="inlineStr">
        <is>
          <t>Via Francesco Baracca 35</t>
        </is>
      </c>
      <c r="AD797" t="inlineStr">
        <is>
          <t>Alpignano</t>
        </is>
      </c>
      <c r="AE797" t="inlineStr">
        <is>
          <t>'10091</t>
        </is>
      </c>
      <c r="AF797" t="inlineStr">
        <is>
          <t>TO</t>
        </is>
      </c>
      <c r="AG797" t="inlineStr">
        <is>
          <t>IT</t>
        </is>
      </c>
      <c r="AH797" t="inlineStr">
        <is>
          <t>3384830976</t>
        </is>
      </c>
      <c r="AI797" t="inlineStr">
        <is>
          <t>rosalba sechi</t>
        </is>
      </c>
      <c r="AJ797" t="inlineStr">
        <is>
          <t>Via Francesco Baracca 35</t>
        </is>
      </c>
      <c r="AK797" t="inlineStr">
        <is>
          <t>Via Francesco Baracca 35</t>
        </is>
      </c>
      <c r="AN797" t="inlineStr">
        <is>
          <t>Alpignano</t>
        </is>
      </c>
      <c r="AO797" t="inlineStr">
        <is>
          <t>'10091</t>
        </is>
      </c>
      <c r="AP797" t="inlineStr">
        <is>
          <t>TO</t>
        </is>
      </c>
      <c r="AQ797" t="inlineStr">
        <is>
          <t>IT</t>
        </is>
      </c>
      <c r="AR797" t="inlineStr">
        <is>
          <t>3384830976</t>
        </is>
      </c>
      <c r="AT797" t="inlineStr">
        <is>
          <t>lang: it
Invoice Language: it
Do you need our ring sizer?: No
Popup Customer Country: IT</t>
        </is>
      </c>
      <c r="AV797" t="inlineStr">
        <is>
          <t>Scalapay</t>
        </is>
      </c>
      <c r="AW797" t="inlineStr">
        <is>
          <t>rbDSaN6NhKH6RgYZ7kSdVuMvV</t>
        </is>
      </c>
      <c r="AX797" t="n">
        <v>0</v>
      </c>
      <c r="AY797" t="inlineStr">
        <is>
          <t>LIL Milan</t>
        </is>
      </c>
      <c r="AZ797" t="n">
        <v>0</v>
      </c>
      <c r="BB797" t="inlineStr">
        <is>
          <t>Firgun House</t>
        </is>
      </c>
      <c r="BD797" t="n">
        <v>6332311372125</v>
      </c>
      <c r="BF797" t="inlineStr">
        <is>
          <t>Low</t>
        </is>
      </c>
      <c r="BG797" t="inlineStr">
        <is>
          <t>web</t>
        </is>
      </c>
      <c r="BH797" t="n">
        <v>0</v>
      </c>
      <c r="BI797" t="inlineStr">
        <is>
          <t>IT IVA 22%</t>
        </is>
      </c>
      <c r="BJ797" t="n">
        <v>19.83</v>
      </c>
      <c r="BV797" t="inlineStr">
        <is>
          <t>Turin</t>
        </is>
      </c>
      <c r="BW797" t="inlineStr">
        <is>
          <t>Turin</t>
        </is>
      </c>
      <c r="BX797" t="inlineStr">
        <is>
          <t>rbDSaN6NhKH6RgYZ7kSdVuMvV</t>
        </is>
      </c>
      <c r="CA797" t="inlineStr">
        <is>
          <t>rbDSaN6NhKH6RgYZ7kSdVuMvV</t>
        </is>
      </c>
      <c r="CB797" t="inlineStr">
        <is>
          <t>Ordini LIL</t>
        </is>
      </c>
    </row>
    <row r="798">
      <c r="A798" t="inlineStr">
        <is>
          <t>#42141</t>
        </is>
      </c>
      <c r="B798" t="inlineStr">
        <is>
          <t>paolanavarria70@gmail.com</t>
        </is>
      </c>
      <c r="C798" t="inlineStr">
        <is>
          <t>paid</t>
        </is>
      </c>
      <c r="D798" t="inlineStr">
        <is>
          <t>2024-10-03 12:22:29 +0200</t>
        </is>
      </c>
      <c r="E798" t="inlineStr">
        <is>
          <t>fulfilled</t>
        </is>
      </c>
      <c r="F798" t="inlineStr">
        <is>
          <t>2024-10-05 12:10:13 +0200</t>
        </is>
      </c>
      <c r="G798" t="inlineStr">
        <is>
          <t>yes</t>
        </is>
      </c>
      <c r="H798" t="inlineStr">
        <is>
          <t>EUR</t>
        </is>
      </c>
      <c r="I798" t="n">
        <v>252</v>
      </c>
      <c r="J798" t="n">
        <v>0</v>
      </c>
      <c r="K798" t="n">
        <v>45.44</v>
      </c>
      <c r="L798" t="n">
        <v>252</v>
      </c>
      <c r="M798" t="inlineStr">
        <is>
          <t>LILGIRL</t>
        </is>
      </c>
      <c r="N798" t="n">
        <v>28</v>
      </c>
      <c r="O798" t="inlineStr">
        <is>
          <t>Firgun House</t>
        </is>
      </c>
      <c r="P798" t="inlineStr">
        <is>
          <t>2024-10-03 12:22:28 +0200</t>
        </is>
      </c>
      <c r="Q798" t="n">
        <v>1</v>
      </c>
      <c r="R798" t="inlineStr">
        <is>
          <t>Sweet'n'Sour Choker - White / 42cm</t>
        </is>
      </c>
      <c r="S798" t="n">
        <v>280</v>
      </c>
      <c r="U798" t="inlineStr">
        <is>
          <t>015790001260</t>
        </is>
      </c>
      <c r="V798" t="b">
        <v>1</v>
      </c>
      <c r="W798" t="b">
        <v>1</v>
      </c>
      <c r="X798" t="inlineStr">
        <is>
          <t>fulfilled</t>
        </is>
      </c>
      <c r="Y798" t="inlineStr">
        <is>
          <t>Paola Cinzia Navarria</t>
        </is>
      </c>
      <c r="Z798" t="inlineStr">
        <is>
          <t>Via Roma, 23</t>
        </is>
      </c>
      <c r="AA798" t="inlineStr">
        <is>
          <t>Via Roma, 23</t>
        </is>
      </c>
      <c r="AD798" t="inlineStr">
        <is>
          <t>Albera Ligure</t>
        </is>
      </c>
      <c r="AE798" t="inlineStr">
        <is>
          <t>'15060</t>
        </is>
      </c>
      <c r="AF798" t="inlineStr">
        <is>
          <t>AL</t>
        </is>
      </c>
      <c r="AG798" t="inlineStr">
        <is>
          <t>IT</t>
        </is>
      </c>
      <c r="AQ798" t="inlineStr">
        <is>
          <t>IT</t>
        </is>
      </c>
      <c r="AT798" t="inlineStr">
        <is>
          <t>lang: en
Invoice Language: en
Do you need our ring sizer?: No
Popup Customer Country: IT</t>
        </is>
      </c>
      <c r="AV798" t="inlineStr">
        <is>
          <t>Scalapay</t>
        </is>
      </c>
      <c r="AW798" t="inlineStr">
        <is>
          <t>rtWIxjHmzgsFoakEKVNMvguqB</t>
        </is>
      </c>
      <c r="AX798" t="n">
        <v>0</v>
      </c>
      <c r="AY798" t="inlineStr">
        <is>
          <t>LIL Milan</t>
        </is>
      </c>
      <c r="AZ798" t="n">
        <v>0</v>
      </c>
      <c r="BB798" t="inlineStr">
        <is>
          <t>Firgun House</t>
        </is>
      </c>
      <c r="BD798" t="n">
        <v>6332376940893</v>
      </c>
      <c r="BF798" t="inlineStr">
        <is>
          <t>Low</t>
        </is>
      </c>
      <c r="BG798" t="inlineStr">
        <is>
          <t>web</t>
        </is>
      </c>
      <c r="BH798" t="n">
        <v>0</v>
      </c>
      <c r="BI798" t="inlineStr">
        <is>
          <t>IT IVA 22%</t>
        </is>
      </c>
      <c r="BJ798" t="n">
        <v>45.44</v>
      </c>
      <c r="BV798" t="inlineStr">
        <is>
          <t>Alessandria</t>
        </is>
      </c>
      <c r="BX798" t="inlineStr">
        <is>
          <t>rtWIxjHmzgsFoakEKVNMvguqB</t>
        </is>
      </c>
      <c r="CA798" t="inlineStr">
        <is>
          <t>rtWIxjHmzgsFoakEKVNMvguqB</t>
        </is>
      </c>
      <c r="CB798" t="inlineStr">
        <is>
          <t>Ordini LIL</t>
        </is>
      </c>
    </row>
    <row r="799">
      <c r="A799" t="inlineStr">
        <is>
          <t>#42142</t>
        </is>
      </c>
      <c r="B799" t="inlineStr">
        <is>
          <t>mclaudiamarzocca@hotmail.it</t>
        </is>
      </c>
      <c r="C799" t="inlineStr">
        <is>
          <t>paid</t>
        </is>
      </c>
      <c r="D799" t="inlineStr">
        <is>
          <t>2024-10-03 13:56:28 +0200</t>
        </is>
      </c>
      <c r="E799" t="inlineStr">
        <is>
          <t>fulfilled</t>
        </is>
      </c>
      <c r="F799" t="inlineStr">
        <is>
          <t>2024-10-03 13:56:28 +0200</t>
        </is>
      </c>
      <c r="G799" t="inlineStr">
        <is>
          <t>no</t>
        </is>
      </c>
      <c r="H799" t="inlineStr">
        <is>
          <t>EUR</t>
        </is>
      </c>
      <c r="I799" t="n">
        <v>140</v>
      </c>
      <c r="J799" t="n">
        <v>0</v>
      </c>
      <c r="K799" t="n">
        <v>25.25</v>
      </c>
      <c r="L799" t="n">
        <v>140</v>
      </c>
      <c r="N799" t="n">
        <v>0</v>
      </c>
      <c r="P799" t="inlineStr">
        <is>
          <t>2024-10-03 13:56:28 +0200</t>
        </is>
      </c>
      <c r="Q799" t="n">
        <v>1</v>
      </c>
      <c r="R799" t="inlineStr">
        <is>
          <t>Firefly Ring - Yellow / 19</t>
        </is>
      </c>
      <c r="S799" t="n">
        <v>140</v>
      </c>
      <c r="U799" t="inlineStr">
        <is>
          <t>015790000502</t>
        </is>
      </c>
      <c r="V799" t="b">
        <v>1</v>
      </c>
      <c r="W799" t="b">
        <v>1</v>
      </c>
      <c r="X799" t="inlineStr">
        <is>
          <t>fulfilled</t>
        </is>
      </c>
      <c r="Y799" t="inlineStr">
        <is>
          <t>Flaminia Marzocca</t>
        </is>
      </c>
      <c r="AQ799" t="inlineStr">
        <is>
          <t>IT</t>
        </is>
      </c>
      <c r="AV799" t="inlineStr">
        <is>
          <t>Qromo</t>
        </is>
      </c>
      <c r="AW799" t="inlineStr">
        <is>
          <t>rjEaeiX0Hy7HhQD9c7nfhd7Q2</t>
        </is>
      </c>
      <c r="AX799" t="n">
        <v>0</v>
      </c>
      <c r="AY799" t="inlineStr">
        <is>
          <t>LIL Milan</t>
        </is>
      </c>
      <c r="AZ799" t="n">
        <v>0</v>
      </c>
      <c r="BA799" t="inlineStr">
        <is>
          <t>Veronica Varetta</t>
        </is>
      </c>
      <c r="BB799" t="inlineStr">
        <is>
          <t>LIL House</t>
        </is>
      </c>
      <c r="BC799" t="n">
        <v>22</v>
      </c>
      <c r="BD799" t="n">
        <v>6332550021469</v>
      </c>
      <c r="BF799" t="inlineStr">
        <is>
          <t>Low</t>
        </is>
      </c>
      <c r="BG799" t="inlineStr">
        <is>
          <t>pos</t>
        </is>
      </c>
      <c r="BH799" t="n">
        <v>0</v>
      </c>
      <c r="BI799" t="inlineStr">
        <is>
          <t>IT IVA 22%</t>
        </is>
      </c>
      <c r="BJ799" t="n">
        <v>25.25</v>
      </c>
      <c r="BT799" t="inlineStr">
        <is>
          <t>22-2607</t>
        </is>
      </c>
      <c r="BX799" t="inlineStr">
        <is>
          <t>rjEaeiX0Hy7HhQD9c7nfhd7Q2</t>
        </is>
      </c>
      <c r="CA799" t="inlineStr">
        <is>
          <t>rjEaeiX0Hy7HhQD9c7nfhd7Q2</t>
        </is>
      </c>
      <c r="CB799" t="inlineStr">
        <is>
          <t>Ordini LIL</t>
        </is>
      </c>
    </row>
    <row r="800">
      <c r="A800" t="inlineStr">
        <is>
          <t>#42143</t>
        </is>
      </c>
      <c r="B800" t="inlineStr">
        <is>
          <t>ema.tasso@hotmail.it</t>
        </is>
      </c>
      <c r="C800" t="inlineStr">
        <is>
          <t>paid</t>
        </is>
      </c>
      <c r="D800" t="inlineStr">
        <is>
          <t>2024-10-03 13:58:10 +0200</t>
        </is>
      </c>
      <c r="E800" t="inlineStr">
        <is>
          <t>fulfilled</t>
        </is>
      </c>
      <c r="F800" t="inlineStr">
        <is>
          <t>2024-10-04 08:42:48 +0200</t>
        </is>
      </c>
      <c r="G800" t="inlineStr">
        <is>
          <t>yes</t>
        </is>
      </c>
      <c r="H800" t="inlineStr">
        <is>
          <t>EUR</t>
        </is>
      </c>
      <c r="I800" t="n">
        <v>192</v>
      </c>
      <c r="J800" t="n">
        <v>0</v>
      </c>
      <c r="K800" t="n">
        <v>34.62</v>
      </c>
      <c r="L800" t="n">
        <v>192</v>
      </c>
      <c r="M800" t="inlineStr">
        <is>
          <t>Custom discount</t>
        </is>
      </c>
      <c r="N800" t="n">
        <v>48</v>
      </c>
      <c r="O800" t="inlineStr">
        <is>
          <t>Firgun House</t>
        </is>
      </c>
      <c r="P800" t="inlineStr">
        <is>
          <t>2024-10-03 13:58:10 +0200</t>
        </is>
      </c>
      <c r="Q800" t="n">
        <v>1</v>
      </c>
      <c r="R800" t="inlineStr">
        <is>
          <t>Balmy Necklace - Yellow / 36cm</t>
        </is>
      </c>
      <c r="S800" t="n">
        <v>240</v>
      </c>
      <c r="U800" t="inlineStr">
        <is>
          <t>015790000028</t>
        </is>
      </c>
      <c r="V800" t="b">
        <v>1</v>
      </c>
      <c r="W800" t="b">
        <v>1</v>
      </c>
      <c r="X800" t="inlineStr">
        <is>
          <t>fulfilled</t>
        </is>
      </c>
      <c r="Y800" t="inlineStr">
        <is>
          <t>Emanuele Tasso</t>
        </is>
      </c>
      <c r="Z800" t="inlineStr">
        <is>
          <t>Via Monzese 20</t>
        </is>
      </c>
      <c r="AA800" t="inlineStr">
        <is>
          <t>Via Monzese 20</t>
        </is>
      </c>
      <c r="AD800" t="inlineStr">
        <is>
          <t>Segrate</t>
        </is>
      </c>
      <c r="AE800" t="inlineStr">
        <is>
          <t>'20054</t>
        </is>
      </c>
      <c r="AF800" t="inlineStr">
        <is>
          <t>MI</t>
        </is>
      </c>
      <c r="AG800" t="inlineStr">
        <is>
          <t>IT</t>
        </is>
      </c>
      <c r="AQ800" t="inlineStr">
        <is>
          <t>IT</t>
        </is>
      </c>
      <c r="AV800" t="inlineStr">
        <is>
          <t>PayPal Express Checkout</t>
        </is>
      </c>
      <c r="AW800" t="inlineStr">
        <is>
          <t>r5V58ki6ngNACDIs9GuMUr5wF</t>
        </is>
      </c>
      <c r="AX800" t="n">
        <v>0</v>
      </c>
      <c r="AY800" t="inlineStr">
        <is>
          <t>LIL Milan</t>
        </is>
      </c>
      <c r="AZ800" t="n">
        <v>0</v>
      </c>
      <c r="BA800" t="inlineStr">
        <is>
          <t>Carlotta Trentin</t>
        </is>
      </c>
      <c r="BB800" t="inlineStr">
        <is>
          <t>Firgun House</t>
        </is>
      </c>
      <c r="BD800" t="n">
        <v>6332553789789</v>
      </c>
      <c r="BF800" t="inlineStr">
        <is>
          <t>Low</t>
        </is>
      </c>
      <c r="BG800" t="inlineStr">
        <is>
          <t>shopify_draft_order</t>
        </is>
      </c>
      <c r="BH800" t="n">
        <v>0</v>
      </c>
      <c r="BI800" t="inlineStr">
        <is>
          <t>IT IVA 22%</t>
        </is>
      </c>
      <c r="BJ800" t="n">
        <v>34.62</v>
      </c>
      <c r="BV800" t="inlineStr">
        <is>
          <t>Milan</t>
        </is>
      </c>
      <c r="BX800" t="inlineStr">
        <is>
          <t>r5V58ki6ngNACDIs9GuMUr5wF</t>
        </is>
      </c>
      <c r="CA800" t="inlineStr">
        <is>
          <t>r5V58ki6ngNACDIs9GuMUr5wF</t>
        </is>
      </c>
      <c r="CB800" t="inlineStr">
        <is>
          <t>Ordini LIL</t>
        </is>
      </c>
    </row>
    <row r="801">
      <c r="A801" t="inlineStr">
        <is>
          <t>#42144</t>
        </is>
      </c>
      <c r="B801" t="inlineStr">
        <is>
          <t>paoola.m11@gmail.com</t>
        </is>
      </c>
      <c r="C801" t="inlineStr">
        <is>
          <t>paid</t>
        </is>
      </c>
      <c r="D801" t="inlineStr">
        <is>
          <t>2024-10-03 14:41:05 +0200</t>
        </is>
      </c>
      <c r="E801" t="inlineStr">
        <is>
          <t>fulfilled</t>
        </is>
      </c>
      <c r="F801" t="inlineStr">
        <is>
          <t>2024-10-03 14:41:05 +0200</t>
        </is>
      </c>
      <c r="G801" t="inlineStr">
        <is>
          <t>no</t>
        </is>
      </c>
      <c r="H801" t="inlineStr">
        <is>
          <t>EUR</t>
        </is>
      </c>
      <c r="I801" t="n">
        <v>140</v>
      </c>
      <c r="J801" t="n">
        <v>0</v>
      </c>
      <c r="K801" t="n">
        <v>25.25</v>
      </c>
      <c r="L801" t="n">
        <v>140</v>
      </c>
      <c r="N801" t="n">
        <v>0</v>
      </c>
      <c r="P801" t="inlineStr">
        <is>
          <t>2024-10-03 14:41:04 +0200</t>
        </is>
      </c>
      <c r="Q801" t="n">
        <v>1</v>
      </c>
      <c r="R801" t="inlineStr">
        <is>
          <t>Viola</t>
        </is>
      </c>
      <c r="S801" t="n">
        <v>140</v>
      </c>
      <c r="U801" t="inlineStr">
        <is>
          <t>015790001255</t>
        </is>
      </c>
      <c r="V801" t="b">
        <v>1</v>
      </c>
      <c r="W801" t="b">
        <v>1</v>
      </c>
      <c r="X801" t="inlineStr">
        <is>
          <t>fulfilled</t>
        </is>
      </c>
      <c r="Y801" t="inlineStr">
        <is>
          <t>Paola Maneri</t>
        </is>
      </c>
      <c r="AQ801" t="inlineStr">
        <is>
          <t>IT</t>
        </is>
      </c>
      <c r="AV801" t="inlineStr">
        <is>
          <t>Qromo</t>
        </is>
      </c>
      <c r="AW801" t="inlineStr">
        <is>
          <t>r6aln3mBv15l4A6JyRGLEocyC</t>
        </is>
      </c>
      <c r="AX801" t="n">
        <v>0</v>
      </c>
      <c r="AY801" t="inlineStr">
        <is>
          <t>LIL Milan</t>
        </is>
      </c>
      <c r="AZ801" t="n">
        <v>0</v>
      </c>
      <c r="BA801" t="inlineStr">
        <is>
          <t>Veronica Varetta</t>
        </is>
      </c>
      <c r="BB801" t="inlineStr">
        <is>
          <t>LIL House</t>
        </is>
      </c>
      <c r="BC801" t="n">
        <v>22</v>
      </c>
      <c r="BD801" t="n">
        <v>6332642689373</v>
      </c>
      <c r="BF801" t="inlineStr">
        <is>
          <t>Low</t>
        </is>
      </c>
      <c r="BG801" t="inlineStr">
        <is>
          <t>pos</t>
        </is>
      </c>
      <c r="BH801" t="n">
        <v>0</v>
      </c>
      <c r="BI801" t="inlineStr">
        <is>
          <t>IT IVA 22%</t>
        </is>
      </c>
      <c r="BJ801" t="n">
        <v>25.25</v>
      </c>
      <c r="BT801" t="inlineStr">
        <is>
          <t>22-2608</t>
        </is>
      </c>
      <c r="BX801" t="inlineStr">
        <is>
          <t>r6aln3mBv15l4A6JyRGLEocyC</t>
        </is>
      </c>
      <c r="CA801" t="inlineStr">
        <is>
          <t>r6aln3mBv15l4A6JyRGLEocyC</t>
        </is>
      </c>
      <c r="CB801" t="inlineStr">
        <is>
          <t>Ordini LIL</t>
        </is>
      </c>
    </row>
    <row r="802">
      <c r="A802" t="inlineStr">
        <is>
          <t>#42145</t>
        </is>
      </c>
      <c r="B802" t="inlineStr">
        <is>
          <t>valentina.cuccare@gmail.com</t>
        </is>
      </c>
      <c r="C802" t="inlineStr">
        <is>
          <t>paid</t>
        </is>
      </c>
      <c r="D802" t="inlineStr">
        <is>
          <t>2024-10-03 16:24:47 +0200</t>
        </is>
      </c>
      <c r="E802" t="inlineStr">
        <is>
          <t>fulfilled</t>
        </is>
      </c>
      <c r="F802" t="inlineStr">
        <is>
          <t>2024-10-03 16:24:47 +0200</t>
        </is>
      </c>
      <c r="G802" t="inlineStr">
        <is>
          <t>no</t>
        </is>
      </c>
      <c r="H802" t="inlineStr">
        <is>
          <t>EUR</t>
        </is>
      </c>
      <c r="I802" t="n">
        <v>225</v>
      </c>
      <c r="J802" t="n">
        <v>0</v>
      </c>
      <c r="K802" t="n">
        <v>40.57</v>
      </c>
      <c r="L802" t="n">
        <v>225</v>
      </c>
      <c r="N802" t="n">
        <v>0</v>
      </c>
      <c r="P802" t="inlineStr">
        <is>
          <t>2024-10-03 16:24:46 +0200</t>
        </is>
      </c>
      <c r="Q802" t="n">
        <v>1</v>
      </c>
      <c r="R802" t="inlineStr">
        <is>
          <t>Luxury Pack</t>
        </is>
      </c>
      <c r="S802" t="n">
        <v>5</v>
      </c>
      <c r="U802" t="inlineStr">
        <is>
          <t>015790000687</t>
        </is>
      </c>
      <c r="V802" t="b">
        <v>1</v>
      </c>
      <c r="W802" t="b">
        <v>1</v>
      </c>
      <c r="X802" t="inlineStr">
        <is>
          <t>fulfilled</t>
        </is>
      </c>
      <c r="Y802" t="inlineStr">
        <is>
          <t>Valentina Cuccaresi</t>
        </is>
      </c>
      <c r="AQ802" t="inlineStr">
        <is>
          <t>IT</t>
        </is>
      </c>
      <c r="AV802" t="inlineStr">
        <is>
          <t>Qromo</t>
        </is>
      </c>
      <c r="AW802" t="inlineStr">
        <is>
          <t>r2EvVlYglt0Tnlz5VlHPUbnfg</t>
        </is>
      </c>
      <c r="AX802" t="n">
        <v>0</v>
      </c>
      <c r="AY802" t="inlineStr">
        <is>
          <t>LIL Milan</t>
        </is>
      </c>
      <c r="AZ802" t="n">
        <v>0</v>
      </c>
      <c r="BA802" t="inlineStr">
        <is>
          <t>Veronica Varetta</t>
        </is>
      </c>
      <c r="BB802" t="inlineStr">
        <is>
          <t>LIL House</t>
        </is>
      </c>
      <c r="BC802" t="n">
        <v>22</v>
      </c>
      <c r="BD802" t="n">
        <v>6332817178973</v>
      </c>
      <c r="BF802" t="inlineStr">
        <is>
          <t>Low</t>
        </is>
      </c>
      <c r="BG802" t="inlineStr">
        <is>
          <t>pos</t>
        </is>
      </c>
      <c r="BH802" t="n">
        <v>0</v>
      </c>
      <c r="BI802" t="inlineStr">
        <is>
          <t>IT IVA 22%</t>
        </is>
      </c>
      <c r="BJ802" t="n">
        <v>40.57</v>
      </c>
      <c r="BT802" t="inlineStr">
        <is>
          <t>22-2609</t>
        </is>
      </c>
      <c r="BX802" t="inlineStr">
        <is>
          <t>r2EvVlYglt0Tnlz5VlHPUbnfg</t>
        </is>
      </c>
      <c r="CA802" t="inlineStr">
        <is>
          <t>r2EvVlYglt0Tnlz5VlHPUbnfg</t>
        </is>
      </c>
      <c r="CB802" t="inlineStr">
        <is>
          <t>Ordini LIL</t>
        </is>
      </c>
    </row>
    <row r="803">
      <c r="A803" t="inlineStr">
        <is>
          <t>#42145</t>
        </is>
      </c>
      <c r="B803" t="inlineStr">
        <is>
          <t>valentina.cuccare@gmail.com</t>
        </is>
      </c>
      <c r="C803" t="inlineStr">
        <is>
          <t>paid</t>
        </is>
      </c>
      <c r="D803" t="inlineStr">
        <is>
          <t>2024-10-03 16:24:47 +0200</t>
        </is>
      </c>
      <c r="E803" t="inlineStr">
        <is>
          <t>fulfilled</t>
        </is>
      </c>
      <c r="F803" t="inlineStr">
        <is>
          <t>2024-10-03 16:24:47 +0200</t>
        </is>
      </c>
      <c r="G803" t="inlineStr">
        <is>
          <t>no</t>
        </is>
      </c>
      <c r="H803" t="inlineStr">
        <is>
          <t>EUR</t>
        </is>
      </c>
      <c r="I803" t="n">
        <v>225</v>
      </c>
      <c r="J803" t="n">
        <v>0</v>
      </c>
      <c r="K803" t="n">
        <v>40.57</v>
      </c>
      <c r="N803" t="n">
        <v>0</v>
      </c>
      <c r="P803" t="inlineStr">
        <is>
          <t>2024-10-03 16:24:46 +0200</t>
        </is>
      </c>
      <c r="Q803" t="n">
        <v>1</v>
      </c>
      <c r="R803" t="inlineStr">
        <is>
          <t>Jupiter Ring - Yellow / White / onesize (11-17)</t>
        </is>
      </c>
      <c r="S803" t="n">
        <v>220</v>
      </c>
      <c r="U803" t="inlineStr">
        <is>
          <t>015790000235</t>
        </is>
      </c>
      <c r="V803" t="b">
        <v>1</v>
      </c>
      <c r="W803" t="b">
        <v>1</v>
      </c>
      <c r="X803" t="inlineStr">
        <is>
          <t>fulfilled</t>
        </is>
      </c>
      <c r="Y803" t="inlineStr">
        <is>
          <t>Valentina Cuccaresi</t>
        </is>
      </c>
      <c r="AQ803" t="inlineStr">
        <is>
          <t>IT</t>
        </is>
      </c>
      <c r="AV803" t="inlineStr">
        <is>
          <t>Qromo</t>
        </is>
      </c>
      <c r="AW803" t="inlineStr">
        <is>
          <t>r2EvVlYglt0Tnlz5VlHPUbnfg</t>
        </is>
      </c>
      <c r="AX803" t="n">
        <v>0</v>
      </c>
      <c r="AY803" t="inlineStr">
        <is>
          <t>LIL Milan</t>
        </is>
      </c>
      <c r="AZ803" t="n">
        <v>0</v>
      </c>
      <c r="BA803" t="inlineStr">
        <is>
          <t>Veronica Varetta</t>
        </is>
      </c>
      <c r="BB803" t="inlineStr">
        <is>
          <t>LIL House</t>
        </is>
      </c>
      <c r="BC803" t="n">
        <v>22</v>
      </c>
      <c r="BD803" t="n">
        <v>6332817178973</v>
      </c>
      <c r="BF803" t="inlineStr">
        <is>
          <t>Low</t>
        </is>
      </c>
      <c r="BG803" t="inlineStr">
        <is>
          <t>pos</t>
        </is>
      </c>
      <c r="BH803" t="n">
        <v>0</v>
      </c>
      <c r="BI803" t="inlineStr">
        <is>
          <t>IT IVA 22%</t>
        </is>
      </c>
      <c r="BJ803" t="n">
        <v>40.57</v>
      </c>
      <c r="BT803" t="inlineStr">
        <is>
          <t>22-2609</t>
        </is>
      </c>
      <c r="BX803" t="inlineStr">
        <is>
          <t>r2EvVlYglt0Tnlz5VlHPUbnfg</t>
        </is>
      </c>
      <c r="CA803" t="inlineStr">
        <is>
          <t>r2EvVlYglt0Tnlz5VlHPUbnfg</t>
        </is>
      </c>
      <c r="CB803" t="inlineStr">
        <is>
          <t>Ordini LIL</t>
        </is>
      </c>
    </row>
    <row r="804">
      <c r="A804" t="inlineStr">
        <is>
          <t>#42147</t>
        </is>
      </c>
      <c r="B804" t="inlineStr">
        <is>
          <t>gildabartucci@gmail.com</t>
        </is>
      </c>
      <c r="C804" t="inlineStr">
        <is>
          <t>paid</t>
        </is>
      </c>
      <c r="D804" t="inlineStr">
        <is>
          <t>2024-10-03 17:33:49 +0200</t>
        </is>
      </c>
      <c r="E804" t="inlineStr">
        <is>
          <t>fulfilled</t>
        </is>
      </c>
      <c r="F804" t="inlineStr">
        <is>
          <t>2024-10-11 16:51:31 +0200</t>
        </is>
      </c>
      <c r="G804" t="inlineStr">
        <is>
          <t>yes</t>
        </is>
      </c>
      <c r="H804" t="inlineStr">
        <is>
          <t>EUR</t>
        </is>
      </c>
      <c r="I804" t="n">
        <v>146</v>
      </c>
      <c r="J804" t="n">
        <v>0</v>
      </c>
      <c r="K804" t="n">
        <v>26.32</v>
      </c>
      <c r="L804" t="n">
        <v>146</v>
      </c>
      <c r="M804" t="inlineStr">
        <is>
          <t>HAPPYBIRTHDAY-HCPLPNPR</t>
        </is>
      </c>
      <c r="N804" t="n">
        <v>24</v>
      </c>
      <c r="O804" t="inlineStr">
        <is>
          <t>Firgun House</t>
        </is>
      </c>
      <c r="P804" t="inlineStr">
        <is>
          <t>2024-10-03 17:33:49 +0200</t>
        </is>
      </c>
      <c r="Q804" t="n">
        <v>1</v>
      </c>
      <c r="R804" t="inlineStr">
        <is>
          <t>Baby - Yellow</t>
        </is>
      </c>
      <c r="S804" t="n">
        <v>160</v>
      </c>
      <c r="U804" t="inlineStr">
        <is>
          <t>015790001199</t>
        </is>
      </c>
      <c r="V804" t="b">
        <v>1</v>
      </c>
      <c r="W804" t="b">
        <v>1</v>
      </c>
      <c r="X804" t="inlineStr">
        <is>
          <t>fulfilled</t>
        </is>
      </c>
      <c r="Y804" t="inlineStr">
        <is>
          <t>Gilda Bartucci</t>
        </is>
      </c>
      <c r="Z804" t="inlineStr">
        <is>
          <t>Via Giacomo Medici Del Vascello 23, Scala 3, Citofono 037</t>
        </is>
      </c>
      <c r="AA804" t="inlineStr">
        <is>
          <t>Via Giacomo Medici Del Vascello 23</t>
        </is>
      </c>
      <c r="AB804" t="inlineStr">
        <is>
          <t>Scala 3, Citofono 037</t>
        </is>
      </c>
      <c r="AD804" t="inlineStr">
        <is>
          <t>Milano</t>
        </is>
      </c>
      <c r="AE804" t="inlineStr">
        <is>
          <t>'20138</t>
        </is>
      </c>
      <c r="AF804" t="inlineStr">
        <is>
          <t>MI</t>
        </is>
      </c>
      <c r="AG804" t="inlineStr">
        <is>
          <t>IT</t>
        </is>
      </c>
      <c r="AQ804" t="inlineStr">
        <is>
          <t>IT</t>
        </is>
      </c>
      <c r="AT804" t="inlineStr">
        <is>
          <t>lang: it
Invoice Language: it
Do you need our ring sizer?: No
Popup Customer Country: IT</t>
        </is>
      </c>
      <c r="AV804" t="inlineStr">
        <is>
          <t>Shopify Payments</t>
        </is>
      </c>
      <c r="AW804" t="inlineStr">
        <is>
          <t>rNLvRZltUyAotdpokaOkZvycy</t>
        </is>
      </c>
      <c r="AX804" t="n">
        <v>0</v>
      </c>
      <c r="AY804" t="inlineStr">
        <is>
          <t>LIL Milan</t>
        </is>
      </c>
      <c r="AZ804" t="n">
        <v>0</v>
      </c>
      <c r="BB804" t="inlineStr">
        <is>
          <t>Firgun House</t>
        </is>
      </c>
      <c r="BD804" t="n">
        <v>6332952772957</v>
      </c>
      <c r="BF804" t="inlineStr">
        <is>
          <t>Low</t>
        </is>
      </c>
      <c r="BG804" t="inlineStr">
        <is>
          <t>web</t>
        </is>
      </c>
      <c r="BH804" t="n">
        <v>0</v>
      </c>
      <c r="BI804" t="inlineStr">
        <is>
          <t>IT IVA 22%</t>
        </is>
      </c>
      <c r="BJ804" t="n">
        <v>26.32</v>
      </c>
      <c r="BV804" t="inlineStr">
        <is>
          <t>Milan</t>
        </is>
      </c>
      <c r="BX804" t="inlineStr">
        <is>
          <t>rNLvRZltUyAotdpokaOkZvycy</t>
        </is>
      </c>
      <c r="CA804" t="inlineStr">
        <is>
          <t>rNLvRZltUyAotdpokaOkZvycy</t>
        </is>
      </c>
      <c r="CB804" t="inlineStr">
        <is>
          <t>Ordini LIL</t>
        </is>
      </c>
    </row>
    <row r="805">
      <c r="A805" t="inlineStr">
        <is>
          <t>#42147</t>
        </is>
      </c>
      <c r="B805" t="inlineStr">
        <is>
          <t>gildabartucci@gmail.com</t>
        </is>
      </c>
      <c r="C805" t="inlineStr">
        <is>
          <t>paid</t>
        </is>
      </c>
      <c r="D805" t="inlineStr">
        <is>
          <t>2024-10-03 17:33:49 +0200</t>
        </is>
      </c>
      <c r="E805" t="inlineStr">
        <is>
          <t>fulfilled</t>
        </is>
      </c>
      <c r="F805" t="inlineStr">
        <is>
          <t>2024-10-11 16:51:31 +0200</t>
        </is>
      </c>
      <c r="G805" t="inlineStr">
        <is>
          <t>yes</t>
        </is>
      </c>
      <c r="H805" t="inlineStr">
        <is>
          <t>EUR</t>
        </is>
      </c>
      <c r="I805" t="n">
        <v>146</v>
      </c>
      <c r="J805" t="n">
        <v>0</v>
      </c>
      <c r="K805" t="n">
        <v>26.32</v>
      </c>
      <c r="M805" t="inlineStr">
        <is>
          <t>HAPPYBIRTHDAY-HCPLPNPR</t>
        </is>
      </c>
      <c r="N805" t="n">
        <v>24</v>
      </c>
      <c r="O805" t="inlineStr">
        <is>
          <t>Firgun House</t>
        </is>
      </c>
      <c r="P805" t="inlineStr">
        <is>
          <t>2024-10-03 17:33:49 +0200</t>
        </is>
      </c>
      <c r="Q805" t="n">
        <v>1</v>
      </c>
      <c r="R805" t="inlineStr">
        <is>
          <t>Engraving</t>
        </is>
      </c>
      <c r="S805" t="n">
        <v>10</v>
      </c>
      <c r="U805" t="inlineStr">
        <is>
          <t>015790001502</t>
        </is>
      </c>
      <c r="V805" t="b">
        <v>0</v>
      </c>
      <c r="W805" t="b">
        <v>1</v>
      </c>
      <c r="X805" t="inlineStr">
        <is>
          <t>fulfilled</t>
        </is>
      </c>
      <c r="Y805" t="inlineStr">
        <is>
          <t>Gilda Bartucci</t>
        </is>
      </c>
      <c r="Z805" t="inlineStr">
        <is>
          <t>Via Giacomo Medici Del Vascello 23, Scala 3, Citofono 037</t>
        </is>
      </c>
      <c r="AA805" t="inlineStr">
        <is>
          <t>Via Giacomo Medici Del Vascello 23</t>
        </is>
      </c>
      <c r="AB805" t="inlineStr">
        <is>
          <t>Scala 3, Citofono 037</t>
        </is>
      </c>
      <c r="AD805" t="inlineStr">
        <is>
          <t>Milano</t>
        </is>
      </c>
      <c r="AE805" t="inlineStr">
        <is>
          <t>'20138</t>
        </is>
      </c>
      <c r="AF805" t="inlineStr">
        <is>
          <t>MI</t>
        </is>
      </c>
      <c r="AG805" t="inlineStr">
        <is>
          <t>IT</t>
        </is>
      </c>
      <c r="AQ805" t="inlineStr">
        <is>
          <t>IT</t>
        </is>
      </c>
      <c r="AT805" t="inlineStr">
        <is>
          <t>lang: it
Invoice Language: it
Do you need our ring sizer?: No
Popup Customer Country: IT</t>
        </is>
      </c>
      <c r="AV805" t="inlineStr">
        <is>
          <t>Shopify Payments</t>
        </is>
      </c>
      <c r="AW805" t="inlineStr">
        <is>
          <t>rNLvRZltUyAotdpokaOkZvycy</t>
        </is>
      </c>
      <c r="AX805" t="n">
        <v>0</v>
      </c>
      <c r="AY805" t="inlineStr">
        <is>
          <t>LIL Milan</t>
        </is>
      </c>
      <c r="AZ805" t="n">
        <v>0</v>
      </c>
      <c r="BB805" t="inlineStr">
        <is>
          <t>Firgun House</t>
        </is>
      </c>
      <c r="BD805" t="n">
        <v>6332952772957</v>
      </c>
      <c r="BF805" t="inlineStr">
        <is>
          <t>Low</t>
        </is>
      </c>
      <c r="BG805" t="inlineStr">
        <is>
          <t>web</t>
        </is>
      </c>
      <c r="BH805" t="n">
        <v>0</v>
      </c>
      <c r="BI805" t="inlineStr">
        <is>
          <t>IT IVA 22%</t>
        </is>
      </c>
      <c r="BJ805" t="n">
        <v>26.32</v>
      </c>
      <c r="BV805" t="inlineStr">
        <is>
          <t>Milan</t>
        </is>
      </c>
      <c r="BX805" t="inlineStr">
        <is>
          <t>rNLvRZltUyAotdpokaOkZvycy</t>
        </is>
      </c>
      <c r="CA805" t="inlineStr">
        <is>
          <t>rNLvRZltUyAotdpokaOkZvycy</t>
        </is>
      </c>
      <c r="CB805" t="inlineStr">
        <is>
          <t>Ordini LIL</t>
        </is>
      </c>
    </row>
    <row r="806">
      <c r="A806" t="inlineStr">
        <is>
          <t>#42149</t>
        </is>
      </c>
      <c r="B806" t="inlineStr">
        <is>
          <t>filippo.marchetti@email.com</t>
        </is>
      </c>
      <c r="C806" t="inlineStr">
        <is>
          <t>paid</t>
        </is>
      </c>
      <c r="D806" t="inlineStr">
        <is>
          <t>2024-10-03 22:45:50 +0200</t>
        </is>
      </c>
      <c r="E806" t="inlineStr">
        <is>
          <t>unfulfilled</t>
        </is>
      </c>
      <c r="G806" t="inlineStr">
        <is>
          <t>no</t>
        </is>
      </c>
      <c r="H806" t="inlineStr">
        <is>
          <t>EUR</t>
        </is>
      </c>
      <c r="I806" t="n">
        <v>100</v>
      </c>
      <c r="J806" t="n">
        <v>0</v>
      </c>
      <c r="K806" t="n">
        <v>18.03</v>
      </c>
      <c r="L806" t="n">
        <v>100</v>
      </c>
      <c r="N806" t="n">
        <v>0</v>
      </c>
      <c r="O806" t="inlineStr">
        <is>
          <t>Firgun House</t>
        </is>
      </c>
      <c r="P806" t="inlineStr">
        <is>
          <t>2024-10-03 22:45:50 +0200</t>
        </is>
      </c>
      <c r="Q806" t="n">
        <v>1</v>
      </c>
      <c r="R806" t="inlineStr">
        <is>
          <t>Pensavo fosse amore - Yellow / A</t>
        </is>
      </c>
      <c r="S806" t="n">
        <v>100</v>
      </c>
      <c r="U806" t="inlineStr">
        <is>
          <t>015790000999</t>
        </is>
      </c>
      <c r="V806" t="b">
        <v>1</v>
      </c>
      <c r="W806" t="b">
        <v>1</v>
      </c>
      <c r="X806" t="inlineStr">
        <is>
          <t>pending</t>
        </is>
      </c>
      <c r="Y806" t="inlineStr">
        <is>
          <t>Filippo Marchetti</t>
        </is>
      </c>
      <c r="Z806" t="inlineStr">
        <is>
          <t>Viale Corsica 66</t>
        </is>
      </c>
      <c r="AA806" t="inlineStr">
        <is>
          <t>Viale Corsica 66</t>
        </is>
      </c>
      <c r="AD806" t="inlineStr">
        <is>
          <t>Milano</t>
        </is>
      </c>
      <c r="AE806" t="inlineStr">
        <is>
          <t>'20137</t>
        </is>
      </c>
      <c r="AF806" t="inlineStr">
        <is>
          <t>MI</t>
        </is>
      </c>
      <c r="AG806" t="inlineStr">
        <is>
          <t>IT</t>
        </is>
      </c>
      <c r="AQ806" t="inlineStr">
        <is>
          <t>IT</t>
        </is>
      </c>
      <c r="AT806" t="inlineStr">
        <is>
          <t>lang: it
Invoice Language: it
Do you need our ring sizer?: No
Popup Customer Country: IT</t>
        </is>
      </c>
      <c r="AV806" t="inlineStr">
        <is>
          <t>Shopify Payments</t>
        </is>
      </c>
      <c r="AW806" t="inlineStr">
        <is>
          <t>rabcDFinAPpyN3vLoSHPzyWJB</t>
        </is>
      </c>
      <c r="AX806" t="n">
        <v>0</v>
      </c>
      <c r="AY806" t="inlineStr">
        <is>
          <t>LIL Milan</t>
        </is>
      </c>
      <c r="AZ806" t="n">
        <v>0</v>
      </c>
      <c r="BB806" t="inlineStr">
        <is>
          <t>Firgun House</t>
        </is>
      </c>
      <c r="BD806" t="n">
        <v>6333447799133</v>
      </c>
      <c r="BE806" t="inlineStr">
        <is>
          <t>acquisto-rinascente-milano</t>
        </is>
      </c>
      <c r="BF806" t="inlineStr">
        <is>
          <t>Low</t>
        </is>
      </c>
      <c r="BG806" t="inlineStr">
        <is>
          <t>web</t>
        </is>
      </c>
      <c r="BH806" t="n">
        <v>0</v>
      </c>
      <c r="BI806" t="inlineStr">
        <is>
          <t>IT IVA 22%</t>
        </is>
      </c>
      <c r="BJ806" t="n">
        <v>18.03</v>
      </c>
      <c r="BV806" t="inlineStr">
        <is>
          <t>Milan</t>
        </is>
      </c>
      <c r="BX806" t="inlineStr">
        <is>
          <t>rabcDFinAPpyN3vLoSHPzyWJB</t>
        </is>
      </c>
      <c r="CA806" t="inlineStr">
        <is>
          <t>rkG4cBhvxsHN4oIFvfeIdddMT + rqvdhGrRxOnOvOf0Hp6WYcvay + rabcDFinAPpyN3vLoSHPzyWJB</t>
        </is>
      </c>
      <c r="CB806" t="inlineStr">
        <is>
          <t>Ordini LIL</t>
        </is>
      </c>
    </row>
    <row r="807">
      <c r="A807" t="inlineStr">
        <is>
          <t>#42414</t>
        </is>
      </c>
      <c r="B807" t="inlineStr">
        <is>
          <t>sarabini86@gmail.com</t>
        </is>
      </c>
      <c r="C807" t="inlineStr">
        <is>
          <t>paid</t>
        </is>
      </c>
      <c r="D807" t="inlineStr">
        <is>
          <t>2024-10-18 08:13:52 +0200</t>
        </is>
      </c>
      <c r="E807" t="inlineStr">
        <is>
          <t>fulfilled</t>
        </is>
      </c>
      <c r="F807" t="inlineStr">
        <is>
          <t>2024-10-26 13:05:45 +0200</t>
        </is>
      </c>
      <c r="G807" t="inlineStr">
        <is>
          <t>yes</t>
        </is>
      </c>
      <c r="H807" t="inlineStr">
        <is>
          <t>EUR</t>
        </is>
      </c>
      <c r="I807" t="n">
        <v>367</v>
      </c>
      <c r="J807" t="n">
        <v>0</v>
      </c>
      <c r="K807" t="n">
        <v>66.17</v>
      </c>
      <c r="L807" t="n">
        <v>367</v>
      </c>
      <c r="M807" t="inlineStr">
        <is>
          <t>LILGIRL</t>
        </is>
      </c>
      <c r="N807" t="n">
        <v>38</v>
      </c>
      <c r="O807" t="inlineStr">
        <is>
          <t>Ups Standard Shipping</t>
        </is>
      </c>
      <c r="P807" t="inlineStr">
        <is>
          <t>2024-10-17 10:20:47 +0200</t>
        </is>
      </c>
      <c r="Q807" t="n">
        <v>1</v>
      </c>
      <c r="R807" t="inlineStr">
        <is>
          <t>Tag Me - Yellow / White</t>
        </is>
      </c>
      <c r="S807" t="n">
        <v>380</v>
      </c>
      <c r="U807" t="inlineStr">
        <is>
          <t>015790000522</t>
        </is>
      </c>
      <c r="V807" t="b">
        <v>1</v>
      </c>
      <c r="W807" t="b">
        <v>1</v>
      </c>
      <c r="X807" t="inlineStr">
        <is>
          <t>fulfilled</t>
        </is>
      </c>
      <c r="Y807" t="inlineStr">
        <is>
          <t>Sara Bini</t>
        </is>
      </c>
      <c r="Z807" t="inlineStr">
        <is>
          <t>Carlo aventi 9</t>
        </is>
      </c>
      <c r="AA807" t="inlineStr">
        <is>
          <t>Carlo aventi 9</t>
        </is>
      </c>
      <c r="AD807" t="inlineStr">
        <is>
          <t>Portomaggiore</t>
        </is>
      </c>
      <c r="AE807" t="inlineStr">
        <is>
          <t>'44015</t>
        </is>
      </c>
      <c r="AF807" t="inlineStr">
        <is>
          <t>FE</t>
        </is>
      </c>
      <c r="AG807" t="inlineStr">
        <is>
          <t>IT</t>
        </is>
      </c>
      <c r="AH807" t="inlineStr">
        <is>
          <t>3333221167</t>
        </is>
      </c>
      <c r="AI807" t="inlineStr">
        <is>
          <t>Sara Bini</t>
        </is>
      </c>
      <c r="AJ807" t="inlineStr">
        <is>
          <t>Carlo aventi 9</t>
        </is>
      </c>
      <c r="AK807" t="inlineStr">
        <is>
          <t>Carlo aventi 9</t>
        </is>
      </c>
      <c r="AN807" t="inlineStr">
        <is>
          <t>Portomaggiore</t>
        </is>
      </c>
      <c r="AO807" t="inlineStr">
        <is>
          <t>'44015</t>
        </is>
      </c>
      <c r="AP807" t="inlineStr">
        <is>
          <t>FE</t>
        </is>
      </c>
      <c r="AQ807" t="inlineStr">
        <is>
          <t>IT</t>
        </is>
      </c>
      <c r="AR807" t="inlineStr">
        <is>
          <t>3333221167</t>
        </is>
      </c>
      <c r="AV807" t="inlineStr">
        <is>
          <t>Bonifico</t>
        </is>
      </c>
      <c r="AW807" t="inlineStr">
        <is>
          <t>#42414.1</t>
        </is>
      </c>
      <c r="AX807" t="n">
        <v>0</v>
      </c>
      <c r="AY807" t="inlineStr">
        <is>
          <t>LIL Milan</t>
        </is>
      </c>
      <c r="AZ807" t="n">
        <v>0</v>
      </c>
      <c r="BA807" t="inlineStr">
        <is>
          <t>Carlotta Trentin</t>
        </is>
      </c>
      <c r="BB807" t="inlineStr">
        <is>
          <t>Firgun House</t>
        </is>
      </c>
      <c r="BD807" t="n">
        <v>6354326716765</v>
      </c>
      <c r="BF807" t="inlineStr">
        <is>
          <t>Low</t>
        </is>
      </c>
      <c r="BG807" t="inlineStr">
        <is>
          <t>shopify_draft_order</t>
        </is>
      </c>
      <c r="BH807" t="n">
        <v>0</v>
      </c>
      <c r="BI807" t="inlineStr">
        <is>
          <t>IT IVA 22%</t>
        </is>
      </c>
      <c r="BJ807" t="n">
        <v>66.17</v>
      </c>
      <c r="BS807" t="n">
        <v>393333221167</v>
      </c>
      <c r="BV807" t="inlineStr">
        <is>
          <t>Ferrara</t>
        </is>
      </c>
      <c r="BW807" t="inlineStr">
        <is>
          <t>Ferrara</t>
        </is>
      </c>
      <c r="BX807" t="inlineStr">
        <is>
          <t>#42414.1</t>
        </is>
      </c>
      <c r="BY807" t="inlineStr">
        <is>
          <t>Fixed</t>
        </is>
      </c>
      <c r="CA807" t="inlineStr">
        <is>
          <t>#42414.1</t>
        </is>
      </c>
      <c r="CB807" t="inlineStr">
        <is>
          <t>Ordini LIL</t>
        </is>
      </c>
    </row>
    <row r="808">
      <c r="A808" t="inlineStr">
        <is>
          <t>#42414</t>
        </is>
      </c>
      <c r="B808" t="inlineStr">
        <is>
          <t>sarabini86@gmail.com</t>
        </is>
      </c>
      <c r="C808" t="inlineStr">
        <is>
          <t>paid</t>
        </is>
      </c>
      <c r="D808" t="inlineStr">
        <is>
          <t>2024-10-18 08:13:52 +0200</t>
        </is>
      </c>
      <c r="E808" t="inlineStr">
        <is>
          <t>fulfilled</t>
        </is>
      </c>
      <c r="F808" t="inlineStr">
        <is>
          <t>2024-10-26 13:05:45 +0200</t>
        </is>
      </c>
      <c r="G808" t="inlineStr">
        <is>
          <t>yes</t>
        </is>
      </c>
      <c r="H808" t="inlineStr">
        <is>
          <t>EUR</t>
        </is>
      </c>
      <c r="I808" t="n">
        <v>367</v>
      </c>
      <c r="J808" t="n">
        <v>0</v>
      </c>
      <c r="K808" t="n">
        <v>66.17</v>
      </c>
      <c r="M808" t="inlineStr">
        <is>
          <t>LILGIRL</t>
        </is>
      </c>
      <c r="N808" t="n">
        <v>38</v>
      </c>
      <c r="O808" t="inlineStr">
        <is>
          <t>Ups Standard Shipping</t>
        </is>
      </c>
      <c r="P808" t="inlineStr">
        <is>
          <t>2024-10-17 10:20:47 +0200</t>
        </is>
      </c>
      <c r="Q808" t="n">
        <v>1</v>
      </c>
      <c r="R808" t="inlineStr">
        <is>
          <t>Engraving</t>
        </is>
      </c>
      <c r="S808" t="n">
        <v>10</v>
      </c>
      <c r="U808" t="inlineStr">
        <is>
          <t>015790001502</t>
        </is>
      </c>
      <c r="V808" t="b">
        <v>0</v>
      </c>
      <c r="W808" t="b">
        <v>1</v>
      </c>
      <c r="X808" t="inlineStr">
        <is>
          <t>fulfilled</t>
        </is>
      </c>
      <c r="Y808" t="inlineStr">
        <is>
          <t>Sara Bini</t>
        </is>
      </c>
      <c r="Z808" t="inlineStr">
        <is>
          <t>Carlo aventi 9</t>
        </is>
      </c>
      <c r="AA808" t="inlineStr">
        <is>
          <t>Carlo aventi 9</t>
        </is>
      </c>
      <c r="AD808" t="inlineStr">
        <is>
          <t>Portomaggiore</t>
        </is>
      </c>
      <c r="AE808" t="inlineStr">
        <is>
          <t>'44015</t>
        </is>
      </c>
      <c r="AF808" t="inlineStr">
        <is>
          <t>FE</t>
        </is>
      </c>
      <c r="AG808" t="inlineStr">
        <is>
          <t>IT</t>
        </is>
      </c>
      <c r="AH808" t="inlineStr">
        <is>
          <t>3333221167</t>
        </is>
      </c>
      <c r="AI808" t="inlineStr">
        <is>
          <t>Sara Bini</t>
        </is>
      </c>
      <c r="AJ808" t="inlineStr">
        <is>
          <t>Carlo aventi 9</t>
        </is>
      </c>
      <c r="AK808" t="inlineStr">
        <is>
          <t>Carlo aventi 9</t>
        </is>
      </c>
      <c r="AN808" t="inlineStr">
        <is>
          <t>Portomaggiore</t>
        </is>
      </c>
      <c r="AO808" t="inlineStr">
        <is>
          <t>'44015</t>
        </is>
      </c>
      <c r="AP808" t="inlineStr">
        <is>
          <t>FE</t>
        </is>
      </c>
      <c r="AQ808" t="inlineStr">
        <is>
          <t>IT</t>
        </is>
      </c>
      <c r="AR808" t="inlineStr">
        <is>
          <t>3333221167</t>
        </is>
      </c>
      <c r="AV808" t="inlineStr">
        <is>
          <t>Bonifico</t>
        </is>
      </c>
      <c r="AW808" t="inlineStr">
        <is>
          <t>#42414.1</t>
        </is>
      </c>
      <c r="AX808" t="n">
        <v>0</v>
      </c>
      <c r="AY808" t="inlineStr">
        <is>
          <t>LIL Milan</t>
        </is>
      </c>
      <c r="AZ808" t="n">
        <v>0</v>
      </c>
      <c r="BA808" t="inlineStr">
        <is>
          <t>Carlotta Trentin</t>
        </is>
      </c>
      <c r="BB808" t="inlineStr">
        <is>
          <t>Firgun House</t>
        </is>
      </c>
      <c r="BD808" t="n">
        <v>6354326716765</v>
      </c>
      <c r="BF808" t="inlineStr">
        <is>
          <t>Low</t>
        </is>
      </c>
      <c r="BG808" t="inlineStr">
        <is>
          <t>shopify_draft_order</t>
        </is>
      </c>
      <c r="BH808" t="n">
        <v>0</v>
      </c>
      <c r="BI808" t="inlineStr">
        <is>
          <t>IT IVA 22%</t>
        </is>
      </c>
      <c r="BJ808" t="n">
        <v>66.17</v>
      </c>
      <c r="BS808" t="n">
        <v>393333221167</v>
      </c>
      <c r="BV808" t="inlineStr">
        <is>
          <t>Ferrara</t>
        </is>
      </c>
      <c r="BW808" t="inlineStr">
        <is>
          <t>Ferrara</t>
        </is>
      </c>
      <c r="BX808" t="inlineStr">
        <is>
          <t>#42414.1</t>
        </is>
      </c>
      <c r="BY808" t="inlineStr">
        <is>
          <t>Fixed</t>
        </is>
      </c>
      <c r="CA808" t="inlineStr">
        <is>
          <t>#42414.1</t>
        </is>
      </c>
      <c r="CB808" t="inlineStr">
        <is>
          <t>Ordini LIL</t>
        </is>
      </c>
    </row>
    <row r="809">
      <c r="A809" t="inlineStr">
        <is>
          <t>#42414</t>
        </is>
      </c>
      <c r="B809" t="inlineStr">
        <is>
          <t>sarabini86@gmail.com</t>
        </is>
      </c>
      <c r="C809" t="inlineStr">
        <is>
          <t>paid</t>
        </is>
      </c>
      <c r="D809" t="inlineStr">
        <is>
          <t>2024-10-18 08:13:52 +0200</t>
        </is>
      </c>
      <c r="E809" t="inlineStr">
        <is>
          <t>fulfilled</t>
        </is>
      </c>
      <c r="F809" t="inlineStr">
        <is>
          <t>2024-10-26 13:05:45 +0200</t>
        </is>
      </c>
      <c r="G809" t="inlineStr">
        <is>
          <t>yes</t>
        </is>
      </c>
      <c r="H809" t="inlineStr">
        <is>
          <t>EUR</t>
        </is>
      </c>
      <c r="I809" t="n">
        <v>367</v>
      </c>
      <c r="J809" t="n">
        <v>0</v>
      </c>
      <c r="K809" t="n">
        <v>66.17</v>
      </c>
      <c r="M809" t="inlineStr">
        <is>
          <t>LILGIRL</t>
        </is>
      </c>
      <c r="N809" t="n">
        <v>38</v>
      </c>
      <c r="O809" t="inlineStr">
        <is>
          <t>Ups Standard Shipping</t>
        </is>
      </c>
      <c r="P809" t="inlineStr">
        <is>
          <t>2024-10-17 10:20:47 +0200</t>
        </is>
      </c>
      <c r="Q809" t="n">
        <v>1</v>
      </c>
      <c r="R809" t="inlineStr">
        <is>
          <t>LIL Bag</t>
        </is>
      </c>
      <c r="S809" t="n">
        <v>5</v>
      </c>
      <c r="U809" t="inlineStr">
        <is>
          <t>015790000689</t>
        </is>
      </c>
      <c r="V809" t="b">
        <v>1</v>
      </c>
      <c r="W809" t="b">
        <v>1</v>
      </c>
      <c r="X809" t="inlineStr">
        <is>
          <t>fulfilled</t>
        </is>
      </c>
      <c r="Y809" t="inlineStr">
        <is>
          <t>Sara Bini</t>
        </is>
      </c>
      <c r="Z809" t="inlineStr">
        <is>
          <t>Carlo aventi 9</t>
        </is>
      </c>
      <c r="AA809" t="inlineStr">
        <is>
          <t>Carlo aventi 9</t>
        </is>
      </c>
      <c r="AD809" t="inlineStr">
        <is>
          <t>Portomaggiore</t>
        </is>
      </c>
      <c r="AE809" t="inlineStr">
        <is>
          <t>'44015</t>
        </is>
      </c>
      <c r="AF809" t="inlineStr">
        <is>
          <t>FE</t>
        </is>
      </c>
      <c r="AG809" t="inlineStr">
        <is>
          <t>IT</t>
        </is>
      </c>
      <c r="AH809" t="inlineStr">
        <is>
          <t>3333221167</t>
        </is>
      </c>
      <c r="AI809" t="inlineStr">
        <is>
          <t>Sara Bini</t>
        </is>
      </c>
      <c r="AJ809" t="inlineStr">
        <is>
          <t>Carlo aventi 9</t>
        </is>
      </c>
      <c r="AK809" t="inlineStr">
        <is>
          <t>Carlo aventi 9</t>
        </is>
      </c>
      <c r="AN809" t="inlineStr">
        <is>
          <t>Portomaggiore</t>
        </is>
      </c>
      <c r="AO809" t="inlineStr">
        <is>
          <t>'44015</t>
        </is>
      </c>
      <c r="AP809" t="inlineStr">
        <is>
          <t>FE</t>
        </is>
      </c>
      <c r="AQ809" t="inlineStr">
        <is>
          <t>IT</t>
        </is>
      </c>
      <c r="AR809" t="inlineStr">
        <is>
          <t>3333221167</t>
        </is>
      </c>
      <c r="AV809" t="inlineStr">
        <is>
          <t>Bonifico</t>
        </is>
      </c>
      <c r="AW809" t="inlineStr">
        <is>
          <t>#42414.1</t>
        </is>
      </c>
      <c r="AX809" t="n">
        <v>0</v>
      </c>
      <c r="AY809" t="inlineStr">
        <is>
          <t>LIL Milan</t>
        </is>
      </c>
      <c r="AZ809" t="n">
        <v>0</v>
      </c>
      <c r="BA809" t="inlineStr">
        <is>
          <t>Carlotta Trentin</t>
        </is>
      </c>
      <c r="BB809" t="inlineStr">
        <is>
          <t>Firgun House</t>
        </is>
      </c>
      <c r="BD809" t="n">
        <v>6354326716765</v>
      </c>
      <c r="BF809" t="inlineStr">
        <is>
          <t>Low</t>
        </is>
      </c>
      <c r="BG809" t="inlineStr">
        <is>
          <t>shopify_draft_order</t>
        </is>
      </c>
      <c r="BH809" t="n">
        <v>0</v>
      </c>
      <c r="BI809" t="inlineStr">
        <is>
          <t>IT IVA 22%</t>
        </is>
      </c>
      <c r="BJ809" t="n">
        <v>66.17</v>
      </c>
      <c r="BS809" t="n">
        <v>393333221167</v>
      </c>
      <c r="BV809" t="inlineStr">
        <is>
          <t>Ferrara</t>
        </is>
      </c>
      <c r="BW809" t="inlineStr">
        <is>
          <t>Ferrara</t>
        </is>
      </c>
      <c r="BX809" t="inlineStr">
        <is>
          <t>#42414.1</t>
        </is>
      </c>
      <c r="BY809" t="inlineStr">
        <is>
          <t>Fixed</t>
        </is>
      </c>
      <c r="CA809" t="inlineStr">
        <is>
          <t>#42414.1</t>
        </is>
      </c>
      <c r="CB809" t="inlineStr">
        <is>
          <t>Ordini LIL</t>
        </is>
      </c>
    </row>
    <row r="810">
      <c r="A810" t="inlineStr">
        <is>
          <t>#42414</t>
        </is>
      </c>
      <c r="B810" t="inlineStr">
        <is>
          <t>sarabini86@gmail.com</t>
        </is>
      </c>
      <c r="C810" t="inlineStr">
        <is>
          <t>paid</t>
        </is>
      </c>
      <c r="D810" t="inlineStr">
        <is>
          <t>2024-10-18 08:13:52 +0200</t>
        </is>
      </c>
      <c r="E810" t="inlineStr">
        <is>
          <t>fulfilled</t>
        </is>
      </c>
      <c r="F810" t="inlineStr">
        <is>
          <t>2024-10-26 13:05:45 +0200</t>
        </is>
      </c>
      <c r="G810" t="inlineStr">
        <is>
          <t>yes</t>
        </is>
      </c>
      <c r="H810" t="inlineStr">
        <is>
          <t>EUR</t>
        </is>
      </c>
      <c r="I810" t="n">
        <v>367</v>
      </c>
      <c r="J810" t="n">
        <v>0</v>
      </c>
      <c r="K810" t="n">
        <v>66.17</v>
      </c>
      <c r="M810" t="inlineStr">
        <is>
          <t>LILGIRL</t>
        </is>
      </c>
      <c r="N810" t="n">
        <v>38</v>
      </c>
      <c r="O810" t="inlineStr">
        <is>
          <t>Ups Standard Shipping</t>
        </is>
      </c>
      <c r="P810" t="inlineStr">
        <is>
          <t>2024-10-17 10:20:47 +0200</t>
        </is>
      </c>
      <c r="Q810" t="n">
        <v>1</v>
      </c>
      <c r="R810" t="inlineStr">
        <is>
          <t>Luxury Pack + LIL Bag</t>
        </is>
      </c>
      <c r="S810" t="n">
        <v>10</v>
      </c>
      <c r="U810" t="inlineStr">
        <is>
          <t>015790000687</t>
        </is>
      </c>
      <c r="V810" t="b">
        <v>1</v>
      </c>
      <c r="W810" t="b">
        <v>1</v>
      </c>
      <c r="X810" t="inlineStr">
        <is>
          <t>fulfilled</t>
        </is>
      </c>
      <c r="Y810" t="inlineStr">
        <is>
          <t>Sara Bini</t>
        </is>
      </c>
      <c r="Z810" t="inlineStr">
        <is>
          <t>Carlo aventi 9</t>
        </is>
      </c>
      <c r="AA810" t="inlineStr">
        <is>
          <t>Carlo aventi 9</t>
        </is>
      </c>
      <c r="AD810" t="inlineStr">
        <is>
          <t>Portomaggiore</t>
        </is>
      </c>
      <c r="AE810" t="inlineStr">
        <is>
          <t>'44015</t>
        </is>
      </c>
      <c r="AF810" t="inlineStr">
        <is>
          <t>FE</t>
        </is>
      </c>
      <c r="AG810" t="inlineStr">
        <is>
          <t>IT</t>
        </is>
      </c>
      <c r="AH810" t="inlineStr">
        <is>
          <t>3333221167</t>
        </is>
      </c>
      <c r="AI810" t="inlineStr">
        <is>
          <t>Sara Bini</t>
        </is>
      </c>
      <c r="AJ810" t="inlineStr">
        <is>
          <t>Carlo aventi 9</t>
        </is>
      </c>
      <c r="AK810" t="inlineStr">
        <is>
          <t>Carlo aventi 9</t>
        </is>
      </c>
      <c r="AN810" t="inlineStr">
        <is>
          <t>Portomaggiore</t>
        </is>
      </c>
      <c r="AO810" t="inlineStr">
        <is>
          <t>'44015</t>
        </is>
      </c>
      <c r="AP810" t="inlineStr">
        <is>
          <t>FE</t>
        </is>
      </c>
      <c r="AQ810" t="inlineStr">
        <is>
          <t>IT</t>
        </is>
      </c>
      <c r="AR810" t="inlineStr">
        <is>
          <t>3333221167</t>
        </is>
      </c>
      <c r="AV810" t="inlineStr">
        <is>
          <t>Bonifico</t>
        </is>
      </c>
      <c r="AW810" t="inlineStr">
        <is>
          <t>#42414.1</t>
        </is>
      </c>
      <c r="AX810" t="n">
        <v>0</v>
      </c>
      <c r="AY810" t="inlineStr">
        <is>
          <t>LIL Milan</t>
        </is>
      </c>
      <c r="AZ810" t="n">
        <v>0</v>
      </c>
      <c r="BA810" t="inlineStr">
        <is>
          <t>Carlotta Trentin</t>
        </is>
      </c>
      <c r="BB810" t="inlineStr">
        <is>
          <t>Firgun House</t>
        </is>
      </c>
      <c r="BD810" t="n">
        <v>6354326716765</v>
      </c>
      <c r="BF810" t="inlineStr">
        <is>
          <t>Low</t>
        </is>
      </c>
      <c r="BG810" t="inlineStr">
        <is>
          <t>shopify_draft_order</t>
        </is>
      </c>
      <c r="BH810" t="n">
        <v>0</v>
      </c>
      <c r="BI810" t="inlineStr">
        <is>
          <t>IT IVA 22%</t>
        </is>
      </c>
      <c r="BJ810" t="n">
        <v>66.17</v>
      </c>
      <c r="BS810" t="n">
        <v>393333221167</v>
      </c>
      <c r="BV810" t="inlineStr">
        <is>
          <t>Ferrara</t>
        </is>
      </c>
      <c r="BW810" t="inlineStr">
        <is>
          <t>Ferrara</t>
        </is>
      </c>
      <c r="BX810" t="inlineStr">
        <is>
          <t>#42414.1</t>
        </is>
      </c>
      <c r="BY810" t="inlineStr">
        <is>
          <t>Fixed</t>
        </is>
      </c>
      <c r="CA810" t="inlineStr">
        <is>
          <t>#42414.1</t>
        </is>
      </c>
      <c r="CB810" t="inlineStr">
        <is>
          <t>Ordini LIL</t>
        </is>
      </c>
    </row>
    <row r="811">
      <c r="A811" t="inlineStr">
        <is>
          <t>#42163</t>
        </is>
      </c>
      <c r="B811" t="inlineStr">
        <is>
          <t>elenacamossi23@gmail.com</t>
        </is>
      </c>
      <c r="C811" t="inlineStr">
        <is>
          <t>partially_refunded</t>
        </is>
      </c>
      <c r="D811" t="inlineStr">
        <is>
          <t>2024-10-05 11:20:32 +0200</t>
        </is>
      </c>
      <c r="E811" t="inlineStr">
        <is>
          <t>fulfilled</t>
        </is>
      </c>
      <c r="F811" t="inlineStr">
        <is>
          <t>2024-10-07 09:19:36 +0200</t>
        </is>
      </c>
      <c r="G811" t="inlineStr">
        <is>
          <t>yes</t>
        </is>
      </c>
      <c r="H811" t="inlineStr">
        <is>
          <t>EUR</t>
        </is>
      </c>
      <c r="I811" t="n">
        <v>200</v>
      </c>
      <c r="J811" t="n">
        <v>0</v>
      </c>
      <c r="K811" t="n">
        <v>36.07</v>
      </c>
      <c r="L811" t="n">
        <v>10</v>
      </c>
      <c r="N811" t="n">
        <v>0</v>
      </c>
      <c r="O811" t="inlineStr">
        <is>
          <t>Ups Standard Shipping</t>
        </is>
      </c>
      <c r="P811" t="inlineStr">
        <is>
          <t>2024-10-05 11:20:32 +0200</t>
        </is>
      </c>
      <c r="Q811" t="n">
        <v>1</v>
      </c>
      <c r="R811" t="inlineStr">
        <is>
          <t>Curvy - Yellow / Left / White</t>
        </is>
      </c>
      <c r="S811" t="n">
        <v>200</v>
      </c>
      <c r="U811" t="inlineStr">
        <is>
          <t>015790000053</t>
        </is>
      </c>
      <c r="V811" t="b">
        <v>1</v>
      </c>
      <c r="W811" t="b">
        <v>1</v>
      </c>
      <c r="X811" t="inlineStr">
        <is>
          <t>fulfilled</t>
        </is>
      </c>
      <c r="Y811" t="inlineStr">
        <is>
          <t>elena camossi</t>
        </is>
      </c>
      <c r="Z811" t="inlineStr">
        <is>
          <t>Via Giacomo Cappellini 17</t>
        </is>
      </c>
      <c r="AA811" t="inlineStr">
        <is>
          <t>Via Giacomo Cappellini 17</t>
        </is>
      </c>
      <c r="AD811" t="inlineStr">
        <is>
          <t>Darfo</t>
        </is>
      </c>
      <c r="AE811" t="inlineStr">
        <is>
          <t>'25047</t>
        </is>
      </c>
      <c r="AF811" t="inlineStr">
        <is>
          <t>BS</t>
        </is>
      </c>
      <c r="AG811" t="inlineStr">
        <is>
          <t>IT</t>
        </is>
      </c>
      <c r="AH811" t="inlineStr">
        <is>
          <t>+393406167019</t>
        </is>
      </c>
      <c r="AI811" t="inlineStr">
        <is>
          <t>elena camossi</t>
        </is>
      </c>
      <c r="AJ811" t="inlineStr">
        <is>
          <t>Via Giacomo Cappellini 17</t>
        </is>
      </c>
      <c r="AK811" t="inlineStr">
        <is>
          <t>Via Giacomo Cappellini 17</t>
        </is>
      </c>
      <c r="AN811" t="inlineStr">
        <is>
          <t>Darfo</t>
        </is>
      </c>
      <c r="AO811" t="inlineStr">
        <is>
          <t>'25047</t>
        </is>
      </c>
      <c r="AP811" t="inlineStr">
        <is>
          <t>BS</t>
        </is>
      </c>
      <c r="AQ811" t="inlineStr">
        <is>
          <t>IT</t>
        </is>
      </c>
      <c r="AR811" t="inlineStr">
        <is>
          <t>+393406167019</t>
        </is>
      </c>
      <c r="AT811" t="inlineStr">
        <is>
          <t>lang: it
Invoice Language: it
Do you need our ring sizer?: No
Popup Customer Country: IT</t>
        </is>
      </c>
      <c r="AV811" t="inlineStr">
        <is>
          <t>PayPal Express Checkout</t>
        </is>
      </c>
      <c r="AW811" t="inlineStr">
        <is>
          <t>rPQOLGIZYRqgTVIowfhyej6VD</t>
        </is>
      </c>
      <c r="AX811" t="n">
        <v>190</v>
      </c>
      <c r="AY811" t="inlineStr">
        <is>
          <t>LIL Milan</t>
        </is>
      </c>
      <c r="AZ811" t="n">
        <v>0</v>
      </c>
      <c r="BB811" t="inlineStr">
        <is>
          <t>Firgun House</t>
        </is>
      </c>
      <c r="BD811" t="n">
        <v>6335371772253</v>
      </c>
      <c r="BF811" t="inlineStr">
        <is>
          <t>Low</t>
        </is>
      </c>
      <c r="BG811" t="inlineStr">
        <is>
          <t>web</t>
        </is>
      </c>
      <c r="BH811" t="n">
        <v>0</v>
      </c>
      <c r="BI811" t="inlineStr">
        <is>
          <t>IT IVA 22%</t>
        </is>
      </c>
      <c r="BJ811" t="n">
        <v>36.07</v>
      </c>
      <c r="BV811" t="inlineStr">
        <is>
          <t>Brescia</t>
        </is>
      </c>
      <c r="BW811" t="inlineStr">
        <is>
          <t>Brescia</t>
        </is>
      </c>
      <c r="BX811" t="inlineStr">
        <is>
          <t>rPQOLGIZYRqgTVIowfhyej6VD</t>
        </is>
      </c>
      <c r="CA811" t="inlineStr">
        <is>
          <t>rPQOLGIZYRqgTVIowfhyej6VD + #42163.2</t>
        </is>
      </c>
      <c r="CB811" t="inlineStr">
        <is>
          <t>Ordini LIL</t>
        </is>
      </c>
    </row>
    <row r="812">
      <c r="A812" t="inlineStr">
        <is>
          <t>#42161</t>
        </is>
      </c>
      <c r="B812" t="inlineStr">
        <is>
          <t>elenamignani98@tiscali.it</t>
        </is>
      </c>
      <c r="C812" t="inlineStr">
        <is>
          <t>paid</t>
        </is>
      </c>
      <c r="D812" t="inlineStr">
        <is>
          <t>2024-10-04 18:34:36 +0200</t>
        </is>
      </c>
      <c r="E812" t="inlineStr">
        <is>
          <t>fulfilled</t>
        </is>
      </c>
      <c r="F812" t="inlineStr">
        <is>
          <t>2024-10-04 18:34:36 +0200</t>
        </is>
      </c>
      <c r="G812" t="inlineStr">
        <is>
          <t>yes</t>
        </is>
      </c>
      <c r="H812" t="inlineStr">
        <is>
          <t>EUR</t>
        </is>
      </c>
      <c r="I812" t="n">
        <v>80</v>
      </c>
      <c r="J812" t="n">
        <v>0</v>
      </c>
      <c r="K812" t="n">
        <v>14.43</v>
      </c>
      <c r="L812" t="n">
        <v>80</v>
      </c>
      <c r="N812" t="n">
        <v>0</v>
      </c>
      <c r="P812" t="inlineStr">
        <is>
          <t>2024-10-04 18:34:35 +0200</t>
        </is>
      </c>
      <c r="Q812" t="n">
        <v>1</v>
      </c>
      <c r="R812" t="inlineStr">
        <is>
          <t>Giotto Ring - Yellow / 13</t>
        </is>
      </c>
      <c r="S812" t="n">
        <v>80</v>
      </c>
      <c r="U812" t="inlineStr">
        <is>
          <t>015790000147</t>
        </is>
      </c>
      <c r="V812" t="b">
        <v>1</v>
      </c>
      <c r="W812" t="b">
        <v>1</v>
      </c>
      <c r="X812" t="inlineStr">
        <is>
          <t>fulfilled</t>
        </is>
      </c>
      <c r="Y812" t="inlineStr">
        <is>
          <t>Elena Mignani</t>
        </is>
      </c>
      <c r="AQ812" t="inlineStr">
        <is>
          <t>IT</t>
        </is>
      </c>
      <c r="AV812" t="inlineStr">
        <is>
          <t>Qromo</t>
        </is>
      </c>
      <c r="AW812" t="inlineStr">
        <is>
          <t>rYcWR0spo85azNHFy3RaRM6ot</t>
        </is>
      </c>
      <c r="AX812" t="n">
        <v>0</v>
      </c>
      <c r="AY812" t="inlineStr">
        <is>
          <t>LIL Milan</t>
        </is>
      </c>
      <c r="AZ812" t="n">
        <v>0</v>
      </c>
      <c r="BA812" t="inlineStr">
        <is>
          <t>Veronica Varetta</t>
        </is>
      </c>
      <c r="BB812" t="inlineStr">
        <is>
          <t>LIL House</t>
        </is>
      </c>
      <c r="BC812" t="n">
        <v>22</v>
      </c>
      <c r="BD812" t="n">
        <v>6334649237853</v>
      </c>
      <c r="BF812" t="inlineStr">
        <is>
          <t>Low</t>
        </is>
      </c>
      <c r="BG812" t="inlineStr">
        <is>
          <t>pos</t>
        </is>
      </c>
      <c r="BH812" t="n">
        <v>0</v>
      </c>
      <c r="BI812" t="inlineStr">
        <is>
          <t>IT IVA 22%</t>
        </is>
      </c>
      <c r="BJ812" t="n">
        <v>14.43</v>
      </c>
      <c r="BT812" t="inlineStr">
        <is>
          <t>22-2615</t>
        </is>
      </c>
      <c r="BX812" t="inlineStr">
        <is>
          <t>rYcWR0spo85azNHFy3RaRM6ot</t>
        </is>
      </c>
      <c r="CA812" t="inlineStr">
        <is>
          <t>rYcWR0spo85azNHFy3RaRM6ot</t>
        </is>
      </c>
      <c r="CB812" t="inlineStr">
        <is>
          <t>Ordini LIL</t>
        </is>
      </c>
    </row>
    <row r="813">
      <c r="A813" t="inlineStr">
        <is>
          <t>#42131</t>
        </is>
      </c>
      <c r="B813" t="inlineStr">
        <is>
          <t>alessandro.pellegata@gmail.com</t>
        </is>
      </c>
      <c r="C813" t="inlineStr">
        <is>
          <t>paid</t>
        </is>
      </c>
      <c r="D813" t="inlineStr">
        <is>
          <t>2024-10-02 13:33:54 +0200</t>
        </is>
      </c>
      <c r="E813" t="inlineStr">
        <is>
          <t>fulfilled</t>
        </is>
      </c>
      <c r="F813" t="inlineStr">
        <is>
          <t>2024-10-02 13:33:55 +0200</t>
        </is>
      </c>
      <c r="G813" t="inlineStr">
        <is>
          <t>no</t>
        </is>
      </c>
      <c r="H813" t="inlineStr">
        <is>
          <t>EUR</t>
        </is>
      </c>
      <c r="I813" t="n">
        <v>125</v>
      </c>
      <c r="J813" t="n">
        <v>0</v>
      </c>
      <c r="K813" t="n">
        <v>22.54</v>
      </c>
      <c r="N813" t="n">
        <v>0</v>
      </c>
      <c r="P813" t="inlineStr">
        <is>
          <t>2024-10-02 13:33:54 +0200</t>
        </is>
      </c>
      <c r="Q813" t="n">
        <v>1</v>
      </c>
      <c r="R813" t="inlineStr">
        <is>
          <t>Boys Tears Ring - Yellow / 12</t>
        </is>
      </c>
      <c r="S813" t="n">
        <v>120</v>
      </c>
      <c r="U813" t="inlineStr">
        <is>
          <t>015790001402</t>
        </is>
      </c>
      <c r="V813" t="b">
        <v>1</v>
      </c>
      <c r="W813" t="b">
        <v>1</v>
      </c>
      <c r="X813" t="inlineStr">
        <is>
          <t>fulfilled</t>
        </is>
      </c>
      <c r="Y813" t="inlineStr">
        <is>
          <t>Alessandro Pellegata</t>
        </is>
      </c>
      <c r="AQ813" t="inlineStr">
        <is>
          <t>IT</t>
        </is>
      </c>
      <c r="AV813" t="inlineStr">
        <is>
          <t>Qromo</t>
        </is>
      </c>
      <c r="AW813" t="inlineStr">
        <is>
          <t>rgspk1RHjQhC5UIjdKSJHXRlD</t>
        </is>
      </c>
      <c r="AX813" t="n">
        <v>0</v>
      </c>
      <c r="AY813" t="inlineStr">
        <is>
          <t>LIL Milan</t>
        </is>
      </c>
      <c r="AZ813" t="n">
        <v>0</v>
      </c>
      <c r="BA813" t="inlineStr">
        <is>
          <t>Veronica Varetta</t>
        </is>
      </c>
      <c r="BB813" t="inlineStr">
        <is>
          <t>LIL House</t>
        </is>
      </c>
      <c r="BC813" t="n">
        <v>22</v>
      </c>
      <c r="BD813" t="n">
        <v>6330982400349</v>
      </c>
      <c r="BF813" t="inlineStr">
        <is>
          <t>Low</t>
        </is>
      </c>
      <c r="BG813" t="inlineStr">
        <is>
          <t>pos</t>
        </is>
      </c>
      <c r="BH813" t="n">
        <v>0</v>
      </c>
      <c r="BI813" t="inlineStr">
        <is>
          <t>IT IVA 22%</t>
        </is>
      </c>
      <c r="BJ813" t="n">
        <v>22.54</v>
      </c>
      <c r="BT813" t="inlineStr">
        <is>
          <t>22-2604</t>
        </is>
      </c>
      <c r="BX813" t="inlineStr">
        <is>
          <t>rgspk1RHjQhC5UIjdKSJHXRlD</t>
        </is>
      </c>
      <c r="CA813" t="inlineStr">
        <is>
          <t>rgspk1RHjQhC5UIjdKSJHXRlD</t>
        </is>
      </c>
      <c r="CB813" t="inlineStr">
        <is>
          <t>Ordini LIL</t>
        </is>
      </c>
    </row>
    <row r="814">
      <c r="A814" t="inlineStr">
        <is>
          <t>#42160</t>
        </is>
      </c>
      <c r="B814" t="inlineStr">
        <is>
          <t>mranzani94@gmail.com</t>
        </is>
      </c>
      <c r="C814" t="inlineStr">
        <is>
          <t>paid</t>
        </is>
      </c>
      <c r="D814" t="inlineStr">
        <is>
          <t>2024-10-04 18:12:12 +0200</t>
        </is>
      </c>
      <c r="E814" t="inlineStr">
        <is>
          <t>fulfilled</t>
        </is>
      </c>
      <c r="F814" t="inlineStr">
        <is>
          <t>2024-10-04 18:12:13 +0200</t>
        </is>
      </c>
      <c r="G814" t="inlineStr">
        <is>
          <t>no</t>
        </is>
      </c>
      <c r="H814" t="inlineStr">
        <is>
          <t>EUR</t>
        </is>
      </c>
      <c r="I814" t="n">
        <v>100</v>
      </c>
      <c r="J814" t="n">
        <v>0</v>
      </c>
      <c r="K814" t="n">
        <v>18.03</v>
      </c>
      <c r="L814" t="n">
        <v>100</v>
      </c>
      <c r="N814" t="n">
        <v>0</v>
      </c>
      <c r="P814" t="inlineStr">
        <is>
          <t>2024-10-04 18:12:12 +0200</t>
        </is>
      </c>
      <c r="Q814" t="n">
        <v>1</v>
      </c>
      <c r="R814" t="inlineStr">
        <is>
          <t>Pensavo fosse amore - Yellow / P</t>
        </is>
      </c>
      <c r="S814" t="n">
        <v>100</v>
      </c>
      <c r="U814" t="inlineStr">
        <is>
          <t>015790001014</t>
        </is>
      </c>
      <c r="V814" t="b">
        <v>1</v>
      </c>
      <c r="W814" t="b">
        <v>1</v>
      </c>
      <c r="X814" t="inlineStr">
        <is>
          <t>fulfilled</t>
        </is>
      </c>
      <c r="Y814" t="inlineStr">
        <is>
          <t>Margherita Ranzani</t>
        </is>
      </c>
      <c r="AQ814" t="inlineStr">
        <is>
          <t>IT</t>
        </is>
      </c>
      <c r="AV814" t="inlineStr">
        <is>
          <t>Qromo</t>
        </is>
      </c>
      <c r="AW814" t="inlineStr">
        <is>
          <t>rzdHFCyO2Cv1LAOAK1dB627BV</t>
        </is>
      </c>
      <c r="AX814" t="n">
        <v>0</v>
      </c>
      <c r="AY814" t="inlineStr">
        <is>
          <t>LIL Milan</t>
        </is>
      </c>
      <c r="AZ814" t="n">
        <v>0</v>
      </c>
      <c r="BA814" t="inlineStr">
        <is>
          <t>Veronica Varetta</t>
        </is>
      </c>
      <c r="BB814" t="inlineStr">
        <is>
          <t>LIL House</t>
        </is>
      </c>
      <c r="BC814" t="n">
        <v>22</v>
      </c>
      <c r="BD814" t="n">
        <v>6334619058525</v>
      </c>
      <c r="BF814" t="inlineStr">
        <is>
          <t>Low</t>
        </is>
      </c>
      <c r="BG814" t="inlineStr">
        <is>
          <t>pos</t>
        </is>
      </c>
      <c r="BH814" t="n">
        <v>0</v>
      </c>
      <c r="BI814" t="inlineStr">
        <is>
          <t>IT IVA 22%</t>
        </is>
      </c>
      <c r="BJ814" t="n">
        <v>18.03</v>
      </c>
      <c r="BT814" t="inlineStr">
        <is>
          <t>22-2614</t>
        </is>
      </c>
      <c r="BX814" t="inlineStr">
        <is>
          <t>rzdHFCyO2Cv1LAOAK1dB627BV</t>
        </is>
      </c>
      <c r="CA814" t="inlineStr">
        <is>
          <t>rzdHFCyO2Cv1LAOAK1dB627BV</t>
        </is>
      </c>
      <c r="CB814" t="inlineStr">
        <is>
          <t>Ordini LIL</t>
        </is>
      </c>
    </row>
    <row r="815">
      <c r="A815" t="inlineStr">
        <is>
          <t>#42158</t>
        </is>
      </c>
      <c r="B815" t="inlineStr">
        <is>
          <t>jenniferjcollins@gmail.com</t>
        </is>
      </c>
      <c r="C815" t="inlineStr">
        <is>
          <t>paid</t>
        </is>
      </c>
      <c r="D815" t="inlineStr">
        <is>
          <t>2024-10-04 13:35:03 +0200</t>
        </is>
      </c>
      <c r="E815" t="inlineStr">
        <is>
          <t>fulfilled</t>
        </is>
      </c>
      <c r="F815" t="inlineStr">
        <is>
          <t>2024-10-07 14:35:31 +0200</t>
        </is>
      </c>
      <c r="G815" t="inlineStr">
        <is>
          <t>yes</t>
        </is>
      </c>
      <c r="H815" t="inlineStr">
        <is>
          <t>EUR</t>
        </is>
      </c>
      <c r="I815" t="n">
        <v>171.82</v>
      </c>
      <c r="J815" t="n">
        <v>0</v>
      </c>
      <c r="K815" t="n">
        <v>0</v>
      </c>
      <c r="L815" t="n">
        <v>171.81</v>
      </c>
      <c r="N815" t="n">
        <v>0</v>
      </c>
      <c r="O815" t="inlineStr">
        <is>
          <t>UPS Standard International</t>
        </is>
      </c>
      <c r="P815" t="inlineStr">
        <is>
          <t>2024-10-04 13:35:03 +0200</t>
        </is>
      </c>
      <c r="Q815" t="n">
        <v>1</v>
      </c>
      <c r="R815" t="inlineStr">
        <is>
          <t>Lightly Ring - Yellow / 14</t>
        </is>
      </c>
      <c r="S815" t="n">
        <v>85.91</v>
      </c>
      <c r="U815" t="inlineStr">
        <is>
          <t>015790000377</t>
        </is>
      </c>
      <c r="V815" t="b">
        <v>1</v>
      </c>
      <c r="W815" t="b">
        <v>1</v>
      </c>
      <c r="X815" t="inlineStr">
        <is>
          <t>fulfilled</t>
        </is>
      </c>
      <c r="Y815" t="inlineStr">
        <is>
          <t>Jennifer Thomas</t>
        </is>
      </c>
      <c r="Z815" t="inlineStr">
        <is>
          <t>505 Marina residence 2, Palm jumeriah</t>
        </is>
      </c>
      <c r="AA815" t="inlineStr">
        <is>
          <t>505 Marina residence 2</t>
        </is>
      </c>
      <c r="AB815" t="inlineStr">
        <is>
          <t>Palm jumeriah</t>
        </is>
      </c>
      <c r="AD815" t="inlineStr">
        <is>
          <t>The Palm Jumeriah</t>
        </is>
      </c>
      <c r="AF815" t="inlineStr">
        <is>
          <t>DU</t>
        </is>
      </c>
      <c r="AG815" t="inlineStr">
        <is>
          <t>AE</t>
        </is>
      </c>
      <c r="AH815" t="inlineStr">
        <is>
          <t>+971543103535</t>
        </is>
      </c>
      <c r="AI815" t="inlineStr">
        <is>
          <t>Jennifer Thomas</t>
        </is>
      </c>
      <c r="AJ815" t="inlineStr">
        <is>
          <t>505 Marina residence 2, Palm jumeriah</t>
        </is>
      </c>
      <c r="AK815" t="inlineStr">
        <is>
          <t>505 Marina residence 2</t>
        </is>
      </c>
      <c r="AL815" t="inlineStr">
        <is>
          <t>Palm jumeriah</t>
        </is>
      </c>
      <c r="AN815" t="inlineStr">
        <is>
          <t>The Palm Jumeriah</t>
        </is>
      </c>
      <c r="AP815" t="inlineStr">
        <is>
          <t>DU</t>
        </is>
      </c>
      <c r="AQ815" t="inlineStr">
        <is>
          <t>AE</t>
        </is>
      </c>
      <c r="AR815" t="inlineStr">
        <is>
          <t>+971543103535</t>
        </is>
      </c>
      <c r="AT815" t="inlineStr">
        <is>
          <t>lang: en
Invoice Language: en
Do you need our ring sizer?: No
Popup Customer Country: IT</t>
        </is>
      </c>
      <c r="AV815" t="inlineStr">
        <is>
          <t>Shopify Payments</t>
        </is>
      </c>
      <c r="AW815" t="inlineStr">
        <is>
          <t>rJDNEpZuhgcPxHBbhbKeDuOt0</t>
        </is>
      </c>
      <c r="AX815" t="n">
        <v>0</v>
      </c>
      <c r="AY815" t="inlineStr">
        <is>
          <t>LIL Milan</t>
        </is>
      </c>
      <c r="AZ815" t="n">
        <v>0.01</v>
      </c>
      <c r="BB815" t="inlineStr">
        <is>
          <t>Firgun House</t>
        </is>
      </c>
      <c r="BD815" t="n">
        <v>6334185341277</v>
      </c>
      <c r="BF815" t="inlineStr">
        <is>
          <t>Low</t>
        </is>
      </c>
      <c r="BG815" t="inlineStr">
        <is>
          <t>web</t>
        </is>
      </c>
      <c r="BH815" t="n">
        <v>0</v>
      </c>
      <c r="BV815" t="inlineStr">
        <is>
          <t>Dubai</t>
        </is>
      </c>
      <c r="BW815" t="inlineStr">
        <is>
          <t>Dubai</t>
        </is>
      </c>
      <c r="BX815" t="inlineStr">
        <is>
          <t>rJDNEpZuhgcPxHBbhbKeDuOt0</t>
        </is>
      </c>
      <c r="CA815" t="inlineStr">
        <is>
          <t>rJDNEpZuhgcPxHBbhbKeDuOt0</t>
        </is>
      </c>
      <c r="CB815" t="inlineStr">
        <is>
          <t>Ordini LIL</t>
        </is>
      </c>
    </row>
    <row r="816">
      <c r="A816" t="inlineStr">
        <is>
          <t>#42157</t>
        </is>
      </c>
      <c r="B816" t="inlineStr">
        <is>
          <t>valeriaialonardi94@gmail.com</t>
        </is>
      </c>
      <c r="C816" t="inlineStr">
        <is>
          <t>paid</t>
        </is>
      </c>
      <c r="D816" t="inlineStr">
        <is>
          <t>2024-10-04 12:30:09 +0200</t>
        </is>
      </c>
      <c r="E816" t="inlineStr">
        <is>
          <t>fulfilled</t>
        </is>
      </c>
      <c r="F816" t="inlineStr">
        <is>
          <t>2024-10-04 12:30:09 +0200</t>
        </is>
      </c>
      <c r="G816" t="inlineStr">
        <is>
          <t>no</t>
        </is>
      </c>
      <c r="H816" t="inlineStr">
        <is>
          <t>EUR</t>
        </is>
      </c>
      <c r="I816" t="n">
        <v>80</v>
      </c>
      <c r="J816" t="n">
        <v>0</v>
      </c>
      <c r="K816" t="n">
        <v>14.43</v>
      </c>
      <c r="L816" t="n">
        <v>80</v>
      </c>
      <c r="N816" t="n">
        <v>0</v>
      </c>
      <c r="P816" t="inlineStr">
        <is>
          <t>2024-10-04 12:30:08 +0200</t>
        </is>
      </c>
      <c r="Q816" t="n">
        <v>1</v>
      </c>
      <c r="R816" t="inlineStr">
        <is>
          <t>Lightly Ring - Yellow / 18</t>
        </is>
      </c>
      <c r="S816" t="n">
        <v>80</v>
      </c>
      <c r="U816" t="inlineStr">
        <is>
          <t>015790000381</t>
        </is>
      </c>
      <c r="V816" t="b">
        <v>1</v>
      </c>
      <c r="W816" t="b">
        <v>1</v>
      </c>
      <c r="X816" t="inlineStr">
        <is>
          <t>fulfilled</t>
        </is>
      </c>
      <c r="Y816" t="inlineStr">
        <is>
          <t>Valeria Ialonardi</t>
        </is>
      </c>
      <c r="AQ816" t="inlineStr">
        <is>
          <t>IT</t>
        </is>
      </c>
      <c r="AV816" t="inlineStr">
        <is>
          <t>Qromo</t>
        </is>
      </c>
      <c r="AW816" t="inlineStr">
        <is>
          <t>rqXIo6KjfNVZDYHrOUzgG9FBz</t>
        </is>
      </c>
      <c r="AX816" t="n">
        <v>0</v>
      </c>
      <c r="AY816" t="inlineStr">
        <is>
          <t>LIL Milan</t>
        </is>
      </c>
      <c r="AZ816" t="n">
        <v>0</v>
      </c>
      <c r="BA816" t="inlineStr">
        <is>
          <t>Veronica Varetta</t>
        </is>
      </c>
      <c r="BB816" t="inlineStr">
        <is>
          <t>LIL House</t>
        </is>
      </c>
      <c r="BC816" t="n">
        <v>22</v>
      </c>
      <c r="BD816" t="n">
        <v>6334085595485</v>
      </c>
      <c r="BF816" t="inlineStr">
        <is>
          <t>Low</t>
        </is>
      </c>
      <c r="BG816" t="inlineStr">
        <is>
          <t>pos</t>
        </is>
      </c>
      <c r="BH816" t="n">
        <v>0</v>
      </c>
      <c r="BI816" t="inlineStr">
        <is>
          <t>IT IVA 22%</t>
        </is>
      </c>
      <c r="BJ816" t="n">
        <v>14.43</v>
      </c>
      <c r="BT816" t="inlineStr">
        <is>
          <t>22-2613</t>
        </is>
      </c>
      <c r="BX816" t="inlineStr">
        <is>
          <t>rqXIo6KjfNVZDYHrOUzgG9FBz</t>
        </is>
      </c>
      <c r="CA816" t="inlineStr">
        <is>
          <t>rqXIo6KjfNVZDYHrOUzgG9FBz</t>
        </is>
      </c>
      <c r="CB816" t="inlineStr">
        <is>
          <t>Ordini LIL</t>
        </is>
      </c>
    </row>
    <row r="817">
      <c r="A817" t="inlineStr">
        <is>
          <t>#42156</t>
        </is>
      </c>
      <c r="B817" t="inlineStr">
        <is>
          <t>simonaadacorti@gmail.com</t>
        </is>
      </c>
      <c r="C817" t="inlineStr">
        <is>
          <t>paid</t>
        </is>
      </c>
      <c r="D817" t="inlineStr">
        <is>
          <t>2024-10-04 12:18:41 +0200</t>
        </is>
      </c>
      <c r="E817" t="inlineStr">
        <is>
          <t>fulfilled</t>
        </is>
      </c>
      <c r="F817" t="inlineStr">
        <is>
          <t>2024-10-04 12:18:42 +0200</t>
        </is>
      </c>
      <c r="G817" t="inlineStr">
        <is>
          <t>no</t>
        </is>
      </c>
      <c r="H817" t="inlineStr">
        <is>
          <t>EUR</t>
        </is>
      </c>
      <c r="I817" t="n">
        <v>220</v>
      </c>
      <c r="J817" t="n">
        <v>0</v>
      </c>
      <c r="K817" t="n">
        <v>39.67</v>
      </c>
      <c r="L817" t="n">
        <v>220</v>
      </c>
      <c r="N817" t="n">
        <v>0</v>
      </c>
      <c r="P817" t="inlineStr">
        <is>
          <t>2024-10-04 12:18:41 +0200</t>
        </is>
      </c>
      <c r="Q817" t="n">
        <v>1</v>
      </c>
      <c r="R817" t="inlineStr">
        <is>
          <t>Threesome Ring - Yellow / 16</t>
        </is>
      </c>
      <c r="S817" t="n">
        <v>220</v>
      </c>
      <c r="U817" t="inlineStr">
        <is>
          <t>015790001041</t>
        </is>
      </c>
      <c r="V817" t="b">
        <v>1</v>
      </c>
      <c r="W817" t="b">
        <v>1</v>
      </c>
      <c r="X817" t="inlineStr">
        <is>
          <t>fulfilled</t>
        </is>
      </c>
      <c r="Y817" t="inlineStr">
        <is>
          <t>Simona Corti</t>
        </is>
      </c>
      <c r="AQ817" t="inlineStr">
        <is>
          <t>IT</t>
        </is>
      </c>
      <c r="AV817" t="inlineStr">
        <is>
          <t>Qromo</t>
        </is>
      </c>
      <c r="AW817" t="inlineStr">
        <is>
          <t>rJJZTHqgNxtiNjPOpgvhu6NK4</t>
        </is>
      </c>
      <c r="AX817" t="n">
        <v>0</v>
      </c>
      <c r="AY817" t="inlineStr">
        <is>
          <t>LIL Milan</t>
        </is>
      </c>
      <c r="AZ817" t="n">
        <v>0</v>
      </c>
      <c r="BA817" t="inlineStr">
        <is>
          <t>Veronica Varetta</t>
        </is>
      </c>
      <c r="BB817" t="inlineStr">
        <is>
          <t>LIL House</t>
        </is>
      </c>
      <c r="BC817" t="n">
        <v>22</v>
      </c>
      <c r="BD817" t="n">
        <v>6334068982109</v>
      </c>
      <c r="BF817" t="inlineStr">
        <is>
          <t>Low</t>
        </is>
      </c>
      <c r="BG817" t="inlineStr">
        <is>
          <t>pos</t>
        </is>
      </c>
      <c r="BH817" t="n">
        <v>0</v>
      </c>
      <c r="BI817" t="inlineStr">
        <is>
          <t>IT IVA 22%</t>
        </is>
      </c>
      <c r="BJ817" t="n">
        <v>39.67</v>
      </c>
      <c r="BT817" t="inlineStr">
        <is>
          <t>22-2612</t>
        </is>
      </c>
      <c r="BX817" t="inlineStr">
        <is>
          <t>rJJZTHqgNxtiNjPOpgvhu6NK4</t>
        </is>
      </c>
      <c r="CA817" t="inlineStr">
        <is>
          <t>rJJZTHqgNxtiNjPOpgvhu6NK4</t>
        </is>
      </c>
      <c r="CB817" t="inlineStr">
        <is>
          <t>Ordini LIL</t>
        </is>
      </c>
    </row>
    <row r="818">
      <c r="A818" t="inlineStr">
        <is>
          <t>#42154</t>
        </is>
      </c>
      <c r="B818" t="inlineStr">
        <is>
          <t>ilariadg@outlook.it</t>
        </is>
      </c>
      <c r="C818" t="inlineStr">
        <is>
          <t>paid</t>
        </is>
      </c>
      <c r="D818" t="inlineStr">
        <is>
          <t>2024-10-04 12:01:22 +0200</t>
        </is>
      </c>
      <c r="E818" t="inlineStr">
        <is>
          <t>fulfilled</t>
        </is>
      </c>
      <c r="F818" t="inlineStr">
        <is>
          <t>2024-10-08 12:40:58 +0200</t>
        </is>
      </c>
      <c r="G818" t="inlineStr">
        <is>
          <t>no</t>
        </is>
      </c>
      <c r="H818" t="inlineStr">
        <is>
          <t>EUR</t>
        </is>
      </c>
      <c r="I818" t="n">
        <v>80</v>
      </c>
      <c r="J818" t="n">
        <v>0</v>
      </c>
      <c r="K818" t="n">
        <v>14.43</v>
      </c>
      <c r="L818" t="n">
        <v>80</v>
      </c>
      <c r="N818" t="n">
        <v>0</v>
      </c>
      <c r="O818" t="inlineStr">
        <is>
          <t>Firgun House</t>
        </is>
      </c>
      <c r="P818" t="inlineStr">
        <is>
          <t>2024-10-04 12:01:21 +0200</t>
        </is>
      </c>
      <c r="Q818" t="n">
        <v>1</v>
      </c>
      <c r="R818" t="inlineStr">
        <is>
          <t>Nude Ring - Yellow / 20</t>
        </is>
      </c>
      <c r="S818" t="n">
        <v>80</v>
      </c>
      <c r="U818" t="inlineStr">
        <is>
          <t>015790000216</t>
        </is>
      </c>
      <c r="V818" t="b">
        <v>1</v>
      </c>
      <c r="W818" t="b">
        <v>1</v>
      </c>
      <c r="X818" t="inlineStr">
        <is>
          <t>fulfilled</t>
        </is>
      </c>
      <c r="Y818" t="inlineStr">
        <is>
          <t>Ilaria Di Girolamo</t>
        </is>
      </c>
      <c r="Z818" t="inlineStr">
        <is>
          <t>Via dei Mille 226</t>
        </is>
      </c>
      <c r="AA818" t="inlineStr">
        <is>
          <t>Via dei Mille 226</t>
        </is>
      </c>
      <c r="AD818" t="inlineStr">
        <is>
          <t>Pavia</t>
        </is>
      </c>
      <c r="AE818" t="inlineStr">
        <is>
          <t>'27100</t>
        </is>
      </c>
      <c r="AF818" t="inlineStr">
        <is>
          <t>PV</t>
        </is>
      </c>
      <c r="AG818" t="inlineStr">
        <is>
          <t>IT</t>
        </is>
      </c>
      <c r="AQ818" t="inlineStr">
        <is>
          <t>IT</t>
        </is>
      </c>
      <c r="AT818" t="inlineStr">
        <is>
          <t>lang: it
Invoice Language: it
Do you need our ring sizer?: No
Popup Customer Country: IT</t>
        </is>
      </c>
      <c r="AV818" t="inlineStr">
        <is>
          <t>PayPal Express Checkout</t>
        </is>
      </c>
      <c r="AW818" t="inlineStr">
        <is>
          <t>ri06BW2PwfQjglvKDbuvgrpHE</t>
        </is>
      </c>
      <c r="AX818" t="n">
        <v>0</v>
      </c>
      <c r="AY818" t="inlineStr">
        <is>
          <t>LIL Milan</t>
        </is>
      </c>
      <c r="AZ818" t="n">
        <v>0</v>
      </c>
      <c r="BB818" t="inlineStr">
        <is>
          <t>Firgun House</t>
        </is>
      </c>
      <c r="BD818" t="n">
        <v>6334041948509</v>
      </c>
      <c r="BF818" t="inlineStr">
        <is>
          <t>Low</t>
        </is>
      </c>
      <c r="BG818" t="inlineStr">
        <is>
          <t>web</t>
        </is>
      </c>
      <c r="BH818" t="n">
        <v>0</v>
      </c>
      <c r="BI818" t="inlineStr">
        <is>
          <t>IT IVA 22%</t>
        </is>
      </c>
      <c r="BJ818" t="n">
        <v>14.43</v>
      </c>
      <c r="BV818" t="inlineStr">
        <is>
          <t>Pavia</t>
        </is>
      </c>
      <c r="BX818" t="inlineStr">
        <is>
          <t>ri06BW2PwfQjglvKDbuvgrpHE</t>
        </is>
      </c>
      <c r="CA818" t="inlineStr">
        <is>
          <t>ri06BW2PwfQjglvKDbuvgrpHE</t>
        </is>
      </c>
      <c r="CB818" t="inlineStr">
        <is>
          <t>Ordini LIL</t>
        </is>
      </c>
    </row>
    <row r="819">
      <c r="A819" t="inlineStr">
        <is>
          <t>#42151</t>
        </is>
      </c>
      <c r="B819" t="inlineStr">
        <is>
          <t>giuliiettinam@hotmail.it</t>
        </is>
      </c>
      <c r="C819" t="inlineStr">
        <is>
          <t>paid</t>
        </is>
      </c>
      <c r="D819" t="inlineStr">
        <is>
          <t>2024-10-04 10:38:16 +0200</t>
        </is>
      </c>
      <c r="E819" t="inlineStr">
        <is>
          <t>fulfilled</t>
        </is>
      </c>
      <c r="F819" t="inlineStr">
        <is>
          <t>2024-10-07 09:15:05 +0200</t>
        </is>
      </c>
      <c r="G819" t="inlineStr">
        <is>
          <t>yes</t>
        </is>
      </c>
      <c r="H819" t="inlineStr">
        <is>
          <t>EUR</t>
        </is>
      </c>
      <c r="I819" t="n">
        <v>100</v>
      </c>
      <c r="J819" t="n">
        <v>10</v>
      </c>
      <c r="K819" t="n">
        <v>19.83</v>
      </c>
      <c r="L819" t="n">
        <v>110</v>
      </c>
      <c r="N819" t="n">
        <v>0</v>
      </c>
      <c r="O819" t="inlineStr">
        <is>
          <t>Eco Bike Delivery</t>
        </is>
      </c>
      <c r="P819" t="inlineStr">
        <is>
          <t>2024-10-04 10:38:15 +0200</t>
        </is>
      </c>
      <c r="Q819" t="n">
        <v>1</v>
      </c>
      <c r="R819" t="inlineStr">
        <is>
          <t>Pensavo fosse amore - Yellow / G</t>
        </is>
      </c>
      <c r="S819" t="n">
        <v>100</v>
      </c>
      <c r="U819" t="inlineStr">
        <is>
          <t>015790001005</t>
        </is>
      </c>
      <c r="V819" t="b">
        <v>1</v>
      </c>
      <c r="W819" t="b">
        <v>1</v>
      </c>
      <c r="X819" t="inlineStr">
        <is>
          <t>fulfilled</t>
        </is>
      </c>
      <c r="Y819" t="inlineStr">
        <is>
          <t>Giulia Maniscalco</t>
        </is>
      </c>
      <c r="Z819" t="inlineStr">
        <is>
          <t>viale mazzini 12</t>
        </is>
      </c>
      <c r="AA819" t="inlineStr">
        <is>
          <t>viale mazzini 12</t>
        </is>
      </c>
      <c r="AD819" t="inlineStr">
        <is>
          <t>abbiategrasso</t>
        </is>
      </c>
      <c r="AE819" t="inlineStr">
        <is>
          <t>'20081</t>
        </is>
      </c>
      <c r="AF819" t="inlineStr">
        <is>
          <t>MI</t>
        </is>
      </c>
      <c r="AG819" t="inlineStr">
        <is>
          <t>IT</t>
        </is>
      </c>
      <c r="AH819" t="inlineStr">
        <is>
          <t>+393339216931</t>
        </is>
      </c>
      <c r="AI819" t="inlineStr">
        <is>
          <t>Giulia Maniscalco</t>
        </is>
      </c>
      <c r="AJ819" t="inlineStr">
        <is>
          <t>viale mazzini 12</t>
        </is>
      </c>
      <c r="AK819" t="inlineStr">
        <is>
          <t>viale mazzini 12</t>
        </is>
      </c>
      <c r="AN819" t="inlineStr">
        <is>
          <t>abbiategrasso</t>
        </is>
      </c>
      <c r="AO819" t="inlineStr">
        <is>
          <t>'20081</t>
        </is>
      </c>
      <c r="AP819" t="inlineStr">
        <is>
          <t>MI</t>
        </is>
      </c>
      <c r="AQ819" t="inlineStr">
        <is>
          <t>IT</t>
        </is>
      </c>
      <c r="AR819" t="inlineStr">
        <is>
          <t>+393339216931</t>
        </is>
      </c>
      <c r="AT819" t="inlineStr">
        <is>
          <t>lang: en
Invoice Language: en
Do you need our ring sizer?: No
Popup Customer Country: IT</t>
        </is>
      </c>
      <c r="AV819" t="inlineStr">
        <is>
          <t>PayPal Express Checkout</t>
        </is>
      </c>
      <c r="AW819" t="inlineStr">
        <is>
          <t>roZ5mIQbyUVDIW8W2beR0qTAE</t>
        </is>
      </c>
      <c r="AX819" t="n">
        <v>0</v>
      </c>
      <c r="AY819" t="inlineStr">
        <is>
          <t>LIL Milan</t>
        </is>
      </c>
      <c r="AZ819" t="n">
        <v>0</v>
      </c>
      <c r="BB819" t="inlineStr">
        <is>
          <t>Firgun House</t>
        </is>
      </c>
      <c r="BD819" t="n">
        <v>6333904224605</v>
      </c>
      <c r="BF819" t="inlineStr">
        <is>
          <t>Low</t>
        </is>
      </c>
      <c r="BG819" t="inlineStr">
        <is>
          <t>web</t>
        </is>
      </c>
      <c r="BH819" t="n">
        <v>0</v>
      </c>
      <c r="BI819" t="inlineStr">
        <is>
          <t>IT IVA 22%</t>
        </is>
      </c>
      <c r="BJ819" t="n">
        <v>19.83</v>
      </c>
      <c r="BV819" t="inlineStr">
        <is>
          <t>Milan</t>
        </is>
      </c>
      <c r="BW819" t="inlineStr">
        <is>
          <t>Milan</t>
        </is>
      </c>
      <c r="BX819" t="inlineStr">
        <is>
          <t>roZ5mIQbyUVDIW8W2beR0qTAE</t>
        </is>
      </c>
      <c r="CA819" t="inlineStr">
        <is>
          <t>rhFM2vFKJ9ItW3kHhnYWIPh05 + roZ5mIQbyUVDIW8W2beR0qTAE</t>
        </is>
      </c>
      <c r="CB819" t="inlineStr">
        <is>
          <t>Ordini LIL</t>
        </is>
      </c>
    </row>
    <row r="820">
      <c r="A820" t="inlineStr">
        <is>
          <t>#42150</t>
        </is>
      </c>
      <c r="B820" t="inlineStr">
        <is>
          <t>alice.delrossi@hotmail.it</t>
        </is>
      </c>
      <c r="C820" t="inlineStr">
        <is>
          <t>paid</t>
        </is>
      </c>
      <c r="D820" t="inlineStr">
        <is>
          <t>2024-10-03 22:46:25 +0200</t>
        </is>
      </c>
      <c r="E820" t="inlineStr">
        <is>
          <t>fulfilled</t>
        </is>
      </c>
      <c r="F820" t="inlineStr">
        <is>
          <t>2024-10-29 13:27:21 +0100</t>
        </is>
      </c>
      <c r="G820" t="inlineStr">
        <is>
          <t>yes</t>
        </is>
      </c>
      <c r="H820" t="inlineStr">
        <is>
          <t>EUR</t>
        </is>
      </c>
      <c r="I820" t="n">
        <v>30</v>
      </c>
      <c r="J820" t="n">
        <v>0</v>
      </c>
      <c r="K820" t="n">
        <v>5.41</v>
      </c>
      <c r="L820" t="n">
        <v>30</v>
      </c>
      <c r="N820" t="n">
        <v>0</v>
      </c>
      <c r="P820" t="inlineStr">
        <is>
          <t>2024-10-03 22:46:25 +0200</t>
        </is>
      </c>
      <c r="Q820" t="n">
        <v>1</v>
      </c>
      <c r="R820" t="inlineStr">
        <is>
          <t>Piercing Party</t>
        </is>
      </c>
      <c r="S820" t="n">
        <v>30</v>
      </c>
      <c r="V820" t="b">
        <v>0</v>
      </c>
      <c r="W820" t="b">
        <v>1</v>
      </c>
      <c r="X820" t="inlineStr">
        <is>
          <t>fulfilled</t>
        </is>
      </c>
      <c r="Y820" t="inlineStr">
        <is>
          <t>Alice Del Rossi</t>
        </is>
      </c>
      <c r="Z820" t="inlineStr">
        <is>
          <t>Circonvallazione Gianicolense 247, Interno 9</t>
        </is>
      </c>
      <c r="AA820" t="inlineStr">
        <is>
          <t>Circonvallazione Gianicolense 247</t>
        </is>
      </c>
      <c r="AB820" t="inlineStr">
        <is>
          <t>Interno 9</t>
        </is>
      </c>
      <c r="AD820" t="inlineStr">
        <is>
          <t>Roma</t>
        </is>
      </c>
      <c r="AE820" t="inlineStr">
        <is>
          <t>'00152</t>
        </is>
      </c>
      <c r="AF820" t="inlineStr">
        <is>
          <t>RM</t>
        </is>
      </c>
      <c r="AG820" t="inlineStr">
        <is>
          <t>IT</t>
        </is>
      </c>
      <c r="AH820" t="inlineStr">
        <is>
          <t>3889060599</t>
        </is>
      </c>
      <c r="AQ820" t="inlineStr">
        <is>
          <t>IT</t>
        </is>
      </c>
      <c r="AT820" t="inlineStr">
        <is>
          <t>lang: en
Invoice Language: en</t>
        </is>
      </c>
      <c r="AV820" t="inlineStr">
        <is>
          <t>Shopify Payments</t>
        </is>
      </c>
      <c r="AW820" t="inlineStr">
        <is>
          <t>rzRfm2UkFuQd8AbwUTF71AaX8</t>
        </is>
      </c>
      <c r="AX820" t="n">
        <v>0</v>
      </c>
      <c r="AY820" t="inlineStr">
        <is>
          <t>LIL Milan</t>
        </is>
      </c>
      <c r="AZ820" t="n">
        <v>0</v>
      </c>
      <c r="BB820" t="inlineStr">
        <is>
          <t>Firgun House</t>
        </is>
      </c>
      <c r="BD820" t="n">
        <v>6333448421725</v>
      </c>
      <c r="BF820" t="inlineStr">
        <is>
          <t>Low</t>
        </is>
      </c>
      <c r="BG820" t="inlineStr">
        <is>
          <t>web</t>
        </is>
      </c>
      <c r="BH820" t="n">
        <v>0</v>
      </c>
      <c r="BI820" t="inlineStr">
        <is>
          <t>IT IVA 22%</t>
        </is>
      </c>
      <c r="BJ820" t="n">
        <v>5.41</v>
      </c>
      <c r="BV820" t="inlineStr">
        <is>
          <t>Rome</t>
        </is>
      </c>
      <c r="BX820" t="inlineStr">
        <is>
          <t>rzRfm2UkFuQd8AbwUTF71AaX8</t>
        </is>
      </c>
      <c r="CA820" t="inlineStr">
        <is>
          <t>rzRfm2UkFuQd8AbwUTF71AaX8</t>
        </is>
      </c>
      <c r="CB820" t="inlineStr">
        <is>
          <t>Ordini LIL</t>
        </is>
      </c>
    </row>
    <row r="821">
      <c r="A821" t="inlineStr">
        <is>
          <t>#42158</t>
        </is>
      </c>
      <c r="B821" t="inlineStr">
        <is>
          <t>jenniferjcollins@gmail.com</t>
        </is>
      </c>
      <c r="C821" t="inlineStr">
        <is>
          <t>paid</t>
        </is>
      </c>
      <c r="D821" t="inlineStr">
        <is>
          <t>2024-10-04 13:35:03 +0200</t>
        </is>
      </c>
      <c r="E821" t="inlineStr">
        <is>
          <t>fulfilled</t>
        </is>
      </c>
      <c r="F821" t="inlineStr">
        <is>
          <t>2024-10-07 14:35:31 +0200</t>
        </is>
      </c>
      <c r="G821" t="inlineStr">
        <is>
          <t>yes</t>
        </is>
      </c>
      <c r="H821" t="inlineStr">
        <is>
          <t>EUR</t>
        </is>
      </c>
      <c r="I821" t="n">
        <v>171.82</v>
      </c>
      <c r="J821" t="n">
        <v>0</v>
      </c>
      <c r="K821" t="n">
        <v>0</v>
      </c>
      <c r="N821" t="n">
        <v>0</v>
      </c>
      <c r="O821" t="inlineStr">
        <is>
          <t>UPS Standard International</t>
        </is>
      </c>
      <c r="P821" t="inlineStr">
        <is>
          <t>2024-10-04 13:35:03 +0200</t>
        </is>
      </c>
      <c r="Q821" t="n">
        <v>1</v>
      </c>
      <c r="R821" t="inlineStr">
        <is>
          <t>Nude Ring - Yellow / 15</t>
        </is>
      </c>
      <c r="S821" t="n">
        <v>85.91</v>
      </c>
      <c r="U821" t="inlineStr">
        <is>
          <t>015790000211</t>
        </is>
      </c>
      <c r="V821" t="b">
        <v>1</v>
      </c>
      <c r="W821" t="b">
        <v>1</v>
      </c>
      <c r="X821" t="inlineStr">
        <is>
          <t>fulfilled</t>
        </is>
      </c>
      <c r="Y821" t="inlineStr">
        <is>
          <t>Jennifer Thomas</t>
        </is>
      </c>
      <c r="Z821" t="inlineStr">
        <is>
          <t>505 Marina residence 2, Palm jumeriah</t>
        </is>
      </c>
      <c r="AA821" t="inlineStr">
        <is>
          <t>505 Marina residence 2</t>
        </is>
      </c>
      <c r="AB821" t="inlineStr">
        <is>
          <t>Palm jumeriah</t>
        </is>
      </c>
      <c r="AD821" t="inlineStr">
        <is>
          <t>The Palm Jumeriah</t>
        </is>
      </c>
      <c r="AF821" t="inlineStr">
        <is>
          <t>DU</t>
        </is>
      </c>
      <c r="AG821" t="inlineStr">
        <is>
          <t>AE</t>
        </is>
      </c>
      <c r="AH821" t="inlineStr">
        <is>
          <t>+971543103535</t>
        </is>
      </c>
      <c r="AI821" t="inlineStr">
        <is>
          <t>Jennifer Thomas</t>
        </is>
      </c>
      <c r="AJ821" t="inlineStr">
        <is>
          <t>505 Marina residence 2, Palm jumeriah</t>
        </is>
      </c>
      <c r="AK821" t="inlineStr">
        <is>
          <t>505 Marina residence 2</t>
        </is>
      </c>
      <c r="AL821" t="inlineStr">
        <is>
          <t>Palm jumeriah</t>
        </is>
      </c>
      <c r="AN821" t="inlineStr">
        <is>
          <t>The Palm Jumeriah</t>
        </is>
      </c>
      <c r="AP821" t="inlineStr">
        <is>
          <t>DU</t>
        </is>
      </c>
      <c r="AQ821" t="inlineStr">
        <is>
          <t>AE</t>
        </is>
      </c>
      <c r="AR821" t="inlineStr">
        <is>
          <t>+971543103535</t>
        </is>
      </c>
      <c r="AT821" t="inlineStr">
        <is>
          <t>lang: en
Invoice Language: en
Do you need our ring sizer?: No
Popup Customer Country: IT</t>
        </is>
      </c>
      <c r="AV821" t="inlineStr">
        <is>
          <t>Shopify Payments</t>
        </is>
      </c>
      <c r="AW821" t="inlineStr">
        <is>
          <t>rJDNEpZuhgcPxHBbhbKeDuOt0</t>
        </is>
      </c>
      <c r="AX821" t="n">
        <v>0</v>
      </c>
      <c r="AY821" t="inlineStr">
        <is>
          <t>LIL Milan</t>
        </is>
      </c>
      <c r="AZ821" t="n">
        <v>0.01</v>
      </c>
      <c r="BB821" t="inlineStr">
        <is>
          <t>Firgun House</t>
        </is>
      </c>
      <c r="BD821" t="n">
        <v>6334185341277</v>
      </c>
      <c r="BF821" t="inlineStr">
        <is>
          <t>Low</t>
        </is>
      </c>
      <c r="BG821" t="inlineStr">
        <is>
          <t>web</t>
        </is>
      </c>
      <c r="BH821" t="n">
        <v>0</v>
      </c>
      <c r="BV821" t="inlineStr">
        <is>
          <t>Dubai</t>
        </is>
      </c>
      <c r="BW821" t="inlineStr">
        <is>
          <t>Dubai</t>
        </is>
      </c>
      <c r="BX821" t="inlineStr">
        <is>
          <t>rJDNEpZuhgcPxHBbhbKeDuOt0</t>
        </is>
      </c>
      <c r="CA821" t="inlineStr">
        <is>
          <t>rJDNEpZuhgcPxHBbhbKeDuOt0</t>
        </is>
      </c>
      <c r="CB821" t="inlineStr">
        <is>
          <t>Ordini LIL</t>
        </is>
      </c>
    </row>
    <row r="822">
      <c r="A822" t="inlineStr">
        <is>
          <t>#42999</t>
        </is>
      </c>
      <c r="B822" t="inlineStr">
        <is>
          <t>linda.roccamatisi@gmail.com</t>
        </is>
      </c>
      <c r="C822" t="inlineStr">
        <is>
          <t>paid</t>
        </is>
      </c>
      <c r="D822" t="inlineStr">
        <is>
          <t>2024-10-30 20:11:39 +0100</t>
        </is>
      </c>
      <c r="E822" t="inlineStr">
        <is>
          <t>fulfilled</t>
        </is>
      </c>
      <c r="F822" t="inlineStr">
        <is>
          <t>2024-10-30 20:11:39 +0100</t>
        </is>
      </c>
      <c r="G822" t="inlineStr">
        <is>
          <t>no</t>
        </is>
      </c>
      <c r="H822" t="inlineStr">
        <is>
          <t>EUR</t>
        </is>
      </c>
      <c r="I822" t="n">
        <v>1040</v>
      </c>
      <c r="J822" t="n">
        <v>0</v>
      </c>
      <c r="K822" t="n">
        <v>187.54</v>
      </c>
      <c r="N822" t="n">
        <v>0</v>
      </c>
      <c r="P822" t="inlineStr">
        <is>
          <t>2024-10-30 20:11:39 +0100</t>
        </is>
      </c>
      <c r="Q822" t="n">
        <v>1</v>
      </c>
      <c r="R822" t="inlineStr">
        <is>
          <t>Colpo di fulmine Earring - Yellow / Single</t>
        </is>
      </c>
      <c r="S822" t="n">
        <v>220</v>
      </c>
      <c r="U822" t="inlineStr">
        <is>
          <t>015790001028</t>
        </is>
      </c>
      <c r="V822" t="b">
        <v>1</v>
      </c>
      <c r="W822" t="b">
        <v>1</v>
      </c>
      <c r="X822" t="inlineStr">
        <is>
          <t>fulfilled</t>
        </is>
      </c>
      <c r="Y822" t="inlineStr">
        <is>
          <t>Linda Roccamatisi</t>
        </is>
      </c>
      <c r="AQ822" t="inlineStr">
        <is>
          <t>IT</t>
        </is>
      </c>
      <c r="AV822" t="inlineStr">
        <is>
          <t>Qromo</t>
        </is>
      </c>
      <c r="AW822" t="inlineStr">
        <is>
          <t>rWffv1eYBvUdd6h3oEEWOd0xh</t>
        </is>
      </c>
      <c r="AX822" t="n">
        <v>0</v>
      </c>
      <c r="AY822" t="inlineStr">
        <is>
          <t>LIL Milan</t>
        </is>
      </c>
      <c r="AZ822" t="n">
        <v>0</v>
      </c>
      <c r="BA822" t="inlineStr">
        <is>
          <t>Veronica Varetta</t>
        </is>
      </c>
      <c r="BB822" t="inlineStr">
        <is>
          <t>LIL House</t>
        </is>
      </c>
      <c r="BC822" t="n">
        <v>22</v>
      </c>
      <c r="BD822" t="n">
        <v>6375878721885</v>
      </c>
      <c r="BF822" t="inlineStr">
        <is>
          <t>Low</t>
        </is>
      </c>
      <c r="BG822" t="inlineStr">
        <is>
          <t>pos</t>
        </is>
      </c>
      <c r="BH822" t="n">
        <v>0</v>
      </c>
      <c r="BI822" t="inlineStr">
        <is>
          <t>IT IVA 22%</t>
        </is>
      </c>
      <c r="BJ822" t="n">
        <v>187.54</v>
      </c>
      <c r="BT822" t="inlineStr">
        <is>
          <t>22-2750</t>
        </is>
      </c>
      <c r="BX822" t="inlineStr">
        <is>
          <t>rWffv1eYBvUdd6h3oEEWOd0xh</t>
        </is>
      </c>
      <c r="CA822" t="inlineStr">
        <is>
          <t>rWffv1eYBvUdd6h3oEEWOd0xh</t>
        </is>
      </c>
      <c r="CB822" t="inlineStr">
        <is>
          <t>Ordini LIL</t>
        </is>
      </c>
    </row>
    <row r="823">
      <c r="A823" t="inlineStr">
        <is>
          <t>#42335</t>
        </is>
      </c>
      <c r="B823" t="inlineStr">
        <is>
          <t>letizia.pulejo93@gmail.com</t>
        </is>
      </c>
      <c r="C823" t="inlineStr">
        <is>
          <t>paid</t>
        </is>
      </c>
      <c r="D823" t="inlineStr">
        <is>
          <t>2024-10-12 12:26:48 +0200</t>
        </is>
      </c>
      <c r="E823" t="inlineStr">
        <is>
          <t>partial</t>
        </is>
      </c>
      <c r="G823" t="inlineStr">
        <is>
          <t>yes</t>
        </is>
      </c>
      <c r="H823" t="inlineStr">
        <is>
          <t>EUR</t>
        </is>
      </c>
      <c r="I823" t="n">
        <v>300</v>
      </c>
      <c r="J823" t="n">
        <v>0</v>
      </c>
      <c r="K823" t="n">
        <v>54.1</v>
      </c>
      <c r="L823" t="n">
        <v>160</v>
      </c>
      <c r="N823" t="n">
        <v>0</v>
      </c>
      <c r="O823" t="inlineStr">
        <is>
          <t>Firgun House</t>
        </is>
      </c>
      <c r="P823" t="inlineStr">
        <is>
          <t>2024-10-12 12:26:47 +0200</t>
        </is>
      </c>
      <c r="Q823" t="n">
        <v>1</v>
      </c>
      <c r="R823" t="inlineStr">
        <is>
          <t>Luxury Pack + LIL Bag</t>
        </is>
      </c>
      <c r="S823" t="n">
        <v>10</v>
      </c>
      <c r="U823" t="inlineStr">
        <is>
          <t>015790000687</t>
        </is>
      </c>
      <c r="V823" t="b">
        <v>1</v>
      </c>
      <c r="W823" t="b">
        <v>1</v>
      </c>
      <c r="X823" t="inlineStr">
        <is>
          <t>fulfilled</t>
        </is>
      </c>
      <c r="Y823" t="inlineStr">
        <is>
          <t>Letizia Pulejo</t>
        </is>
      </c>
      <c r="Z823" t="inlineStr">
        <is>
          <t>Via Marco Burigozzo 8</t>
        </is>
      </c>
      <c r="AA823" t="inlineStr">
        <is>
          <t>Via Marco Burigozzo 8</t>
        </is>
      </c>
      <c r="AD823" t="inlineStr">
        <is>
          <t>Milano</t>
        </is>
      </c>
      <c r="AE823" t="inlineStr">
        <is>
          <t>'20122</t>
        </is>
      </c>
      <c r="AF823" t="inlineStr">
        <is>
          <t>MI</t>
        </is>
      </c>
      <c r="AG823" t="inlineStr">
        <is>
          <t>IT</t>
        </is>
      </c>
      <c r="AQ823" t="inlineStr">
        <is>
          <t>IT</t>
        </is>
      </c>
      <c r="AS823" t="inlineStr">
        <is>
          <t xml:space="preserve">L’incisione verrà fatta successivamente, dopo aver misurato la taglia </t>
        </is>
      </c>
      <c r="AT823" t="inlineStr">
        <is>
          <t>lang: it
Invoice Language: it
Do you need our ring sizer?: No
Popup Customer Country: IT</t>
        </is>
      </c>
      <c r="AV823" t="inlineStr">
        <is>
          <t>PayPal Express Checkout</t>
        </is>
      </c>
      <c r="AW823" t="inlineStr">
        <is>
          <t>rH2kxow9TYKGchTQ83px80wLT</t>
        </is>
      </c>
      <c r="AX823" t="n">
        <v>0</v>
      </c>
      <c r="AY823" t="inlineStr">
        <is>
          <t>LIL Milan</t>
        </is>
      </c>
      <c r="AZ823" t="n">
        <v>140</v>
      </c>
      <c r="BB823" t="inlineStr">
        <is>
          <t>Firgun House</t>
        </is>
      </c>
      <c r="BD823" t="n">
        <v>6346786144605</v>
      </c>
      <c r="BF823" t="inlineStr">
        <is>
          <t>Low</t>
        </is>
      </c>
      <c r="BG823" t="inlineStr">
        <is>
          <t>web</t>
        </is>
      </c>
      <c r="BH823" t="n">
        <v>0</v>
      </c>
      <c r="BI823" t="inlineStr">
        <is>
          <t>IT IVA 22%</t>
        </is>
      </c>
      <c r="BJ823" t="n">
        <v>54.1</v>
      </c>
      <c r="BV823" t="inlineStr">
        <is>
          <t>Milan</t>
        </is>
      </c>
      <c r="BX823" t="inlineStr">
        <is>
          <t>rH2kxow9TYKGchTQ83px80wLT</t>
        </is>
      </c>
      <c r="CA823" t="inlineStr">
        <is>
          <t>rH2kxow9TYKGchTQ83px80wLT</t>
        </is>
      </c>
      <c r="CB823" t="inlineStr">
        <is>
          <t>Ordini LIL</t>
        </is>
      </c>
    </row>
    <row r="824">
      <c r="A824" t="inlineStr">
        <is>
          <t>#42335</t>
        </is>
      </c>
      <c r="B824" t="inlineStr">
        <is>
          <t>letizia.pulejo93@gmail.com</t>
        </is>
      </c>
      <c r="C824" t="inlineStr">
        <is>
          <t>paid</t>
        </is>
      </c>
      <c r="D824" t="inlineStr">
        <is>
          <t>2024-10-12 12:26:48 +0200</t>
        </is>
      </c>
      <c r="E824" t="inlineStr">
        <is>
          <t>partial</t>
        </is>
      </c>
      <c r="G824" t="inlineStr">
        <is>
          <t>yes</t>
        </is>
      </c>
      <c r="H824" t="inlineStr">
        <is>
          <t>EUR</t>
        </is>
      </c>
      <c r="I824" t="n">
        <v>300</v>
      </c>
      <c r="J824" t="n">
        <v>0</v>
      </c>
      <c r="K824" t="n">
        <v>54.1</v>
      </c>
      <c r="N824" t="n">
        <v>0</v>
      </c>
      <c r="O824" t="inlineStr">
        <is>
          <t>Firgun House</t>
        </is>
      </c>
      <c r="P824" t="inlineStr">
        <is>
          <t>2024-10-12 12:26:47 +0200</t>
        </is>
      </c>
      <c r="Q824" t="n">
        <v>1</v>
      </c>
      <c r="R824" t="inlineStr">
        <is>
          <t>Engraving</t>
        </is>
      </c>
      <c r="S824" t="n">
        <v>10</v>
      </c>
      <c r="U824" t="inlineStr">
        <is>
          <t>015790001502</t>
        </is>
      </c>
      <c r="V824" t="b">
        <v>0</v>
      </c>
      <c r="W824" t="b">
        <v>1</v>
      </c>
      <c r="X824" t="inlineStr">
        <is>
          <t>pending</t>
        </is>
      </c>
      <c r="Y824" t="inlineStr">
        <is>
          <t>Letizia Pulejo</t>
        </is>
      </c>
      <c r="Z824" t="inlineStr">
        <is>
          <t>Via Marco Burigozzo 8</t>
        </is>
      </c>
      <c r="AA824" t="inlineStr">
        <is>
          <t>Via Marco Burigozzo 8</t>
        </is>
      </c>
      <c r="AD824" t="inlineStr">
        <is>
          <t>Milano</t>
        </is>
      </c>
      <c r="AE824" t="inlineStr">
        <is>
          <t>'20122</t>
        </is>
      </c>
      <c r="AF824" t="inlineStr">
        <is>
          <t>MI</t>
        </is>
      </c>
      <c r="AG824" t="inlineStr">
        <is>
          <t>IT</t>
        </is>
      </c>
      <c r="AQ824" t="inlineStr">
        <is>
          <t>IT</t>
        </is>
      </c>
      <c r="AS824" t="inlineStr">
        <is>
          <t xml:space="preserve">L’incisione verrà fatta successivamente, dopo aver misurato la taglia </t>
        </is>
      </c>
      <c r="AT824" t="inlineStr">
        <is>
          <t>lang: it
Invoice Language: it
Do you need our ring sizer?: No
Popup Customer Country: IT</t>
        </is>
      </c>
      <c r="AV824" t="inlineStr">
        <is>
          <t>PayPal Express Checkout</t>
        </is>
      </c>
      <c r="AW824" t="inlineStr">
        <is>
          <t>rH2kxow9TYKGchTQ83px80wLT</t>
        </is>
      </c>
      <c r="AX824" t="n">
        <v>0</v>
      </c>
      <c r="AY824" t="inlineStr">
        <is>
          <t>LIL Milan</t>
        </is>
      </c>
      <c r="AZ824" t="n">
        <v>140</v>
      </c>
      <c r="BB824" t="inlineStr">
        <is>
          <t>Firgun House</t>
        </is>
      </c>
      <c r="BD824" t="n">
        <v>6346786144605</v>
      </c>
      <c r="BF824" t="inlineStr">
        <is>
          <t>Low</t>
        </is>
      </c>
      <c r="BG824" t="inlineStr">
        <is>
          <t>web</t>
        </is>
      </c>
      <c r="BH824" t="n">
        <v>0</v>
      </c>
      <c r="BI824" t="inlineStr">
        <is>
          <t>IT IVA 22%</t>
        </is>
      </c>
      <c r="BJ824" t="n">
        <v>54.1</v>
      </c>
      <c r="BV824" t="inlineStr">
        <is>
          <t>Milan</t>
        </is>
      </c>
      <c r="BX824" t="inlineStr">
        <is>
          <t>rH2kxow9TYKGchTQ83px80wLT</t>
        </is>
      </c>
      <c r="CA824" t="inlineStr">
        <is>
          <t>rH2kxow9TYKGchTQ83px80wLT</t>
        </is>
      </c>
      <c r="CB824" t="inlineStr">
        <is>
          <t>Ordini LIL</t>
        </is>
      </c>
    </row>
    <row r="825">
      <c r="A825" t="inlineStr">
        <is>
          <t>#42507</t>
        </is>
      </c>
      <c r="B825" t="inlineStr">
        <is>
          <t>mariabeatricevitale@gmail.com</t>
        </is>
      </c>
      <c r="C825" t="inlineStr">
        <is>
          <t>paid</t>
        </is>
      </c>
      <c r="D825" t="inlineStr">
        <is>
          <t>2024-10-23 10:39:00 +0200</t>
        </is>
      </c>
      <c r="E825" t="inlineStr">
        <is>
          <t>fulfilled</t>
        </is>
      </c>
      <c r="F825" t="inlineStr">
        <is>
          <t>2024-11-04 12:40:07 +0100</t>
        </is>
      </c>
      <c r="G825" t="inlineStr">
        <is>
          <t>yes</t>
        </is>
      </c>
      <c r="H825" t="inlineStr">
        <is>
          <t>EUR</t>
        </is>
      </c>
      <c r="I825" t="n">
        <v>650</v>
      </c>
      <c r="J825" t="n">
        <v>0</v>
      </c>
      <c r="K825" t="n">
        <v>117.2</v>
      </c>
      <c r="L825" t="n">
        <v>650</v>
      </c>
      <c r="M825" t="inlineStr">
        <is>
          <t>LILGIRL</t>
        </is>
      </c>
      <c r="N825" t="n">
        <v>70</v>
      </c>
      <c r="O825" t="inlineStr">
        <is>
          <t>Ups Standard Shipping</t>
        </is>
      </c>
      <c r="P825" t="inlineStr">
        <is>
          <t>2024-10-23 10:38:59 +0200</t>
        </is>
      </c>
      <c r="Q825" t="n">
        <v>1</v>
      </c>
      <c r="R825" t="inlineStr">
        <is>
          <t>Luxury Pack + LIL Bag</t>
        </is>
      </c>
      <c r="S825" t="n">
        <v>10</v>
      </c>
      <c r="U825" t="inlineStr">
        <is>
          <t>015790000687</t>
        </is>
      </c>
      <c r="V825" t="b">
        <v>1</v>
      </c>
      <c r="W825" t="b">
        <v>1</v>
      </c>
      <c r="X825" t="inlineStr">
        <is>
          <t>fulfilled</t>
        </is>
      </c>
      <c r="Y825" t="inlineStr">
        <is>
          <t>Maria Beatrice Vitale - Panci</t>
        </is>
      </c>
      <c r="Z825" t="inlineStr">
        <is>
          <t>Via Giuseppe Govone 29, scala C interno 5</t>
        </is>
      </c>
      <c r="AA825" t="inlineStr">
        <is>
          <t>Via Giuseppe Govone 29</t>
        </is>
      </c>
      <c r="AB825" t="inlineStr">
        <is>
          <t>scala C interno 5</t>
        </is>
      </c>
      <c r="AD825" t="inlineStr">
        <is>
          <t>Roma</t>
        </is>
      </c>
      <c r="AE825" t="inlineStr">
        <is>
          <t>'00159</t>
        </is>
      </c>
      <c r="AF825" t="inlineStr">
        <is>
          <t>RM</t>
        </is>
      </c>
      <c r="AG825" t="inlineStr">
        <is>
          <t>IT</t>
        </is>
      </c>
      <c r="AH825" t="inlineStr">
        <is>
          <t>3473222573</t>
        </is>
      </c>
      <c r="AI825" t="inlineStr">
        <is>
          <t>Maria Beatrice Vitale - Panci</t>
        </is>
      </c>
      <c r="AJ825" t="inlineStr">
        <is>
          <t>Via Giuseppe Govone 29, scala C interno 5</t>
        </is>
      </c>
      <c r="AK825" t="inlineStr">
        <is>
          <t>Via Giuseppe Govone 29</t>
        </is>
      </c>
      <c r="AL825" t="inlineStr">
        <is>
          <t>scala C interno 5</t>
        </is>
      </c>
      <c r="AN825" t="inlineStr">
        <is>
          <t>Roma</t>
        </is>
      </c>
      <c r="AO825" t="inlineStr">
        <is>
          <t>'00159</t>
        </is>
      </c>
      <c r="AP825" t="inlineStr">
        <is>
          <t>RM</t>
        </is>
      </c>
      <c r="AQ825" t="inlineStr">
        <is>
          <t>IT</t>
        </is>
      </c>
      <c r="AR825" t="inlineStr">
        <is>
          <t>3473222573</t>
        </is>
      </c>
      <c r="AT825" t="inlineStr">
        <is>
          <t>lang: it
Invoice Language: it
Do you need our ring sizer?: No
Popup Customer Country: IT</t>
        </is>
      </c>
      <c r="AV825" t="inlineStr">
        <is>
          <t>PayPal Express Checkout</t>
        </is>
      </c>
      <c r="AW825" t="inlineStr">
        <is>
          <t>rB1iHk5MVwboFnNtuHOjskoDJ</t>
        </is>
      </c>
      <c r="AX825" t="n">
        <v>0</v>
      </c>
      <c r="AY825" t="inlineStr">
        <is>
          <t>LIL Milan</t>
        </is>
      </c>
      <c r="AZ825" t="n">
        <v>0</v>
      </c>
      <c r="BB825" t="inlineStr">
        <is>
          <t>Firgun House</t>
        </is>
      </c>
      <c r="BD825" t="n">
        <v>6362907345245</v>
      </c>
      <c r="BF825" t="inlineStr">
        <is>
          <t>Low</t>
        </is>
      </c>
      <c r="BG825" t="inlineStr">
        <is>
          <t>web</t>
        </is>
      </c>
      <c r="BH825" t="n">
        <v>0</v>
      </c>
      <c r="BI825" t="inlineStr">
        <is>
          <t>IT IVA 22%</t>
        </is>
      </c>
      <c r="BJ825" t="n">
        <v>117.2</v>
      </c>
      <c r="BV825" t="inlineStr">
        <is>
          <t>Rome</t>
        </is>
      </c>
      <c r="BW825" t="inlineStr">
        <is>
          <t>Rome</t>
        </is>
      </c>
      <c r="BX825" t="inlineStr">
        <is>
          <t>rB1iHk5MVwboFnNtuHOjskoDJ</t>
        </is>
      </c>
      <c r="CA825" t="inlineStr">
        <is>
          <t>rB1iHk5MVwboFnNtuHOjskoDJ</t>
        </is>
      </c>
      <c r="CB825" t="inlineStr">
        <is>
          <t>Ordini LIL</t>
        </is>
      </c>
    </row>
    <row r="826">
      <c r="A826" t="inlineStr">
        <is>
          <t>#42507</t>
        </is>
      </c>
      <c r="B826" t="inlineStr">
        <is>
          <t>mariabeatricevitale@gmail.com</t>
        </is>
      </c>
      <c r="C826" t="inlineStr">
        <is>
          <t>paid</t>
        </is>
      </c>
      <c r="D826" t="inlineStr">
        <is>
          <t>2024-10-23 10:39:00 +0200</t>
        </is>
      </c>
      <c r="E826" t="inlineStr">
        <is>
          <t>fulfilled</t>
        </is>
      </c>
      <c r="F826" t="inlineStr">
        <is>
          <t>2024-11-04 12:40:07 +0100</t>
        </is>
      </c>
      <c r="G826" t="inlineStr">
        <is>
          <t>yes</t>
        </is>
      </c>
      <c r="H826" t="inlineStr">
        <is>
          <t>EUR</t>
        </is>
      </c>
      <c r="I826" t="n">
        <v>650</v>
      </c>
      <c r="J826" t="n">
        <v>0</v>
      </c>
      <c r="K826" t="n">
        <v>117.2</v>
      </c>
      <c r="M826" t="inlineStr">
        <is>
          <t>LILGIRL</t>
        </is>
      </c>
      <c r="N826" t="n">
        <v>70</v>
      </c>
      <c r="O826" t="inlineStr">
        <is>
          <t>Ups Standard Shipping</t>
        </is>
      </c>
      <c r="P826" t="inlineStr">
        <is>
          <t>2024-10-23 10:38:59 +0200</t>
        </is>
      </c>
      <c r="Q826" t="n">
        <v>1</v>
      </c>
      <c r="R826" t="inlineStr">
        <is>
          <t>Lightly Chain Necklace - Yellow / 40cm</t>
        </is>
      </c>
      <c r="S826" t="n">
        <v>320</v>
      </c>
      <c r="U826" t="inlineStr">
        <is>
          <t>015790000433</t>
        </is>
      </c>
      <c r="V826" t="b">
        <v>1</v>
      </c>
      <c r="W826" t="b">
        <v>1</v>
      </c>
      <c r="X826" t="inlineStr">
        <is>
          <t>fulfilled</t>
        </is>
      </c>
      <c r="Y826" t="inlineStr">
        <is>
          <t>Maria Beatrice Vitale - Panci</t>
        </is>
      </c>
      <c r="Z826" t="inlineStr">
        <is>
          <t>Via Giuseppe Govone 29, scala C interno 5</t>
        </is>
      </c>
      <c r="AA826" t="inlineStr">
        <is>
          <t>Via Giuseppe Govone 29</t>
        </is>
      </c>
      <c r="AB826" t="inlineStr">
        <is>
          <t>scala C interno 5</t>
        </is>
      </c>
      <c r="AD826" t="inlineStr">
        <is>
          <t>Roma</t>
        </is>
      </c>
      <c r="AE826" t="inlineStr">
        <is>
          <t>'00159</t>
        </is>
      </c>
      <c r="AF826" t="inlineStr">
        <is>
          <t>RM</t>
        </is>
      </c>
      <c r="AG826" t="inlineStr">
        <is>
          <t>IT</t>
        </is>
      </c>
      <c r="AH826" t="inlineStr">
        <is>
          <t>3473222573</t>
        </is>
      </c>
      <c r="AI826" t="inlineStr">
        <is>
          <t>Maria Beatrice Vitale - Panci</t>
        </is>
      </c>
      <c r="AJ826" t="inlineStr">
        <is>
          <t>Via Giuseppe Govone 29, scala C interno 5</t>
        </is>
      </c>
      <c r="AK826" t="inlineStr">
        <is>
          <t>Via Giuseppe Govone 29</t>
        </is>
      </c>
      <c r="AL826" t="inlineStr">
        <is>
          <t>scala C interno 5</t>
        </is>
      </c>
      <c r="AN826" t="inlineStr">
        <is>
          <t>Roma</t>
        </is>
      </c>
      <c r="AO826" t="inlineStr">
        <is>
          <t>'00159</t>
        </is>
      </c>
      <c r="AP826" t="inlineStr">
        <is>
          <t>RM</t>
        </is>
      </c>
      <c r="AQ826" t="inlineStr">
        <is>
          <t>IT</t>
        </is>
      </c>
      <c r="AR826" t="inlineStr">
        <is>
          <t>3473222573</t>
        </is>
      </c>
      <c r="AT826" t="inlineStr">
        <is>
          <t>lang: it
Invoice Language: it
Do you need our ring sizer?: No
Popup Customer Country: IT</t>
        </is>
      </c>
      <c r="AV826" t="inlineStr">
        <is>
          <t>PayPal Express Checkout</t>
        </is>
      </c>
      <c r="AW826" t="inlineStr">
        <is>
          <t>rB1iHk5MVwboFnNtuHOjskoDJ</t>
        </is>
      </c>
      <c r="AX826" t="n">
        <v>0</v>
      </c>
      <c r="AY826" t="inlineStr">
        <is>
          <t>LIL Milan</t>
        </is>
      </c>
      <c r="AZ826" t="n">
        <v>0</v>
      </c>
      <c r="BB826" t="inlineStr">
        <is>
          <t>Firgun House</t>
        </is>
      </c>
      <c r="BD826" t="n">
        <v>6362907345245</v>
      </c>
      <c r="BF826" t="inlineStr">
        <is>
          <t>Low</t>
        </is>
      </c>
      <c r="BG826" t="inlineStr">
        <is>
          <t>web</t>
        </is>
      </c>
      <c r="BH826" t="n">
        <v>0</v>
      </c>
      <c r="BI826" t="inlineStr">
        <is>
          <t>IT IVA 22%</t>
        </is>
      </c>
      <c r="BJ826" t="n">
        <v>117.2</v>
      </c>
      <c r="BV826" t="inlineStr">
        <is>
          <t>Rome</t>
        </is>
      </c>
      <c r="BW826" t="inlineStr">
        <is>
          <t>Rome</t>
        </is>
      </c>
      <c r="BX826" t="inlineStr">
        <is>
          <t>rB1iHk5MVwboFnNtuHOjskoDJ</t>
        </is>
      </c>
      <c r="CA826" t="inlineStr">
        <is>
          <t>rB1iHk5MVwboFnNtuHOjskoDJ</t>
        </is>
      </c>
      <c r="CB826" t="inlineStr">
        <is>
          <t>Ordini LIL</t>
        </is>
      </c>
    </row>
    <row r="827">
      <c r="A827" t="inlineStr">
        <is>
          <t>#42507</t>
        </is>
      </c>
      <c r="B827" t="inlineStr">
        <is>
          <t>mariabeatricevitale@gmail.com</t>
        </is>
      </c>
      <c r="C827" t="inlineStr">
        <is>
          <t>paid</t>
        </is>
      </c>
      <c r="D827" t="inlineStr">
        <is>
          <t>2024-10-23 10:39:00 +0200</t>
        </is>
      </c>
      <c r="E827" t="inlineStr">
        <is>
          <t>fulfilled</t>
        </is>
      </c>
      <c r="F827" t="inlineStr">
        <is>
          <t>2024-11-04 12:40:07 +0100</t>
        </is>
      </c>
      <c r="G827" t="inlineStr">
        <is>
          <t>yes</t>
        </is>
      </c>
      <c r="H827" t="inlineStr">
        <is>
          <t>EUR</t>
        </is>
      </c>
      <c r="I827" t="n">
        <v>650</v>
      </c>
      <c r="J827" t="n">
        <v>0</v>
      </c>
      <c r="K827" t="n">
        <v>117.2</v>
      </c>
      <c r="M827" t="inlineStr">
        <is>
          <t>LILGIRL</t>
        </is>
      </c>
      <c r="N827" t="n">
        <v>70</v>
      </c>
      <c r="O827" t="inlineStr">
        <is>
          <t>Ups Standard Shipping</t>
        </is>
      </c>
      <c r="P827" t="inlineStr">
        <is>
          <t>2024-10-23 10:38:59 +0200</t>
        </is>
      </c>
      <c r="Q827" t="n">
        <v>1</v>
      </c>
      <c r="R827" t="inlineStr">
        <is>
          <t>Engraving</t>
        </is>
      </c>
      <c r="S827" t="n">
        <v>10</v>
      </c>
      <c r="U827" t="inlineStr">
        <is>
          <t>015790001502</t>
        </is>
      </c>
      <c r="V827" t="b">
        <v>0</v>
      </c>
      <c r="W827" t="b">
        <v>1</v>
      </c>
      <c r="X827" t="inlineStr">
        <is>
          <t>fulfilled</t>
        </is>
      </c>
      <c r="Y827" t="inlineStr">
        <is>
          <t>Maria Beatrice Vitale - Panci</t>
        </is>
      </c>
      <c r="Z827" t="inlineStr">
        <is>
          <t>Via Giuseppe Govone 29, scala C interno 5</t>
        </is>
      </c>
      <c r="AA827" t="inlineStr">
        <is>
          <t>Via Giuseppe Govone 29</t>
        </is>
      </c>
      <c r="AB827" t="inlineStr">
        <is>
          <t>scala C interno 5</t>
        </is>
      </c>
      <c r="AD827" t="inlineStr">
        <is>
          <t>Roma</t>
        </is>
      </c>
      <c r="AE827" t="inlineStr">
        <is>
          <t>'00159</t>
        </is>
      </c>
      <c r="AF827" t="inlineStr">
        <is>
          <t>RM</t>
        </is>
      </c>
      <c r="AG827" t="inlineStr">
        <is>
          <t>IT</t>
        </is>
      </c>
      <c r="AH827" t="inlineStr">
        <is>
          <t>3473222573</t>
        </is>
      </c>
      <c r="AI827" t="inlineStr">
        <is>
          <t>Maria Beatrice Vitale - Panci</t>
        </is>
      </c>
      <c r="AJ827" t="inlineStr">
        <is>
          <t>Via Giuseppe Govone 29, scala C interno 5</t>
        </is>
      </c>
      <c r="AK827" t="inlineStr">
        <is>
          <t>Via Giuseppe Govone 29</t>
        </is>
      </c>
      <c r="AL827" t="inlineStr">
        <is>
          <t>scala C interno 5</t>
        </is>
      </c>
      <c r="AN827" t="inlineStr">
        <is>
          <t>Roma</t>
        </is>
      </c>
      <c r="AO827" t="inlineStr">
        <is>
          <t>'00159</t>
        </is>
      </c>
      <c r="AP827" t="inlineStr">
        <is>
          <t>RM</t>
        </is>
      </c>
      <c r="AQ827" t="inlineStr">
        <is>
          <t>IT</t>
        </is>
      </c>
      <c r="AR827" t="inlineStr">
        <is>
          <t>3473222573</t>
        </is>
      </c>
      <c r="AT827" t="inlineStr">
        <is>
          <t>lang: it
Invoice Language: it
Do you need our ring sizer?: No
Popup Customer Country: IT</t>
        </is>
      </c>
      <c r="AV827" t="inlineStr">
        <is>
          <t>PayPal Express Checkout</t>
        </is>
      </c>
      <c r="AW827" t="inlineStr">
        <is>
          <t>rB1iHk5MVwboFnNtuHOjskoDJ</t>
        </is>
      </c>
      <c r="AX827" t="n">
        <v>0</v>
      </c>
      <c r="AY827" t="inlineStr">
        <is>
          <t>LIL Milan</t>
        </is>
      </c>
      <c r="AZ827" t="n">
        <v>0</v>
      </c>
      <c r="BB827" t="inlineStr">
        <is>
          <t>Firgun House</t>
        </is>
      </c>
      <c r="BD827" t="n">
        <v>6362907345245</v>
      </c>
      <c r="BF827" t="inlineStr">
        <is>
          <t>Low</t>
        </is>
      </c>
      <c r="BG827" t="inlineStr">
        <is>
          <t>web</t>
        </is>
      </c>
      <c r="BH827" t="n">
        <v>0</v>
      </c>
      <c r="BI827" t="inlineStr">
        <is>
          <t>IT IVA 22%</t>
        </is>
      </c>
      <c r="BJ827" t="n">
        <v>117.2</v>
      </c>
      <c r="BV827" t="inlineStr">
        <is>
          <t>Rome</t>
        </is>
      </c>
      <c r="BW827" t="inlineStr">
        <is>
          <t>Rome</t>
        </is>
      </c>
      <c r="BX827" t="inlineStr">
        <is>
          <t>rB1iHk5MVwboFnNtuHOjskoDJ</t>
        </is>
      </c>
      <c r="CA827" t="inlineStr">
        <is>
          <t>rB1iHk5MVwboFnNtuHOjskoDJ</t>
        </is>
      </c>
      <c r="CB827" t="inlineStr">
        <is>
          <t>Ordini LIL</t>
        </is>
      </c>
    </row>
    <row r="828">
      <c r="A828" t="inlineStr">
        <is>
          <t>#42508</t>
        </is>
      </c>
      <c r="B828" t="inlineStr">
        <is>
          <t>giorgiab.bravi@gmail.com</t>
        </is>
      </c>
      <c r="C828" t="inlineStr">
        <is>
          <t>paid</t>
        </is>
      </c>
      <c r="D828" t="inlineStr">
        <is>
          <t>2024-10-23 10:48:19 +0200</t>
        </is>
      </c>
      <c r="E828" t="inlineStr">
        <is>
          <t>fulfilled</t>
        </is>
      </c>
      <c r="F828" t="inlineStr">
        <is>
          <t>2024-10-24 09:33:45 +0200</t>
        </is>
      </c>
      <c r="G828" t="inlineStr">
        <is>
          <t>yes</t>
        </is>
      </c>
      <c r="H828" t="inlineStr">
        <is>
          <t>EUR</t>
        </is>
      </c>
      <c r="I828" t="n">
        <v>200</v>
      </c>
      <c r="J828" t="n">
        <v>0</v>
      </c>
      <c r="K828" t="n">
        <v>36.07</v>
      </c>
      <c r="L828" t="n">
        <v>200</v>
      </c>
      <c r="N828" t="n">
        <v>0</v>
      </c>
      <c r="O828" t="inlineStr">
        <is>
          <t>Ups Standard Shipping</t>
        </is>
      </c>
      <c r="P828" t="inlineStr">
        <is>
          <t>2024-10-23 10:48:19 +0200</t>
        </is>
      </c>
      <c r="Q828" t="n">
        <v>1</v>
      </c>
      <c r="R828" t="inlineStr">
        <is>
          <t>LIL Cord - Brown</t>
        </is>
      </c>
      <c r="S828" t="n">
        <v>80</v>
      </c>
      <c r="U828" t="inlineStr">
        <is>
          <t>015790001441</t>
        </is>
      </c>
      <c r="V828" t="b">
        <v>1</v>
      </c>
      <c r="W828" t="b">
        <v>1</v>
      </c>
      <c r="X828" t="inlineStr">
        <is>
          <t>fulfilled</t>
        </is>
      </c>
      <c r="Y828" t="inlineStr">
        <is>
          <t>giorgia bravi</t>
        </is>
      </c>
      <c r="Z828" t="inlineStr">
        <is>
          <t>Via Luciano Manara 19, cancello grigio, citofono esterno, cortile interno</t>
        </is>
      </c>
      <c r="AA828" t="inlineStr">
        <is>
          <t>Via Luciano Manara 19</t>
        </is>
      </c>
      <c r="AB828" t="inlineStr">
        <is>
          <t>cancello grigio, citofono esterno, cortile interno</t>
        </is>
      </c>
      <c r="AC828" t="inlineStr">
        <is>
          <t>Galetta dei fratelli Doti</t>
        </is>
      </c>
      <c r="AD828" t="inlineStr">
        <is>
          <t>Monza</t>
        </is>
      </c>
      <c r="AE828" t="inlineStr">
        <is>
          <t>'20900</t>
        </is>
      </c>
      <c r="AF828" t="inlineStr">
        <is>
          <t>MB</t>
        </is>
      </c>
      <c r="AG828" t="inlineStr">
        <is>
          <t>IT</t>
        </is>
      </c>
      <c r="AH828" t="inlineStr">
        <is>
          <t>+393332406541</t>
        </is>
      </c>
      <c r="AI828" t="inlineStr">
        <is>
          <t>giorgia bravi</t>
        </is>
      </c>
      <c r="AJ828" t="inlineStr">
        <is>
          <t>Via Luciano Manara 19, cancello grigio, citofono esterno, cortile interno</t>
        </is>
      </c>
      <c r="AK828" t="inlineStr">
        <is>
          <t>Via Luciano Manara 19</t>
        </is>
      </c>
      <c r="AL828" t="inlineStr">
        <is>
          <t>cancello grigio, citofono esterno, cortile interno</t>
        </is>
      </c>
      <c r="AM828" t="inlineStr">
        <is>
          <t>Galetta dei fratelli Doti</t>
        </is>
      </c>
      <c r="AN828" t="inlineStr">
        <is>
          <t>Monza</t>
        </is>
      </c>
      <c r="AO828" t="inlineStr">
        <is>
          <t>'20900</t>
        </is>
      </c>
      <c r="AP828" t="inlineStr">
        <is>
          <t>MB</t>
        </is>
      </c>
      <c r="AQ828" t="inlineStr">
        <is>
          <t>IT</t>
        </is>
      </c>
      <c r="AR828" t="inlineStr">
        <is>
          <t>+393332406541</t>
        </is>
      </c>
      <c r="AT828" t="inlineStr">
        <is>
          <t>lang: it
Invoice Language: it
Do you need our ring sizer?: No
Popup Customer Country: IT</t>
        </is>
      </c>
      <c r="AV828" t="inlineStr">
        <is>
          <t>PayPal Express Checkout</t>
        </is>
      </c>
      <c r="AW828" t="inlineStr">
        <is>
          <t>rGNg7w8wU9qEz40eW3WnknpaP</t>
        </is>
      </c>
      <c r="AX828" t="n">
        <v>0</v>
      </c>
      <c r="AY828" t="inlineStr">
        <is>
          <t>LIL Milan</t>
        </is>
      </c>
      <c r="AZ828" t="n">
        <v>0</v>
      </c>
      <c r="BB828" t="inlineStr">
        <is>
          <t>Firgun House</t>
        </is>
      </c>
      <c r="BD828" t="n">
        <v>6362922221917</v>
      </c>
      <c r="BF828" t="inlineStr">
        <is>
          <t>Low</t>
        </is>
      </c>
      <c r="BG828" t="inlineStr">
        <is>
          <t>web</t>
        </is>
      </c>
      <c r="BH828" t="n">
        <v>0</v>
      </c>
      <c r="BI828" t="inlineStr">
        <is>
          <t>IT IVA 22%</t>
        </is>
      </c>
      <c r="BJ828" t="n">
        <v>36.07</v>
      </c>
      <c r="BV828" t="inlineStr">
        <is>
          <t>Monza and Brianza</t>
        </is>
      </c>
      <c r="BW828" t="inlineStr">
        <is>
          <t>Monza and Brianza</t>
        </is>
      </c>
      <c r="BX828" t="inlineStr">
        <is>
          <t>rGNg7w8wU9qEz40eW3WnknpaP</t>
        </is>
      </c>
      <c r="CA828" t="inlineStr">
        <is>
          <t>rGNg7w8wU9qEz40eW3WnknpaP</t>
        </is>
      </c>
      <c r="CB828" t="inlineStr">
        <is>
          <t>Ordini LIL</t>
        </is>
      </c>
    </row>
    <row r="829">
      <c r="A829" t="inlineStr">
        <is>
          <t>#42508</t>
        </is>
      </c>
      <c r="B829" t="inlineStr">
        <is>
          <t>giorgiab.bravi@gmail.com</t>
        </is>
      </c>
      <c r="C829" t="inlineStr">
        <is>
          <t>paid</t>
        </is>
      </c>
      <c r="D829" t="inlineStr">
        <is>
          <t>2024-10-23 10:48:19 +0200</t>
        </is>
      </c>
      <c r="E829" t="inlineStr">
        <is>
          <t>fulfilled</t>
        </is>
      </c>
      <c r="F829" t="inlineStr">
        <is>
          <t>2024-10-24 09:33:45 +0200</t>
        </is>
      </c>
      <c r="G829" t="inlineStr">
        <is>
          <t>yes</t>
        </is>
      </c>
      <c r="H829" t="inlineStr">
        <is>
          <t>EUR</t>
        </is>
      </c>
      <c r="I829" t="n">
        <v>200</v>
      </c>
      <c r="J829" t="n">
        <v>0</v>
      </c>
      <c r="K829" t="n">
        <v>36.07</v>
      </c>
      <c r="N829" t="n">
        <v>0</v>
      </c>
      <c r="O829" t="inlineStr">
        <is>
          <t>Ups Standard Shipping</t>
        </is>
      </c>
      <c r="P829" t="inlineStr">
        <is>
          <t>2024-10-23 10:48:19 +0200</t>
        </is>
      </c>
      <c r="Q829" t="n">
        <v>1</v>
      </c>
      <c r="R829" t="inlineStr">
        <is>
          <t>Pensavo fosse amore - Yellow / M</t>
        </is>
      </c>
      <c r="S829" t="n">
        <v>120</v>
      </c>
      <c r="U829" t="inlineStr">
        <is>
          <t>015790001011</t>
        </is>
      </c>
      <c r="V829" t="b">
        <v>1</v>
      </c>
      <c r="W829" t="b">
        <v>1</v>
      </c>
      <c r="X829" t="inlineStr">
        <is>
          <t>fulfilled</t>
        </is>
      </c>
      <c r="Y829" t="inlineStr">
        <is>
          <t>giorgia bravi</t>
        </is>
      </c>
      <c r="Z829" t="inlineStr">
        <is>
          <t>Via Luciano Manara 19, cancello grigio, citofono esterno, cortile interno</t>
        </is>
      </c>
      <c r="AA829" t="inlineStr">
        <is>
          <t>Via Luciano Manara 19</t>
        </is>
      </c>
      <c r="AB829" t="inlineStr">
        <is>
          <t>cancello grigio, citofono esterno, cortile interno</t>
        </is>
      </c>
      <c r="AC829" t="inlineStr">
        <is>
          <t>Galetta dei fratelli Doti</t>
        </is>
      </c>
      <c r="AD829" t="inlineStr">
        <is>
          <t>Monza</t>
        </is>
      </c>
      <c r="AE829" t="inlineStr">
        <is>
          <t>'20900</t>
        </is>
      </c>
      <c r="AF829" t="inlineStr">
        <is>
          <t>MB</t>
        </is>
      </c>
      <c r="AG829" t="inlineStr">
        <is>
          <t>IT</t>
        </is>
      </c>
      <c r="AH829" t="inlineStr">
        <is>
          <t>+393332406541</t>
        </is>
      </c>
      <c r="AI829" t="inlineStr">
        <is>
          <t>giorgia bravi</t>
        </is>
      </c>
      <c r="AJ829" t="inlineStr">
        <is>
          <t>Via Luciano Manara 19, cancello grigio, citofono esterno, cortile interno</t>
        </is>
      </c>
      <c r="AK829" t="inlineStr">
        <is>
          <t>Via Luciano Manara 19</t>
        </is>
      </c>
      <c r="AL829" t="inlineStr">
        <is>
          <t>cancello grigio, citofono esterno, cortile interno</t>
        </is>
      </c>
      <c r="AM829" t="inlineStr">
        <is>
          <t>Galetta dei fratelli Doti</t>
        </is>
      </c>
      <c r="AN829" t="inlineStr">
        <is>
          <t>Monza</t>
        </is>
      </c>
      <c r="AO829" t="inlineStr">
        <is>
          <t>'20900</t>
        </is>
      </c>
      <c r="AP829" t="inlineStr">
        <is>
          <t>MB</t>
        </is>
      </c>
      <c r="AQ829" t="inlineStr">
        <is>
          <t>IT</t>
        </is>
      </c>
      <c r="AR829" t="inlineStr">
        <is>
          <t>+393332406541</t>
        </is>
      </c>
      <c r="AT829" t="inlineStr">
        <is>
          <t>lang: it
Invoice Language: it
Do you need our ring sizer?: No
Popup Customer Country: IT</t>
        </is>
      </c>
      <c r="AV829" t="inlineStr">
        <is>
          <t>PayPal Express Checkout</t>
        </is>
      </c>
      <c r="AW829" t="inlineStr">
        <is>
          <t>rGNg7w8wU9qEz40eW3WnknpaP</t>
        </is>
      </c>
      <c r="AX829" t="n">
        <v>0</v>
      </c>
      <c r="AY829" t="inlineStr">
        <is>
          <t>LIL Milan</t>
        </is>
      </c>
      <c r="AZ829" t="n">
        <v>0</v>
      </c>
      <c r="BB829" t="inlineStr">
        <is>
          <t>Firgun House</t>
        </is>
      </c>
      <c r="BD829" t="n">
        <v>6362922221917</v>
      </c>
      <c r="BF829" t="inlineStr">
        <is>
          <t>Low</t>
        </is>
      </c>
      <c r="BG829" t="inlineStr">
        <is>
          <t>web</t>
        </is>
      </c>
      <c r="BH829" t="n">
        <v>0</v>
      </c>
      <c r="BI829" t="inlineStr">
        <is>
          <t>IT IVA 22%</t>
        </is>
      </c>
      <c r="BJ829" t="n">
        <v>36.07</v>
      </c>
      <c r="BV829" t="inlineStr">
        <is>
          <t>Monza and Brianza</t>
        </is>
      </c>
      <c r="BW829" t="inlineStr">
        <is>
          <t>Monza and Brianza</t>
        </is>
      </c>
      <c r="BX829" t="inlineStr">
        <is>
          <t>rGNg7w8wU9qEz40eW3WnknpaP</t>
        </is>
      </c>
      <c r="CA829" t="inlineStr">
        <is>
          <t>rGNg7w8wU9qEz40eW3WnknpaP</t>
        </is>
      </c>
      <c r="CB829" t="inlineStr">
        <is>
          <t>Ordini LIL</t>
        </is>
      </c>
    </row>
    <row r="830">
      <c r="A830" t="inlineStr">
        <is>
          <t>#42509</t>
        </is>
      </c>
      <c r="B830" t="inlineStr">
        <is>
          <t>margheritanicodemi@gmail.com</t>
        </is>
      </c>
      <c r="C830" t="inlineStr">
        <is>
          <t>paid</t>
        </is>
      </c>
      <c r="D830" t="inlineStr">
        <is>
          <t>2024-10-23 11:25:52 +0200</t>
        </is>
      </c>
      <c r="E830" t="inlineStr">
        <is>
          <t>fulfilled</t>
        </is>
      </c>
      <c r="F830" t="inlineStr">
        <is>
          <t>2024-10-24 09:35:56 +0200</t>
        </is>
      </c>
      <c r="G830" t="inlineStr">
        <is>
          <t>yes</t>
        </is>
      </c>
      <c r="H830" t="inlineStr">
        <is>
          <t>EUR</t>
        </is>
      </c>
      <c r="I830" t="n">
        <v>288</v>
      </c>
      <c r="J830" t="n">
        <v>0</v>
      </c>
      <c r="K830" t="n">
        <v>51.93</v>
      </c>
      <c r="L830" t="n">
        <v>288</v>
      </c>
      <c r="M830" t="inlineStr">
        <is>
          <t>LILGIRL</t>
        </is>
      </c>
      <c r="N830" t="n">
        <v>32</v>
      </c>
      <c r="O830" t="inlineStr">
        <is>
          <t>Ups Standard Shipping</t>
        </is>
      </c>
      <c r="P830" t="inlineStr">
        <is>
          <t>2024-10-23 11:25:51 +0200</t>
        </is>
      </c>
      <c r="Q830" t="n">
        <v>1</v>
      </c>
      <c r="R830" t="inlineStr">
        <is>
          <t>Boys Tears Necklace - Yellow / 37cm</t>
        </is>
      </c>
      <c r="S830" t="n">
        <v>320</v>
      </c>
      <c r="U830" t="inlineStr">
        <is>
          <t>015790000009</t>
        </is>
      </c>
      <c r="V830" t="b">
        <v>1</v>
      </c>
      <c r="W830" t="b">
        <v>1</v>
      </c>
      <c r="X830" t="inlineStr">
        <is>
          <t>fulfilled</t>
        </is>
      </c>
      <c r="Y830" t="inlineStr">
        <is>
          <t>margherita nicodemi leoni</t>
        </is>
      </c>
      <c r="Z830" t="inlineStr">
        <is>
          <t>Via Mirasole 27, campanello leoni</t>
        </is>
      </c>
      <c r="AA830" t="inlineStr">
        <is>
          <t>Via Mirasole 27</t>
        </is>
      </c>
      <c r="AB830" t="inlineStr">
        <is>
          <t>campanello leoni</t>
        </is>
      </c>
      <c r="AD830" t="inlineStr">
        <is>
          <t>Bologna</t>
        </is>
      </c>
      <c r="AE830" t="inlineStr">
        <is>
          <t>'40124</t>
        </is>
      </c>
      <c r="AF830" t="inlineStr">
        <is>
          <t>BO</t>
        </is>
      </c>
      <c r="AG830" t="inlineStr">
        <is>
          <t>IT</t>
        </is>
      </c>
      <c r="AH830" t="inlineStr">
        <is>
          <t>330620952</t>
        </is>
      </c>
      <c r="AI830" t="inlineStr">
        <is>
          <t>margherita nicodemi leoni</t>
        </is>
      </c>
      <c r="AJ830" t="inlineStr">
        <is>
          <t>Via Mirasole 27, campanello leoni</t>
        </is>
      </c>
      <c r="AK830" t="inlineStr">
        <is>
          <t>Via Mirasole 27</t>
        </is>
      </c>
      <c r="AL830" t="inlineStr">
        <is>
          <t>campanello leoni</t>
        </is>
      </c>
      <c r="AN830" t="inlineStr">
        <is>
          <t>Bologna</t>
        </is>
      </c>
      <c r="AO830" t="inlineStr">
        <is>
          <t>'40124</t>
        </is>
      </c>
      <c r="AP830" t="inlineStr">
        <is>
          <t>BO</t>
        </is>
      </c>
      <c r="AQ830" t="inlineStr">
        <is>
          <t>IT</t>
        </is>
      </c>
      <c r="AR830" t="inlineStr">
        <is>
          <t>330620952</t>
        </is>
      </c>
      <c r="AT830" t="inlineStr">
        <is>
          <t>lang: it
Invoice Language: it
Do you need our ring sizer?: Yes
Popup Customer Country: IT</t>
        </is>
      </c>
      <c r="AV830" t="inlineStr">
        <is>
          <t>PayPal Express Checkout</t>
        </is>
      </c>
      <c r="AW830" t="inlineStr">
        <is>
          <t>raUGdZJuIDMMgFEGwJoRhs1w5</t>
        </is>
      </c>
      <c r="AX830" t="n">
        <v>0</v>
      </c>
      <c r="AY830" t="inlineStr">
        <is>
          <t>LIL Milan</t>
        </is>
      </c>
      <c r="AZ830" t="n">
        <v>0</v>
      </c>
      <c r="BB830" t="inlineStr">
        <is>
          <t>Firgun House</t>
        </is>
      </c>
      <c r="BD830" t="n">
        <v>6362989560157</v>
      </c>
      <c r="BF830" t="inlineStr">
        <is>
          <t>Low</t>
        </is>
      </c>
      <c r="BG830" t="inlineStr">
        <is>
          <t>web</t>
        </is>
      </c>
      <c r="BH830" t="n">
        <v>0</v>
      </c>
      <c r="BI830" t="inlineStr">
        <is>
          <t>IT IVA 22%</t>
        </is>
      </c>
      <c r="BJ830" t="n">
        <v>51.93</v>
      </c>
      <c r="BV830" t="inlineStr">
        <is>
          <t>Bologna</t>
        </is>
      </c>
      <c r="BW830" t="inlineStr">
        <is>
          <t>Bologna</t>
        </is>
      </c>
      <c r="BX830" t="inlineStr">
        <is>
          <t>raUGdZJuIDMMgFEGwJoRhs1w5</t>
        </is>
      </c>
      <c r="CA830" t="inlineStr">
        <is>
          <t>raUGdZJuIDMMgFEGwJoRhs1w5</t>
        </is>
      </c>
      <c r="CB830" t="inlineStr">
        <is>
          <t>Ordini LIL</t>
        </is>
      </c>
    </row>
    <row r="831">
      <c r="A831" t="inlineStr">
        <is>
          <t>#42510</t>
        </is>
      </c>
      <c r="B831" t="inlineStr">
        <is>
          <t>zanardo.alberto@gmail.com</t>
        </is>
      </c>
      <c r="C831" t="inlineStr">
        <is>
          <t>paid</t>
        </is>
      </c>
      <c r="D831" t="inlineStr">
        <is>
          <t>2024-10-23 11:41:39 +0200</t>
        </is>
      </c>
      <c r="E831" t="inlineStr">
        <is>
          <t>partial</t>
        </is>
      </c>
      <c r="G831" t="inlineStr">
        <is>
          <t>yes</t>
        </is>
      </c>
      <c r="H831" t="inlineStr">
        <is>
          <t>EUR</t>
        </is>
      </c>
      <c r="I831" t="n">
        <v>650</v>
      </c>
      <c r="J831" t="n">
        <v>0</v>
      </c>
      <c r="K831" t="n">
        <v>117.2</v>
      </c>
      <c r="L831" t="n">
        <v>330</v>
      </c>
      <c r="N831" t="n">
        <v>0</v>
      </c>
      <c r="O831" t="inlineStr">
        <is>
          <t>Ups Standard Shipping</t>
        </is>
      </c>
      <c r="P831" t="inlineStr">
        <is>
          <t>2024-10-23 11:41:38 +0200</t>
        </is>
      </c>
      <c r="Q831" t="n">
        <v>1</v>
      </c>
      <c r="R831" t="inlineStr">
        <is>
          <t>Luxury Pack + LIL Bag</t>
        </is>
      </c>
      <c r="S831" t="n">
        <v>10</v>
      </c>
      <c r="U831" t="inlineStr">
        <is>
          <t>015790000687</t>
        </is>
      </c>
      <c r="V831" t="b">
        <v>1</v>
      </c>
      <c r="W831" t="b">
        <v>1</v>
      </c>
      <c r="X831" t="inlineStr">
        <is>
          <t>fulfilled</t>
        </is>
      </c>
      <c r="Y831" t="inlineStr">
        <is>
          <t>Alberto Zanardo</t>
        </is>
      </c>
      <c r="Z831" t="inlineStr">
        <is>
          <t>Via Borghel 32</t>
        </is>
      </c>
      <c r="AA831" t="inlineStr">
        <is>
          <t>Via Borghel 32</t>
        </is>
      </c>
      <c r="AD831" t="inlineStr">
        <is>
          <t>Vittorio Veneto</t>
        </is>
      </c>
      <c r="AE831" t="inlineStr">
        <is>
          <t>'31029</t>
        </is>
      </c>
      <c r="AF831" t="inlineStr">
        <is>
          <t>TV</t>
        </is>
      </c>
      <c r="AG831" t="inlineStr">
        <is>
          <t>IT</t>
        </is>
      </c>
      <c r="AH831" t="inlineStr">
        <is>
          <t>3472453108</t>
        </is>
      </c>
      <c r="AI831" t="inlineStr">
        <is>
          <t>Alberto Zanardo</t>
        </is>
      </c>
      <c r="AJ831" t="inlineStr">
        <is>
          <t>Via Borghel 32</t>
        </is>
      </c>
      <c r="AK831" t="inlineStr">
        <is>
          <t>Via Borghel 32</t>
        </is>
      </c>
      <c r="AN831" t="inlineStr">
        <is>
          <t>Vittorio Veneto</t>
        </is>
      </c>
      <c r="AO831" t="inlineStr">
        <is>
          <t>'31029</t>
        </is>
      </c>
      <c r="AP831" t="inlineStr">
        <is>
          <t>TV</t>
        </is>
      </c>
      <c r="AQ831" t="inlineStr">
        <is>
          <t>IT</t>
        </is>
      </c>
      <c r="AR831" t="inlineStr">
        <is>
          <t>3472453108</t>
        </is>
      </c>
      <c r="AT831" t="inlineStr">
        <is>
          <t>lang: it
Invoice Language: it
Do you need our ring sizer?: No
Popup Customer Country: IT</t>
        </is>
      </c>
      <c r="AV831" t="inlineStr">
        <is>
          <t>PayPal Express Checkout</t>
        </is>
      </c>
      <c r="AW831" t="inlineStr">
        <is>
          <t>rQGdwz1cfogNgtlVsvNWl2uDt</t>
        </is>
      </c>
      <c r="AX831" t="n">
        <v>0</v>
      </c>
      <c r="AY831" t="inlineStr">
        <is>
          <t>LIL Milan</t>
        </is>
      </c>
      <c r="AZ831" t="n">
        <v>320</v>
      </c>
      <c r="BB831" t="inlineStr">
        <is>
          <t>Firgun House</t>
        </is>
      </c>
      <c r="BD831" t="n">
        <v>6363068989789</v>
      </c>
      <c r="BF831" t="inlineStr">
        <is>
          <t>Low</t>
        </is>
      </c>
      <c r="BG831" t="inlineStr">
        <is>
          <t>web</t>
        </is>
      </c>
      <c r="BH831" t="n">
        <v>0</v>
      </c>
      <c r="BI831" t="inlineStr">
        <is>
          <t>IT IVA 22%</t>
        </is>
      </c>
      <c r="BJ831" t="n">
        <v>117.2</v>
      </c>
      <c r="BV831" t="inlineStr">
        <is>
          <t>Treviso</t>
        </is>
      </c>
      <c r="BW831" t="inlineStr">
        <is>
          <t>Treviso</t>
        </is>
      </c>
      <c r="BX831" t="inlineStr">
        <is>
          <t>rQGdwz1cfogNgtlVsvNWl2uDt</t>
        </is>
      </c>
      <c r="CA831" t="inlineStr">
        <is>
          <t>r5mYpcuqUjNzHONQ3Q8l3hWYC + rQGdwz1cfogNgtlVsvNWl2uDt</t>
        </is>
      </c>
      <c r="CB831" t="inlineStr">
        <is>
          <t>Ordini LIL</t>
        </is>
      </c>
    </row>
    <row r="832">
      <c r="A832" t="inlineStr">
        <is>
          <t>#42510</t>
        </is>
      </c>
      <c r="B832" t="inlineStr">
        <is>
          <t>zanardo.alberto@gmail.com</t>
        </is>
      </c>
      <c r="C832" t="inlineStr">
        <is>
          <t>paid</t>
        </is>
      </c>
      <c r="D832" t="inlineStr">
        <is>
          <t>2024-10-23 11:41:39 +0200</t>
        </is>
      </c>
      <c r="E832" t="inlineStr">
        <is>
          <t>partial</t>
        </is>
      </c>
      <c r="G832" t="inlineStr">
        <is>
          <t>yes</t>
        </is>
      </c>
      <c r="H832" t="inlineStr">
        <is>
          <t>EUR</t>
        </is>
      </c>
      <c r="I832" t="n">
        <v>650</v>
      </c>
      <c r="J832" t="n">
        <v>0</v>
      </c>
      <c r="K832" t="n">
        <v>117.2</v>
      </c>
      <c r="N832" t="n">
        <v>0</v>
      </c>
      <c r="O832" t="inlineStr">
        <is>
          <t>Ups Standard Shipping</t>
        </is>
      </c>
      <c r="P832" t="inlineStr">
        <is>
          <t>2024-10-23 11:41:38 +0200</t>
        </is>
      </c>
      <c r="Q832" t="n">
        <v>0</v>
      </c>
      <c r="R832" t="inlineStr">
        <is>
          <t>Boys Tears Necklace - Yellow / 35cm</t>
        </is>
      </c>
      <c r="S832" t="n">
        <v>320</v>
      </c>
      <c r="U832" t="inlineStr">
        <is>
          <t>015790000008</t>
        </is>
      </c>
      <c r="V832" t="b">
        <v>1</v>
      </c>
      <c r="W832" t="b">
        <v>1</v>
      </c>
      <c r="X832" t="inlineStr">
        <is>
          <t>fulfilled</t>
        </is>
      </c>
      <c r="Y832" t="inlineStr">
        <is>
          <t>Alberto Zanardo</t>
        </is>
      </c>
      <c r="Z832" t="inlineStr">
        <is>
          <t>Via Borghel 32</t>
        </is>
      </c>
      <c r="AA832" t="inlineStr">
        <is>
          <t>Via Borghel 32</t>
        </is>
      </c>
      <c r="AD832" t="inlineStr">
        <is>
          <t>Vittorio Veneto</t>
        </is>
      </c>
      <c r="AE832" t="inlineStr">
        <is>
          <t>'31029</t>
        </is>
      </c>
      <c r="AF832" t="inlineStr">
        <is>
          <t>TV</t>
        </is>
      </c>
      <c r="AG832" t="inlineStr">
        <is>
          <t>IT</t>
        </is>
      </c>
      <c r="AH832" t="inlineStr">
        <is>
          <t>3472453108</t>
        </is>
      </c>
      <c r="AI832" t="inlineStr">
        <is>
          <t>Alberto Zanardo</t>
        </is>
      </c>
      <c r="AJ832" t="inlineStr">
        <is>
          <t>Via Borghel 32</t>
        </is>
      </c>
      <c r="AK832" t="inlineStr">
        <is>
          <t>Via Borghel 32</t>
        </is>
      </c>
      <c r="AN832" t="inlineStr">
        <is>
          <t>Vittorio Veneto</t>
        </is>
      </c>
      <c r="AO832" t="inlineStr">
        <is>
          <t>'31029</t>
        </is>
      </c>
      <c r="AP832" t="inlineStr">
        <is>
          <t>TV</t>
        </is>
      </c>
      <c r="AQ832" t="inlineStr">
        <is>
          <t>IT</t>
        </is>
      </c>
      <c r="AR832" t="inlineStr">
        <is>
          <t>3472453108</t>
        </is>
      </c>
      <c r="AT832" t="inlineStr">
        <is>
          <t>lang: it
Invoice Language: it
Do you need our ring sizer?: No
Popup Customer Country: IT</t>
        </is>
      </c>
      <c r="AV832" t="inlineStr">
        <is>
          <t>PayPal Express Checkout</t>
        </is>
      </c>
      <c r="AW832" t="inlineStr">
        <is>
          <t>rQGdwz1cfogNgtlVsvNWl2uDt</t>
        </is>
      </c>
      <c r="AX832" t="n">
        <v>0</v>
      </c>
      <c r="AY832" t="inlineStr">
        <is>
          <t>LIL Milan</t>
        </is>
      </c>
      <c r="AZ832" t="n">
        <v>320</v>
      </c>
      <c r="BB832" t="inlineStr">
        <is>
          <t>Firgun House</t>
        </is>
      </c>
      <c r="BD832" t="n">
        <v>6363068989789</v>
      </c>
      <c r="BF832" t="inlineStr">
        <is>
          <t>Low</t>
        </is>
      </c>
      <c r="BG832" t="inlineStr">
        <is>
          <t>web</t>
        </is>
      </c>
      <c r="BH832" t="n">
        <v>0</v>
      </c>
      <c r="BI832" t="inlineStr">
        <is>
          <t>IT IVA 22%</t>
        </is>
      </c>
      <c r="BJ832" t="n">
        <v>117.2</v>
      </c>
      <c r="BV832" t="inlineStr">
        <is>
          <t>Treviso</t>
        </is>
      </c>
      <c r="BW832" t="inlineStr">
        <is>
          <t>Treviso</t>
        </is>
      </c>
      <c r="BX832" t="inlineStr">
        <is>
          <t>rQGdwz1cfogNgtlVsvNWl2uDt</t>
        </is>
      </c>
      <c r="CA832" t="inlineStr">
        <is>
          <t>r5mYpcuqUjNzHONQ3Q8l3hWYC + rQGdwz1cfogNgtlVsvNWl2uDt</t>
        </is>
      </c>
      <c r="CB832" t="inlineStr">
        <is>
          <t>Ordini LIL</t>
        </is>
      </c>
    </row>
    <row r="833">
      <c r="A833" t="inlineStr">
        <is>
          <t>#42510</t>
        </is>
      </c>
      <c r="B833" t="inlineStr">
        <is>
          <t>zanardo.alberto@gmail.com</t>
        </is>
      </c>
      <c r="C833" t="inlineStr">
        <is>
          <t>paid</t>
        </is>
      </c>
      <c r="D833" t="inlineStr">
        <is>
          <t>2024-10-23 11:41:39 +0200</t>
        </is>
      </c>
      <c r="E833" t="inlineStr">
        <is>
          <t>partial</t>
        </is>
      </c>
      <c r="G833" t="inlineStr">
        <is>
          <t>yes</t>
        </is>
      </c>
      <c r="H833" t="inlineStr">
        <is>
          <t>EUR</t>
        </is>
      </c>
      <c r="I833" t="n">
        <v>650</v>
      </c>
      <c r="J833" t="n">
        <v>0</v>
      </c>
      <c r="K833" t="n">
        <v>117.2</v>
      </c>
      <c r="N833" t="n">
        <v>0</v>
      </c>
      <c r="O833" t="inlineStr">
        <is>
          <t>Ups Standard Shipping</t>
        </is>
      </c>
      <c r="P833" t="inlineStr">
        <is>
          <t>2024-10-23 11:41:38 +0200</t>
        </is>
      </c>
      <c r="Q833" t="n">
        <v>1</v>
      </c>
      <c r="R833" t="inlineStr">
        <is>
          <t>Boys Tears Necklace - Yellow / 39cm</t>
        </is>
      </c>
      <c r="S833" t="n">
        <v>320</v>
      </c>
      <c r="T833" t="n">
        <v>0</v>
      </c>
      <c r="U833" t="inlineStr">
        <is>
          <t>015790000010</t>
        </is>
      </c>
      <c r="V833" t="b">
        <v>1</v>
      </c>
      <c r="W833" t="b">
        <v>1</v>
      </c>
      <c r="X833" t="inlineStr">
        <is>
          <t>pending</t>
        </is>
      </c>
      <c r="Y833" t="inlineStr">
        <is>
          <t>Alberto Zanardo</t>
        </is>
      </c>
      <c r="Z833" t="inlineStr">
        <is>
          <t>Via Borghel 32</t>
        </is>
      </c>
      <c r="AA833" t="inlineStr">
        <is>
          <t>Via Borghel 32</t>
        </is>
      </c>
      <c r="AD833" t="inlineStr">
        <is>
          <t>Vittorio Veneto</t>
        </is>
      </c>
      <c r="AE833" t="inlineStr">
        <is>
          <t>'31029</t>
        </is>
      </c>
      <c r="AF833" t="inlineStr">
        <is>
          <t>TV</t>
        </is>
      </c>
      <c r="AG833" t="inlineStr">
        <is>
          <t>IT</t>
        </is>
      </c>
      <c r="AH833" t="inlineStr">
        <is>
          <t>3472453108</t>
        </is>
      </c>
      <c r="AI833" t="inlineStr">
        <is>
          <t>Alberto Zanardo</t>
        </is>
      </c>
      <c r="AJ833" t="inlineStr">
        <is>
          <t>Via Borghel 32</t>
        </is>
      </c>
      <c r="AK833" t="inlineStr">
        <is>
          <t>Via Borghel 32</t>
        </is>
      </c>
      <c r="AN833" t="inlineStr">
        <is>
          <t>Vittorio Veneto</t>
        </is>
      </c>
      <c r="AO833" t="inlineStr">
        <is>
          <t>'31029</t>
        </is>
      </c>
      <c r="AP833" t="inlineStr">
        <is>
          <t>TV</t>
        </is>
      </c>
      <c r="AQ833" t="inlineStr">
        <is>
          <t>IT</t>
        </is>
      </c>
      <c r="AR833" t="inlineStr">
        <is>
          <t>3472453108</t>
        </is>
      </c>
      <c r="AT833" t="inlineStr">
        <is>
          <t>lang: it
Invoice Language: it
Do you need our ring sizer?: No
Popup Customer Country: IT</t>
        </is>
      </c>
      <c r="AV833" t="inlineStr">
        <is>
          <t>PayPal Express Checkout</t>
        </is>
      </c>
      <c r="AW833" t="inlineStr">
        <is>
          <t>rQGdwz1cfogNgtlVsvNWl2uDt</t>
        </is>
      </c>
      <c r="AX833" t="n">
        <v>0</v>
      </c>
      <c r="AY833" t="inlineStr">
        <is>
          <t>LIL Milan</t>
        </is>
      </c>
      <c r="AZ833" t="n">
        <v>320</v>
      </c>
      <c r="BB833" t="inlineStr">
        <is>
          <t>Firgun House</t>
        </is>
      </c>
      <c r="BD833" t="n">
        <v>6363068989789</v>
      </c>
      <c r="BF833" t="inlineStr">
        <is>
          <t>Low</t>
        </is>
      </c>
      <c r="BG833" t="inlineStr">
        <is>
          <t>web</t>
        </is>
      </c>
      <c r="BH833" t="n">
        <v>0</v>
      </c>
      <c r="BI833" t="inlineStr">
        <is>
          <t>IT IVA 22%</t>
        </is>
      </c>
      <c r="BJ833" t="n">
        <v>117.2</v>
      </c>
      <c r="BV833" t="inlineStr">
        <is>
          <t>Treviso</t>
        </is>
      </c>
      <c r="BW833" t="inlineStr">
        <is>
          <t>Treviso</t>
        </is>
      </c>
      <c r="BX833" t="inlineStr">
        <is>
          <t>rQGdwz1cfogNgtlVsvNWl2uDt</t>
        </is>
      </c>
      <c r="CA833" t="inlineStr">
        <is>
          <t>r5mYpcuqUjNzHONQ3Q8l3hWYC + rQGdwz1cfogNgtlVsvNWl2uDt</t>
        </is>
      </c>
      <c r="CB833" t="inlineStr">
        <is>
          <t>Ordini LIL</t>
        </is>
      </c>
    </row>
    <row r="834">
      <c r="A834" t="inlineStr">
        <is>
          <t>#42511</t>
        </is>
      </c>
      <c r="B834" t="inlineStr">
        <is>
          <t>beatricebazzo16@gmail.com</t>
        </is>
      </c>
      <c r="C834" t="inlineStr">
        <is>
          <t>paid</t>
        </is>
      </c>
      <c r="D834" t="inlineStr">
        <is>
          <t>2024-10-23 11:42:20 +0200</t>
        </is>
      </c>
      <c r="E834" t="inlineStr">
        <is>
          <t>fulfilled</t>
        </is>
      </c>
      <c r="F834" t="inlineStr">
        <is>
          <t>2024-11-04 09:40:13 +0100</t>
        </is>
      </c>
      <c r="G834" t="inlineStr">
        <is>
          <t>no</t>
        </is>
      </c>
      <c r="H834" t="inlineStr">
        <is>
          <t>EUR</t>
        </is>
      </c>
      <c r="I834" t="n">
        <v>370</v>
      </c>
      <c r="J834" t="n">
        <v>0</v>
      </c>
      <c r="K834" t="n">
        <v>66.72</v>
      </c>
      <c r="L834" t="n">
        <v>370</v>
      </c>
      <c r="N834" t="n">
        <v>0</v>
      </c>
      <c r="O834" t="inlineStr">
        <is>
          <t>Ups Standard Shipping</t>
        </is>
      </c>
      <c r="P834" t="inlineStr">
        <is>
          <t>2024-10-23 11:42:20 +0200</t>
        </is>
      </c>
      <c r="Q834" t="n">
        <v>1</v>
      </c>
      <c r="R834" t="inlineStr">
        <is>
          <t>Dna Bracelet - Yellow / 18cm</t>
        </is>
      </c>
      <c r="S834" t="n">
        <v>280</v>
      </c>
      <c r="U834" t="inlineStr">
        <is>
          <t>015790000397</t>
        </is>
      </c>
      <c r="V834" t="b">
        <v>1</v>
      </c>
      <c r="W834" t="b">
        <v>1</v>
      </c>
      <c r="X834" t="inlineStr">
        <is>
          <t>fulfilled</t>
        </is>
      </c>
      <c r="Y834" t="inlineStr">
        <is>
          <t>Beatrice Bazzo</t>
        </is>
      </c>
      <c r="Z834" t="inlineStr">
        <is>
          <t>Via Rai, 4/B</t>
        </is>
      </c>
      <c r="AA834" t="inlineStr">
        <is>
          <t>Via Rai</t>
        </is>
      </c>
      <c r="AB834" t="inlineStr">
        <is>
          <t>4/B</t>
        </is>
      </c>
      <c r="AD834" t="inlineStr">
        <is>
          <t>San Polo di Piave</t>
        </is>
      </c>
      <c r="AE834" t="inlineStr">
        <is>
          <t>'31020</t>
        </is>
      </c>
      <c r="AF834" t="inlineStr">
        <is>
          <t>TV</t>
        </is>
      </c>
      <c r="AG834" t="inlineStr">
        <is>
          <t>IT</t>
        </is>
      </c>
      <c r="AH834" t="inlineStr">
        <is>
          <t>3470911645</t>
        </is>
      </c>
      <c r="AI834" t="inlineStr">
        <is>
          <t>Beatrice Bazzo</t>
        </is>
      </c>
      <c r="AJ834" t="inlineStr">
        <is>
          <t>Via Rai, 4/B</t>
        </is>
      </c>
      <c r="AK834" t="inlineStr">
        <is>
          <t>Via Rai</t>
        </is>
      </c>
      <c r="AL834" t="inlineStr">
        <is>
          <t>4/B</t>
        </is>
      </c>
      <c r="AN834" t="inlineStr">
        <is>
          <t>San Polo di Piave</t>
        </is>
      </c>
      <c r="AO834" t="inlineStr">
        <is>
          <t>'31020</t>
        </is>
      </c>
      <c r="AP834" t="inlineStr">
        <is>
          <t>TV</t>
        </is>
      </c>
      <c r="AQ834" t="inlineStr">
        <is>
          <t>IT</t>
        </is>
      </c>
      <c r="AR834" t="inlineStr">
        <is>
          <t>3470911645</t>
        </is>
      </c>
      <c r="AT834" t="inlineStr">
        <is>
          <t>lang: it
Invoice Language: it
Do you need our ring sizer?: No
Popup Customer Country: IT</t>
        </is>
      </c>
      <c r="AV834" t="inlineStr">
        <is>
          <t>PayPal Express Checkout</t>
        </is>
      </c>
      <c r="AW834" t="inlineStr">
        <is>
          <t>r0lHf3l5DU4rMzvCxtKLMO86C</t>
        </is>
      </c>
      <c r="AX834" t="n">
        <v>0</v>
      </c>
      <c r="AY834" t="inlineStr">
        <is>
          <t>LIL Milan</t>
        </is>
      </c>
      <c r="AZ834" t="n">
        <v>0</v>
      </c>
      <c r="BB834" t="inlineStr">
        <is>
          <t>Firgun House</t>
        </is>
      </c>
      <c r="BD834" t="n">
        <v>6363069940061</v>
      </c>
      <c r="BF834" t="inlineStr">
        <is>
          <t>Low</t>
        </is>
      </c>
      <c r="BG834" t="inlineStr">
        <is>
          <t>web</t>
        </is>
      </c>
      <c r="BH834" t="n">
        <v>0</v>
      </c>
      <c r="BI834" t="inlineStr">
        <is>
          <t>IT IVA 22%</t>
        </is>
      </c>
      <c r="BJ834" t="n">
        <v>66.72</v>
      </c>
      <c r="BV834" t="inlineStr">
        <is>
          <t>Treviso</t>
        </is>
      </c>
      <c r="BW834" t="inlineStr">
        <is>
          <t>Treviso</t>
        </is>
      </c>
      <c r="BX834" t="inlineStr">
        <is>
          <t>r0lHf3l5DU4rMzvCxtKLMO86C</t>
        </is>
      </c>
      <c r="CA834" t="inlineStr">
        <is>
          <t>r0lHf3l5DU4rMzvCxtKLMO86C</t>
        </is>
      </c>
      <c r="CB834" t="inlineStr">
        <is>
          <t>Ordini LIL</t>
        </is>
      </c>
    </row>
    <row r="835">
      <c r="A835" t="inlineStr">
        <is>
          <t>#42511</t>
        </is>
      </c>
      <c r="B835" t="inlineStr">
        <is>
          <t>beatricebazzo16@gmail.com</t>
        </is>
      </c>
      <c r="C835" t="inlineStr">
        <is>
          <t>paid</t>
        </is>
      </c>
      <c r="D835" t="inlineStr">
        <is>
          <t>2024-10-23 11:42:20 +0200</t>
        </is>
      </c>
      <c r="E835" t="inlineStr">
        <is>
          <t>fulfilled</t>
        </is>
      </c>
      <c r="F835" t="inlineStr">
        <is>
          <t>2024-11-04 09:40:13 +0100</t>
        </is>
      </c>
      <c r="G835" t="inlineStr">
        <is>
          <t>no</t>
        </is>
      </c>
      <c r="H835" t="inlineStr">
        <is>
          <t>EUR</t>
        </is>
      </c>
      <c r="I835" t="n">
        <v>370</v>
      </c>
      <c r="J835" t="n">
        <v>0</v>
      </c>
      <c r="K835" t="n">
        <v>66.72</v>
      </c>
      <c r="N835" t="n">
        <v>0</v>
      </c>
      <c r="O835" t="inlineStr">
        <is>
          <t>Ups Standard Shipping</t>
        </is>
      </c>
      <c r="P835" t="inlineStr">
        <is>
          <t>2024-10-23 11:42:20 +0200</t>
        </is>
      </c>
      <c r="Q835" t="n">
        <v>1</v>
      </c>
      <c r="R835" t="inlineStr">
        <is>
          <t>Ciondolo - Yellow</t>
        </is>
      </c>
      <c r="S835" t="n">
        <v>80</v>
      </c>
      <c r="U835" t="inlineStr">
        <is>
          <t>015790001262</t>
        </is>
      </c>
      <c r="V835" t="b">
        <v>1</v>
      </c>
      <c r="W835" t="b">
        <v>1</v>
      </c>
      <c r="X835" t="inlineStr">
        <is>
          <t>fulfilled</t>
        </is>
      </c>
      <c r="Y835" t="inlineStr">
        <is>
          <t>Beatrice Bazzo</t>
        </is>
      </c>
      <c r="Z835" t="inlineStr">
        <is>
          <t>Via Rai, 4/B</t>
        </is>
      </c>
      <c r="AA835" t="inlineStr">
        <is>
          <t>Via Rai</t>
        </is>
      </c>
      <c r="AB835" t="inlineStr">
        <is>
          <t>4/B</t>
        </is>
      </c>
      <c r="AD835" t="inlineStr">
        <is>
          <t>San Polo di Piave</t>
        </is>
      </c>
      <c r="AE835" t="inlineStr">
        <is>
          <t>'31020</t>
        </is>
      </c>
      <c r="AF835" t="inlineStr">
        <is>
          <t>TV</t>
        </is>
      </c>
      <c r="AG835" t="inlineStr">
        <is>
          <t>IT</t>
        </is>
      </c>
      <c r="AH835" t="inlineStr">
        <is>
          <t>3470911645</t>
        </is>
      </c>
      <c r="AI835" t="inlineStr">
        <is>
          <t>Beatrice Bazzo</t>
        </is>
      </c>
      <c r="AJ835" t="inlineStr">
        <is>
          <t>Via Rai, 4/B</t>
        </is>
      </c>
      <c r="AK835" t="inlineStr">
        <is>
          <t>Via Rai</t>
        </is>
      </c>
      <c r="AL835" t="inlineStr">
        <is>
          <t>4/B</t>
        </is>
      </c>
      <c r="AN835" t="inlineStr">
        <is>
          <t>San Polo di Piave</t>
        </is>
      </c>
      <c r="AO835" t="inlineStr">
        <is>
          <t>'31020</t>
        </is>
      </c>
      <c r="AP835" t="inlineStr">
        <is>
          <t>TV</t>
        </is>
      </c>
      <c r="AQ835" t="inlineStr">
        <is>
          <t>IT</t>
        </is>
      </c>
      <c r="AR835" t="inlineStr">
        <is>
          <t>3470911645</t>
        </is>
      </c>
      <c r="AT835" t="inlineStr">
        <is>
          <t>lang: it
Invoice Language: it
Do you need our ring sizer?: No
Popup Customer Country: IT</t>
        </is>
      </c>
      <c r="AV835" t="inlineStr">
        <is>
          <t>PayPal Express Checkout</t>
        </is>
      </c>
      <c r="AW835" t="inlineStr">
        <is>
          <t>r0lHf3l5DU4rMzvCxtKLMO86C</t>
        </is>
      </c>
      <c r="AX835" t="n">
        <v>0</v>
      </c>
      <c r="AY835" t="inlineStr">
        <is>
          <t>LIL Milan</t>
        </is>
      </c>
      <c r="AZ835" t="n">
        <v>0</v>
      </c>
      <c r="BB835" t="inlineStr">
        <is>
          <t>Firgun House</t>
        </is>
      </c>
      <c r="BD835" t="n">
        <v>6363069940061</v>
      </c>
      <c r="BF835" t="inlineStr">
        <is>
          <t>Low</t>
        </is>
      </c>
      <c r="BG835" t="inlineStr">
        <is>
          <t>web</t>
        </is>
      </c>
      <c r="BH835" t="n">
        <v>0</v>
      </c>
      <c r="BI835" t="inlineStr">
        <is>
          <t>IT IVA 22%</t>
        </is>
      </c>
      <c r="BJ835" t="n">
        <v>66.72</v>
      </c>
      <c r="BV835" t="inlineStr">
        <is>
          <t>Treviso</t>
        </is>
      </c>
      <c r="BW835" t="inlineStr">
        <is>
          <t>Treviso</t>
        </is>
      </c>
      <c r="BX835" t="inlineStr">
        <is>
          <t>r0lHf3l5DU4rMzvCxtKLMO86C</t>
        </is>
      </c>
      <c r="CA835" t="inlineStr">
        <is>
          <t>r0lHf3l5DU4rMzvCxtKLMO86C</t>
        </is>
      </c>
      <c r="CB835" t="inlineStr">
        <is>
          <t>Ordini LIL</t>
        </is>
      </c>
    </row>
    <row r="836">
      <c r="A836" t="inlineStr">
        <is>
          <t>#42511</t>
        </is>
      </c>
      <c r="B836" t="inlineStr">
        <is>
          <t>beatricebazzo16@gmail.com</t>
        </is>
      </c>
      <c r="C836" t="inlineStr">
        <is>
          <t>paid</t>
        </is>
      </c>
      <c r="D836" t="inlineStr">
        <is>
          <t>2024-10-23 11:42:20 +0200</t>
        </is>
      </c>
      <c r="E836" t="inlineStr">
        <is>
          <t>fulfilled</t>
        </is>
      </c>
      <c r="F836" t="inlineStr">
        <is>
          <t>2024-11-04 09:40:13 +0100</t>
        </is>
      </c>
      <c r="G836" t="inlineStr">
        <is>
          <t>no</t>
        </is>
      </c>
      <c r="H836" t="inlineStr">
        <is>
          <t>EUR</t>
        </is>
      </c>
      <c r="I836" t="n">
        <v>370</v>
      </c>
      <c r="J836" t="n">
        <v>0</v>
      </c>
      <c r="K836" t="n">
        <v>66.72</v>
      </c>
      <c r="N836" t="n">
        <v>0</v>
      </c>
      <c r="O836" t="inlineStr">
        <is>
          <t>Ups Standard Shipping</t>
        </is>
      </c>
      <c r="P836" t="inlineStr">
        <is>
          <t>2024-10-23 11:42:20 +0200</t>
        </is>
      </c>
      <c r="Q836" t="n">
        <v>1</v>
      </c>
      <c r="R836" t="inlineStr">
        <is>
          <t>Engraving</t>
        </is>
      </c>
      <c r="S836" t="n">
        <v>10</v>
      </c>
      <c r="U836" t="inlineStr">
        <is>
          <t>015790001502</t>
        </is>
      </c>
      <c r="V836" t="b">
        <v>0</v>
      </c>
      <c r="W836" t="b">
        <v>1</v>
      </c>
      <c r="X836" t="inlineStr">
        <is>
          <t>fulfilled</t>
        </is>
      </c>
      <c r="Y836" t="inlineStr">
        <is>
          <t>Beatrice Bazzo</t>
        </is>
      </c>
      <c r="Z836" t="inlineStr">
        <is>
          <t>Via Rai, 4/B</t>
        </is>
      </c>
      <c r="AA836" t="inlineStr">
        <is>
          <t>Via Rai</t>
        </is>
      </c>
      <c r="AB836" t="inlineStr">
        <is>
          <t>4/B</t>
        </is>
      </c>
      <c r="AD836" t="inlineStr">
        <is>
          <t>San Polo di Piave</t>
        </is>
      </c>
      <c r="AE836" t="inlineStr">
        <is>
          <t>'31020</t>
        </is>
      </c>
      <c r="AF836" t="inlineStr">
        <is>
          <t>TV</t>
        </is>
      </c>
      <c r="AG836" t="inlineStr">
        <is>
          <t>IT</t>
        </is>
      </c>
      <c r="AH836" t="inlineStr">
        <is>
          <t>3470911645</t>
        </is>
      </c>
      <c r="AI836" t="inlineStr">
        <is>
          <t>Beatrice Bazzo</t>
        </is>
      </c>
      <c r="AJ836" t="inlineStr">
        <is>
          <t>Via Rai, 4/B</t>
        </is>
      </c>
      <c r="AK836" t="inlineStr">
        <is>
          <t>Via Rai</t>
        </is>
      </c>
      <c r="AL836" t="inlineStr">
        <is>
          <t>4/B</t>
        </is>
      </c>
      <c r="AN836" t="inlineStr">
        <is>
          <t>San Polo di Piave</t>
        </is>
      </c>
      <c r="AO836" t="inlineStr">
        <is>
          <t>'31020</t>
        </is>
      </c>
      <c r="AP836" t="inlineStr">
        <is>
          <t>TV</t>
        </is>
      </c>
      <c r="AQ836" t="inlineStr">
        <is>
          <t>IT</t>
        </is>
      </c>
      <c r="AR836" t="inlineStr">
        <is>
          <t>3470911645</t>
        </is>
      </c>
      <c r="AT836" t="inlineStr">
        <is>
          <t>lang: it
Invoice Language: it
Do you need our ring sizer?: No
Popup Customer Country: IT</t>
        </is>
      </c>
      <c r="AV836" t="inlineStr">
        <is>
          <t>PayPal Express Checkout</t>
        </is>
      </c>
      <c r="AW836" t="inlineStr">
        <is>
          <t>r0lHf3l5DU4rMzvCxtKLMO86C</t>
        </is>
      </c>
      <c r="AX836" t="n">
        <v>0</v>
      </c>
      <c r="AY836" t="inlineStr">
        <is>
          <t>LIL Milan</t>
        </is>
      </c>
      <c r="AZ836" t="n">
        <v>0</v>
      </c>
      <c r="BB836" t="inlineStr">
        <is>
          <t>Firgun House</t>
        </is>
      </c>
      <c r="BD836" t="n">
        <v>6363069940061</v>
      </c>
      <c r="BF836" t="inlineStr">
        <is>
          <t>Low</t>
        </is>
      </c>
      <c r="BG836" t="inlineStr">
        <is>
          <t>web</t>
        </is>
      </c>
      <c r="BH836" t="n">
        <v>0</v>
      </c>
      <c r="BI836" t="inlineStr">
        <is>
          <t>IT IVA 22%</t>
        </is>
      </c>
      <c r="BJ836" t="n">
        <v>66.72</v>
      </c>
      <c r="BV836" t="inlineStr">
        <is>
          <t>Treviso</t>
        </is>
      </c>
      <c r="BW836" t="inlineStr">
        <is>
          <t>Treviso</t>
        </is>
      </c>
      <c r="BX836" t="inlineStr">
        <is>
          <t>r0lHf3l5DU4rMzvCxtKLMO86C</t>
        </is>
      </c>
      <c r="CA836" t="inlineStr">
        <is>
          <t>r0lHf3l5DU4rMzvCxtKLMO86C</t>
        </is>
      </c>
      <c r="CB836" t="inlineStr">
        <is>
          <t>Ordini LIL</t>
        </is>
      </c>
    </row>
    <row r="837">
      <c r="A837" t="inlineStr">
        <is>
          <t>#42512</t>
        </is>
      </c>
      <c r="B837" t="inlineStr">
        <is>
          <t>djyishak@gmail.com</t>
        </is>
      </c>
      <c r="C837" t="inlineStr">
        <is>
          <t>paid</t>
        </is>
      </c>
      <c r="D837" t="inlineStr">
        <is>
          <t>2024-10-23 12:34:56 +0200</t>
        </is>
      </c>
      <c r="E837" t="inlineStr">
        <is>
          <t>fulfilled</t>
        </is>
      </c>
      <c r="F837" t="inlineStr">
        <is>
          <t>2024-10-24 09:44:01 +0200</t>
        </is>
      </c>
      <c r="G837" t="inlineStr">
        <is>
          <t>yes</t>
        </is>
      </c>
      <c r="H837" t="inlineStr">
        <is>
          <t>EUR</t>
        </is>
      </c>
      <c r="I837" t="n">
        <v>150</v>
      </c>
      <c r="J837" t="n">
        <v>0</v>
      </c>
      <c r="K837" t="n">
        <v>27.05</v>
      </c>
      <c r="L837" t="n">
        <v>150</v>
      </c>
      <c r="N837" t="n">
        <v>0</v>
      </c>
      <c r="O837" t="inlineStr">
        <is>
          <t>Ups Standard Shipping</t>
        </is>
      </c>
      <c r="P837" t="inlineStr">
        <is>
          <t>2024-10-23 12:34:56 +0200</t>
        </is>
      </c>
      <c r="Q837" t="n">
        <v>1</v>
      </c>
      <c r="R837" t="inlineStr">
        <is>
          <t>Luxury Pack + LIL Bag</t>
        </is>
      </c>
      <c r="S837" t="n">
        <v>10</v>
      </c>
      <c r="U837" t="inlineStr">
        <is>
          <t>015790000687</t>
        </is>
      </c>
      <c r="V837" t="b">
        <v>1</v>
      </c>
      <c r="W837" t="b">
        <v>1</v>
      </c>
      <c r="X837" t="inlineStr">
        <is>
          <t>fulfilled</t>
        </is>
      </c>
      <c r="Y837" t="inlineStr">
        <is>
          <t>Yishak Amdeselassie Fentamarya</t>
        </is>
      </c>
      <c r="Z837" t="inlineStr">
        <is>
          <t>Traversa Via Virgilio 3, Traversa Via Virgilio n°3</t>
        </is>
      </c>
      <c r="AA837" t="inlineStr">
        <is>
          <t>Traversa Via Virgilio 3</t>
        </is>
      </c>
      <c r="AB837" t="inlineStr">
        <is>
          <t>Traversa Via Virgilio n°3</t>
        </is>
      </c>
      <c r="AD837" t="inlineStr">
        <is>
          <t>Cassino</t>
        </is>
      </c>
      <c r="AE837" t="inlineStr">
        <is>
          <t>'03043</t>
        </is>
      </c>
      <c r="AF837" t="inlineStr">
        <is>
          <t>FR</t>
        </is>
      </c>
      <c r="AG837" t="inlineStr">
        <is>
          <t>IT</t>
        </is>
      </c>
      <c r="AH837" t="inlineStr">
        <is>
          <t>+393477990908</t>
        </is>
      </c>
      <c r="AI837" t="inlineStr">
        <is>
          <t>Yishak Amdeselassie Fentamarya</t>
        </is>
      </c>
      <c r="AJ837" t="inlineStr">
        <is>
          <t>Traversa Via Virgilio 3, Traversa Via Virgilio n°3</t>
        </is>
      </c>
      <c r="AK837" t="inlineStr">
        <is>
          <t>Traversa Via Virgilio 3</t>
        </is>
      </c>
      <c r="AL837" t="inlineStr">
        <is>
          <t>Traversa Via Virgilio n°3</t>
        </is>
      </c>
      <c r="AN837" t="inlineStr">
        <is>
          <t>Cassino</t>
        </is>
      </c>
      <c r="AO837" t="inlineStr">
        <is>
          <t>'03043</t>
        </is>
      </c>
      <c r="AP837" t="inlineStr">
        <is>
          <t>FR</t>
        </is>
      </c>
      <c r="AQ837" t="inlineStr">
        <is>
          <t>IT</t>
        </is>
      </c>
      <c r="AR837" t="inlineStr">
        <is>
          <t>+393477990908</t>
        </is>
      </c>
      <c r="AT837" t="inlineStr">
        <is>
          <t>lang: en
Invoice Language: en
Do you need our ring sizer?: No
Popup Customer Country: IT</t>
        </is>
      </c>
      <c r="AV837" t="inlineStr">
        <is>
          <t>Shopify Payments</t>
        </is>
      </c>
      <c r="AW837" t="inlineStr">
        <is>
          <t>ruKd2QEbIcVnTSxaT1gDL7tjL</t>
        </is>
      </c>
      <c r="AX837" t="n">
        <v>0</v>
      </c>
      <c r="AY837" t="inlineStr">
        <is>
          <t>LIL Milan</t>
        </is>
      </c>
      <c r="AZ837" t="n">
        <v>0</v>
      </c>
      <c r="BB837" t="inlineStr">
        <is>
          <t>Firgun House</t>
        </is>
      </c>
      <c r="BD837" t="n">
        <v>6363153367389</v>
      </c>
      <c r="BF837" t="inlineStr">
        <is>
          <t>Low</t>
        </is>
      </c>
      <c r="BG837" t="inlineStr">
        <is>
          <t>web</t>
        </is>
      </c>
      <c r="BH837" t="n">
        <v>0</v>
      </c>
      <c r="BI837" t="inlineStr">
        <is>
          <t>IT IVA 22%</t>
        </is>
      </c>
      <c r="BJ837" t="n">
        <v>27.05</v>
      </c>
      <c r="BV837" t="inlineStr">
        <is>
          <t>Frosinone</t>
        </is>
      </c>
      <c r="BW837" t="inlineStr">
        <is>
          <t>Frosinone</t>
        </is>
      </c>
      <c r="BX837" t="inlineStr">
        <is>
          <t>ruKd2QEbIcVnTSxaT1gDL7tjL</t>
        </is>
      </c>
      <c r="CA837" t="inlineStr">
        <is>
          <t>ruKd2QEbIcVnTSxaT1gDL7tjL</t>
        </is>
      </c>
      <c r="CB837" t="inlineStr">
        <is>
          <t>Ordini LIL</t>
        </is>
      </c>
    </row>
    <row r="838">
      <c r="A838" t="inlineStr">
        <is>
          <t>#42512</t>
        </is>
      </c>
      <c r="B838" t="inlineStr">
        <is>
          <t>djyishak@gmail.com</t>
        </is>
      </c>
      <c r="C838" t="inlineStr">
        <is>
          <t>paid</t>
        </is>
      </c>
      <c r="D838" t="inlineStr">
        <is>
          <t>2024-10-23 12:34:56 +0200</t>
        </is>
      </c>
      <c r="E838" t="inlineStr">
        <is>
          <t>fulfilled</t>
        </is>
      </c>
      <c r="F838" t="inlineStr">
        <is>
          <t>2024-10-24 09:44:01 +0200</t>
        </is>
      </c>
      <c r="G838" t="inlineStr">
        <is>
          <t>yes</t>
        </is>
      </c>
      <c r="H838" t="inlineStr">
        <is>
          <t>EUR</t>
        </is>
      </c>
      <c r="I838" t="n">
        <v>150</v>
      </c>
      <c r="J838" t="n">
        <v>0</v>
      </c>
      <c r="K838" t="n">
        <v>27.05</v>
      </c>
      <c r="N838" t="n">
        <v>0</v>
      </c>
      <c r="O838" t="inlineStr">
        <is>
          <t>Ups Standard Shipping</t>
        </is>
      </c>
      <c r="P838" t="inlineStr">
        <is>
          <t>2024-10-23 12:34:56 +0200</t>
        </is>
      </c>
      <c r="Q838" t="n">
        <v>1</v>
      </c>
      <c r="R838" t="inlineStr">
        <is>
          <t>Moony Earring - Yellow / Single / White Sustainable Diamond</t>
        </is>
      </c>
      <c r="S838" t="n">
        <v>140</v>
      </c>
      <c r="U838" t="inlineStr">
        <is>
          <t>015790000076</t>
        </is>
      </c>
      <c r="V838" t="b">
        <v>1</v>
      </c>
      <c r="W838" t="b">
        <v>1</v>
      </c>
      <c r="X838" t="inlineStr">
        <is>
          <t>fulfilled</t>
        </is>
      </c>
      <c r="Y838" t="inlineStr">
        <is>
          <t>Yishak Amdeselassie Fentamarya</t>
        </is>
      </c>
      <c r="Z838" t="inlineStr">
        <is>
          <t>Traversa Via Virgilio 3, Traversa Via Virgilio n°3</t>
        </is>
      </c>
      <c r="AA838" t="inlineStr">
        <is>
          <t>Traversa Via Virgilio 3</t>
        </is>
      </c>
      <c r="AB838" t="inlineStr">
        <is>
          <t>Traversa Via Virgilio n°3</t>
        </is>
      </c>
      <c r="AD838" t="inlineStr">
        <is>
          <t>Cassino</t>
        </is>
      </c>
      <c r="AE838" t="inlineStr">
        <is>
          <t>'03043</t>
        </is>
      </c>
      <c r="AF838" t="inlineStr">
        <is>
          <t>FR</t>
        </is>
      </c>
      <c r="AG838" t="inlineStr">
        <is>
          <t>IT</t>
        </is>
      </c>
      <c r="AH838" t="inlineStr">
        <is>
          <t>+393477990908</t>
        </is>
      </c>
      <c r="AI838" t="inlineStr">
        <is>
          <t>Yishak Amdeselassie Fentamarya</t>
        </is>
      </c>
      <c r="AJ838" t="inlineStr">
        <is>
          <t>Traversa Via Virgilio 3, Traversa Via Virgilio n°3</t>
        </is>
      </c>
      <c r="AK838" t="inlineStr">
        <is>
          <t>Traversa Via Virgilio 3</t>
        </is>
      </c>
      <c r="AL838" t="inlineStr">
        <is>
          <t>Traversa Via Virgilio n°3</t>
        </is>
      </c>
      <c r="AN838" t="inlineStr">
        <is>
          <t>Cassino</t>
        </is>
      </c>
      <c r="AO838" t="inlineStr">
        <is>
          <t>'03043</t>
        </is>
      </c>
      <c r="AP838" t="inlineStr">
        <is>
          <t>FR</t>
        </is>
      </c>
      <c r="AQ838" t="inlineStr">
        <is>
          <t>IT</t>
        </is>
      </c>
      <c r="AR838" t="inlineStr">
        <is>
          <t>+393477990908</t>
        </is>
      </c>
      <c r="AT838" t="inlineStr">
        <is>
          <t>lang: en
Invoice Language: en
Do you need our ring sizer?: No
Popup Customer Country: IT</t>
        </is>
      </c>
      <c r="AV838" t="inlineStr">
        <is>
          <t>Shopify Payments</t>
        </is>
      </c>
      <c r="AW838" t="inlineStr">
        <is>
          <t>ruKd2QEbIcVnTSxaT1gDL7tjL</t>
        </is>
      </c>
      <c r="AX838" t="n">
        <v>0</v>
      </c>
      <c r="AY838" t="inlineStr">
        <is>
          <t>LIL Milan</t>
        </is>
      </c>
      <c r="AZ838" t="n">
        <v>0</v>
      </c>
      <c r="BB838" t="inlineStr">
        <is>
          <t>Firgun House</t>
        </is>
      </c>
      <c r="BD838" t="n">
        <v>6363153367389</v>
      </c>
      <c r="BF838" t="inlineStr">
        <is>
          <t>Low</t>
        </is>
      </c>
      <c r="BG838" t="inlineStr">
        <is>
          <t>web</t>
        </is>
      </c>
      <c r="BH838" t="n">
        <v>0</v>
      </c>
      <c r="BI838" t="inlineStr">
        <is>
          <t>IT IVA 22%</t>
        </is>
      </c>
      <c r="BJ838" t="n">
        <v>27.05</v>
      </c>
      <c r="BV838" t="inlineStr">
        <is>
          <t>Frosinone</t>
        </is>
      </c>
      <c r="BW838" t="inlineStr">
        <is>
          <t>Frosinone</t>
        </is>
      </c>
      <c r="BX838" t="inlineStr">
        <is>
          <t>ruKd2QEbIcVnTSxaT1gDL7tjL</t>
        </is>
      </c>
      <c r="CA838" t="inlineStr">
        <is>
          <t>ruKd2QEbIcVnTSxaT1gDL7tjL</t>
        </is>
      </c>
      <c r="CB838" t="inlineStr">
        <is>
          <t>Ordini LIL</t>
        </is>
      </c>
    </row>
    <row r="839">
      <c r="A839" t="inlineStr">
        <is>
          <t>#42507</t>
        </is>
      </c>
      <c r="B839" t="inlineStr">
        <is>
          <t>mariabeatricevitale@gmail.com</t>
        </is>
      </c>
      <c r="C839" t="inlineStr">
        <is>
          <t>paid</t>
        </is>
      </c>
      <c r="D839" t="inlineStr">
        <is>
          <t>2024-10-23 10:39:00 +0200</t>
        </is>
      </c>
      <c r="E839" t="inlineStr">
        <is>
          <t>fulfilled</t>
        </is>
      </c>
      <c r="F839" t="inlineStr">
        <is>
          <t>2024-11-04 12:40:07 +0100</t>
        </is>
      </c>
      <c r="G839" t="inlineStr">
        <is>
          <t>yes</t>
        </is>
      </c>
      <c r="H839" t="inlineStr">
        <is>
          <t>EUR</t>
        </is>
      </c>
      <c r="I839" t="n">
        <v>650</v>
      </c>
      <c r="J839" t="n">
        <v>0</v>
      </c>
      <c r="K839" t="n">
        <v>117.2</v>
      </c>
      <c r="M839" t="inlineStr">
        <is>
          <t>LILGIRL</t>
        </is>
      </c>
      <c r="N839" t="n">
        <v>70</v>
      </c>
      <c r="O839" t="inlineStr">
        <is>
          <t>Ups Standard Shipping</t>
        </is>
      </c>
      <c r="P839" t="inlineStr">
        <is>
          <t>2024-10-23 10:38:59 +0200</t>
        </is>
      </c>
      <c r="Q839" t="n">
        <v>1</v>
      </c>
      <c r="R839" t="inlineStr">
        <is>
          <t>Tag Me - Yellow / White</t>
        </is>
      </c>
      <c r="S839" t="n">
        <v>380</v>
      </c>
      <c r="U839" t="inlineStr">
        <is>
          <t>015790000522</t>
        </is>
      </c>
      <c r="V839" t="b">
        <v>1</v>
      </c>
      <c r="W839" t="b">
        <v>1</v>
      </c>
      <c r="X839" t="inlineStr">
        <is>
          <t>fulfilled</t>
        </is>
      </c>
      <c r="Y839" t="inlineStr">
        <is>
          <t>Maria Beatrice Vitale - Panci</t>
        </is>
      </c>
      <c r="Z839" t="inlineStr">
        <is>
          <t>Via Giuseppe Govone 29, scala C interno 5</t>
        </is>
      </c>
      <c r="AA839" t="inlineStr">
        <is>
          <t>Via Giuseppe Govone 29</t>
        </is>
      </c>
      <c r="AB839" t="inlineStr">
        <is>
          <t>scala C interno 5</t>
        </is>
      </c>
      <c r="AD839" t="inlineStr">
        <is>
          <t>Roma</t>
        </is>
      </c>
      <c r="AE839" t="inlineStr">
        <is>
          <t>'00159</t>
        </is>
      </c>
      <c r="AF839" t="inlineStr">
        <is>
          <t>RM</t>
        </is>
      </c>
      <c r="AG839" t="inlineStr">
        <is>
          <t>IT</t>
        </is>
      </c>
      <c r="AH839" t="inlineStr">
        <is>
          <t>3473222573</t>
        </is>
      </c>
      <c r="AI839" t="inlineStr">
        <is>
          <t>Maria Beatrice Vitale - Panci</t>
        </is>
      </c>
      <c r="AJ839" t="inlineStr">
        <is>
          <t>Via Giuseppe Govone 29, scala C interno 5</t>
        </is>
      </c>
      <c r="AK839" t="inlineStr">
        <is>
          <t>Via Giuseppe Govone 29</t>
        </is>
      </c>
      <c r="AL839" t="inlineStr">
        <is>
          <t>scala C interno 5</t>
        </is>
      </c>
      <c r="AN839" t="inlineStr">
        <is>
          <t>Roma</t>
        </is>
      </c>
      <c r="AO839" t="inlineStr">
        <is>
          <t>'00159</t>
        </is>
      </c>
      <c r="AP839" t="inlineStr">
        <is>
          <t>RM</t>
        </is>
      </c>
      <c r="AQ839" t="inlineStr">
        <is>
          <t>IT</t>
        </is>
      </c>
      <c r="AR839" t="inlineStr">
        <is>
          <t>3473222573</t>
        </is>
      </c>
      <c r="AT839" t="inlineStr">
        <is>
          <t>lang: it
Invoice Language: it
Do you need our ring sizer?: No
Popup Customer Country: IT</t>
        </is>
      </c>
      <c r="AV839" t="inlineStr">
        <is>
          <t>PayPal Express Checkout</t>
        </is>
      </c>
      <c r="AW839" t="inlineStr">
        <is>
          <t>rB1iHk5MVwboFnNtuHOjskoDJ</t>
        </is>
      </c>
      <c r="AX839" t="n">
        <v>0</v>
      </c>
      <c r="AY839" t="inlineStr">
        <is>
          <t>LIL Milan</t>
        </is>
      </c>
      <c r="AZ839" t="n">
        <v>0</v>
      </c>
      <c r="BB839" t="inlineStr">
        <is>
          <t>Firgun House</t>
        </is>
      </c>
      <c r="BD839" t="n">
        <v>6362907345245</v>
      </c>
      <c r="BF839" t="inlineStr">
        <is>
          <t>Low</t>
        </is>
      </c>
      <c r="BG839" t="inlineStr">
        <is>
          <t>web</t>
        </is>
      </c>
      <c r="BH839" t="n">
        <v>0</v>
      </c>
      <c r="BI839" t="inlineStr">
        <is>
          <t>IT IVA 22%</t>
        </is>
      </c>
      <c r="BJ839" t="n">
        <v>117.2</v>
      </c>
      <c r="BV839" t="inlineStr">
        <is>
          <t>Rome</t>
        </is>
      </c>
      <c r="BW839" t="inlineStr">
        <is>
          <t>Rome</t>
        </is>
      </c>
      <c r="BX839" t="inlineStr">
        <is>
          <t>rB1iHk5MVwboFnNtuHOjskoDJ</t>
        </is>
      </c>
      <c r="CA839" t="inlineStr">
        <is>
          <t>rB1iHk5MVwboFnNtuHOjskoDJ</t>
        </is>
      </c>
      <c r="CB839" t="inlineStr">
        <is>
          <t>Ordini LIL</t>
        </is>
      </c>
    </row>
    <row r="840">
      <c r="A840" t="inlineStr">
        <is>
          <t>#42513</t>
        </is>
      </c>
      <c r="B840" t="inlineStr">
        <is>
          <t>amaliav87@gmail.com</t>
        </is>
      </c>
      <c r="C840" t="inlineStr">
        <is>
          <t>paid</t>
        </is>
      </c>
      <c r="D840" t="inlineStr">
        <is>
          <t>2024-10-23 13:29:53 +0200</t>
        </is>
      </c>
      <c r="E840" t="inlineStr">
        <is>
          <t>fulfilled</t>
        </is>
      </c>
      <c r="F840" t="inlineStr">
        <is>
          <t>2024-10-24 09:46:24 +0200</t>
        </is>
      </c>
      <c r="G840" t="inlineStr">
        <is>
          <t>yes</t>
        </is>
      </c>
      <c r="H840" t="inlineStr">
        <is>
          <t>EUR</t>
        </is>
      </c>
      <c r="I840" t="n">
        <v>400</v>
      </c>
      <c r="J840" t="n">
        <v>0</v>
      </c>
      <c r="K840" t="n">
        <v>72.13</v>
      </c>
      <c r="L840" t="n">
        <v>400</v>
      </c>
      <c r="N840" t="n">
        <v>0</v>
      </c>
      <c r="O840" t="inlineStr">
        <is>
          <t>Ups Standard Shipping</t>
        </is>
      </c>
      <c r="P840" t="inlineStr">
        <is>
          <t>2024-10-23 13:29:52 +0200</t>
        </is>
      </c>
      <c r="Q840" t="n">
        <v>1</v>
      </c>
      <c r="R840" t="inlineStr">
        <is>
          <t>Girls Tears Necklace - Yellow / 39cm</t>
        </is>
      </c>
      <c r="S840" t="n">
        <v>400</v>
      </c>
      <c r="U840" t="inlineStr">
        <is>
          <t>015790000834</t>
        </is>
      </c>
      <c r="V840" t="b">
        <v>1</v>
      </c>
      <c r="W840" t="b">
        <v>1</v>
      </c>
      <c r="X840" t="inlineStr">
        <is>
          <t>fulfilled</t>
        </is>
      </c>
      <c r="Y840" t="inlineStr">
        <is>
          <t>Amalia Varzá</t>
        </is>
      </c>
      <c r="Z840" t="inlineStr">
        <is>
          <t>Via Anna Maria Torlonia 4</t>
        </is>
      </c>
      <c r="AA840" t="inlineStr">
        <is>
          <t>Via Anna Maria Torlonia 4</t>
        </is>
      </c>
      <c r="AD840" t="inlineStr">
        <is>
          <t>Avezzano</t>
        </is>
      </c>
      <c r="AE840" t="inlineStr">
        <is>
          <t>'67051</t>
        </is>
      </c>
      <c r="AF840" t="inlineStr">
        <is>
          <t>AQ</t>
        </is>
      </c>
      <c r="AG840" t="inlineStr">
        <is>
          <t>IT</t>
        </is>
      </c>
      <c r="AH840" t="inlineStr">
        <is>
          <t>3343381621</t>
        </is>
      </c>
      <c r="AI840" t="inlineStr">
        <is>
          <t>Amalia Varzá</t>
        </is>
      </c>
      <c r="AJ840" t="inlineStr">
        <is>
          <t>Via Anna Maria Torlonia 4</t>
        </is>
      </c>
      <c r="AK840" t="inlineStr">
        <is>
          <t>Via Anna Maria Torlonia 4</t>
        </is>
      </c>
      <c r="AN840" t="inlineStr">
        <is>
          <t>Avezzano</t>
        </is>
      </c>
      <c r="AO840" t="inlineStr">
        <is>
          <t>'67051</t>
        </is>
      </c>
      <c r="AP840" t="inlineStr">
        <is>
          <t>AQ</t>
        </is>
      </c>
      <c r="AQ840" t="inlineStr">
        <is>
          <t>IT</t>
        </is>
      </c>
      <c r="AR840" t="inlineStr">
        <is>
          <t>3343381621</t>
        </is>
      </c>
      <c r="AT840" t="inlineStr">
        <is>
          <t>lang: en
Invoice Language: en
Do you need our ring sizer?: No
Popup Customer Country: IT</t>
        </is>
      </c>
      <c r="AV840" t="inlineStr">
        <is>
          <t>Shopify Payments</t>
        </is>
      </c>
      <c r="AW840" t="inlineStr">
        <is>
          <t>rMVRO8rjneS3dkp1jA8VmyJht</t>
        </is>
      </c>
      <c r="AX840" t="n">
        <v>0</v>
      </c>
      <c r="AY840" t="inlineStr">
        <is>
          <t>LIL Milan</t>
        </is>
      </c>
      <c r="AZ840" t="n">
        <v>0</v>
      </c>
      <c r="BB840" t="inlineStr">
        <is>
          <t>Firgun House</t>
        </is>
      </c>
      <c r="BD840" t="n">
        <v>6363235320157</v>
      </c>
      <c r="BF840" t="inlineStr">
        <is>
          <t>Low</t>
        </is>
      </c>
      <c r="BG840" t="inlineStr">
        <is>
          <t>web</t>
        </is>
      </c>
      <c r="BH840" t="n">
        <v>0</v>
      </c>
      <c r="BI840" t="inlineStr">
        <is>
          <t>IT IVA 22%</t>
        </is>
      </c>
      <c r="BJ840" t="n">
        <v>72.13</v>
      </c>
      <c r="BV840" t="inlineStr">
        <is>
          <t>L’Aquila</t>
        </is>
      </c>
      <c r="BW840" t="inlineStr">
        <is>
          <t>L’Aquila</t>
        </is>
      </c>
      <c r="BX840" t="inlineStr">
        <is>
          <t>rMVRO8rjneS3dkp1jA8VmyJht</t>
        </is>
      </c>
      <c r="CA840" t="inlineStr">
        <is>
          <t>rMVRO8rjneS3dkp1jA8VmyJht</t>
        </is>
      </c>
      <c r="CB840" t="inlineStr">
        <is>
          <t>Ordini LIL</t>
        </is>
      </c>
    </row>
    <row r="841">
      <c r="A841" t="inlineStr">
        <is>
          <t>#42516</t>
        </is>
      </c>
      <c r="B841" t="inlineStr">
        <is>
          <t>claudiaravazzini@gmail.com</t>
        </is>
      </c>
      <c r="C841" t="inlineStr">
        <is>
          <t>paid</t>
        </is>
      </c>
      <c r="D841" t="inlineStr">
        <is>
          <t>2024-10-23 16:05:12 +0200</t>
        </is>
      </c>
      <c r="E841" t="inlineStr">
        <is>
          <t>fulfilled</t>
        </is>
      </c>
      <c r="F841" t="inlineStr">
        <is>
          <t>2024-10-25 15:08:47 +0200</t>
        </is>
      </c>
      <c r="G841" t="inlineStr">
        <is>
          <t>yes</t>
        </is>
      </c>
      <c r="H841" t="inlineStr">
        <is>
          <t>EUR</t>
        </is>
      </c>
      <c r="I841" t="n">
        <v>300</v>
      </c>
      <c r="J841" t="n">
        <v>0</v>
      </c>
      <c r="K841" t="n">
        <v>54.1</v>
      </c>
      <c r="L841" t="n">
        <v>300</v>
      </c>
      <c r="M841" t="inlineStr">
        <is>
          <t>Custom discount</t>
        </is>
      </c>
      <c r="N841" t="n">
        <v>620</v>
      </c>
      <c r="O841" t="inlineStr">
        <is>
          <t>Ups Standard Shipping</t>
        </is>
      </c>
      <c r="P841" t="inlineStr">
        <is>
          <t>2024-10-23 16:05:11 +0200</t>
        </is>
      </c>
      <c r="Q841" t="n">
        <v>1</v>
      </c>
      <c r="R841" t="inlineStr">
        <is>
          <t>Goldie Necklace - Yellow / 0</t>
        </is>
      </c>
      <c r="S841" t="n">
        <v>920</v>
      </c>
      <c r="U841" t="inlineStr">
        <is>
          <t>015790000030</t>
        </is>
      </c>
      <c r="V841" t="b">
        <v>1</v>
      </c>
      <c r="W841" t="b">
        <v>1</v>
      </c>
      <c r="X841" t="inlineStr">
        <is>
          <t>fulfilled</t>
        </is>
      </c>
      <c r="Y841" t="inlineStr">
        <is>
          <t>Claudia Ravazzini</t>
        </is>
      </c>
      <c r="Z841" t="inlineStr">
        <is>
          <t>Via Bonifacio di Canossa 5, 2 piano</t>
        </is>
      </c>
      <c r="AA841" t="inlineStr">
        <is>
          <t>Via Bonifacio di Canossa 5</t>
        </is>
      </c>
      <c r="AB841" t="inlineStr">
        <is>
          <t>2 piano</t>
        </is>
      </c>
      <c r="AD841" t="inlineStr">
        <is>
          <t>Castellarano</t>
        </is>
      </c>
      <c r="AE841" t="inlineStr">
        <is>
          <t>'42014</t>
        </is>
      </c>
      <c r="AF841" t="inlineStr">
        <is>
          <t>RE</t>
        </is>
      </c>
      <c r="AG841" t="inlineStr">
        <is>
          <t>IT</t>
        </is>
      </c>
      <c r="AH841" t="inlineStr">
        <is>
          <t>+393481049910</t>
        </is>
      </c>
      <c r="AI841" t="inlineStr">
        <is>
          <t>Claudia Ravazzini</t>
        </is>
      </c>
      <c r="AJ841" t="inlineStr">
        <is>
          <t>Via Bonifacio di Canossa 5, 2 piano</t>
        </is>
      </c>
      <c r="AK841" t="inlineStr">
        <is>
          <t>Via Bonifacio di Canossa 5</t>
        </is>
      </c>
      <c r="AL841" t="inlineStr">
        <is>
          <t>2 piano</t>
        </is>
      </c>
      <c r="AN841" t="inlineStr">
        <is>
          <t>Castellarano</t>
        </is>
      </c>
      <c r="AO841" t="inlineStr">
        <is>
          <t>'42014</t>
        </is>
      </c>
      <c r="AP841" t="inlineStr">
        <is>
          <t>RE</t>
        </is>
      </c>
      <c r="AQ841" t="inlineStr">
        <is>
          <t>IT</t>
        </is>
      </c>
      <c r="AR841" t="inlineStr">
        <is>
          <t>+393481049910</t>
        </is>
      </c>
      <c r="AV841" t="inlineStr">
        <is>
          <t>Shopify Payments</t>
        </is>
      </c>
      <c r="AW841" t="inlineStr">
        <is>
          <t>rGh0bt8ISTWPWEA6oaenGRL41</t>
        </is>
      </c>
      <c r="AX841" t="n">
        <v>0</v>
      </c>
      <c r="AY841" t="inlineStr">
        <is>
          <t>LIL Milan</t>
        </is>
      </c>
      <c r="AZ841" t="n">
        <v>0</v>
      </c>
      <c r="BA841" t="inlineStr">
        <is>
          <t>Carlotta Trentin</t>
        </is>
      </c>
      <c r="BB841" t="inlineStr">
        <is>
          <t>Firgun House</t>
        </is>
      </c>
      <c r="BD841" t="n">
        <v>6363447132509</v>
      </c>
      <c r="BF841" t="inlineStr">
        <is>
          <t>Low</t>
        </is>
      </c>
      <c r="BG841" t="inlineStr">
        <is>
          <t>shopify_draft_order</t>
        </is>
      </c>
      <c r="BH841" t="n">
        <v>0</v>
      </c>
      <c r="BI841" t="inlineStr">
        <is>
          <t>IT IVA 22%</t>
        </is>
      </c>
      <c r="BJ841" t="n">
        <v>54.1</v>
      </c>
      <c r="BV841" t="inlineStr">
        <is>
          <t>Reggio Emilia</t>
        </is>
      </c>
      <c r="BW841" t="inlineStr">
        <is>
          <t>Reggio Emilia</t>
        </is>
      </c>
      <c r="BX841" t="inlineStr">
        <is>
          <t>rGh0bt8ISTWPWEA6oaenGRL41</t>
        </is>
      </c>
      <c r="CA841" t="inlineStr">
        <is>
          <t>rGh0bt8ISTWPWEA6oaenGRL41</t>
        </is>
      </c>
      <c r="CB841" t="inlineStr">
        <is>
          <t>Ordini LIL</t>
        </is>
      </c>
    </row>
    <row r="842">
      <c r="A842" t="inlineStr">
        <is>
          <t>#42517</t>
        </is>
      </c>
      <c r="B842" t="inlineStr">
        <is>
          <t>chiara.specos05@gmail.com</t>
        </is>
      </c>
      <c r="C842" t="inlineStr">
        <is>
          <t>paid</t>
        </is>
      </c>
      <c r="D842" t="inlineStr">
        <is>
          <t>2024-10-23 16:11:39 +0200</t>
        </is>
      </c>
      <c r="E842" t="inlineStr">
        <is>
          <t>fulfilled</t>
        </is>
      </c>
      <c r="F842" t="inlineStr">
        <is>
          <t>2024-10-24 09:57:19 +0200</t>
        </is>
      </c>
      <c r="G842" t="inlineStr">
        <is>
          <t>yes</t>
        </is>
      </c>
      <c r="H842" t="inlineStr">
        <is>
          <t>EUR</t>
        </is>
      </c>
      <c r="I842" t="n">
        <v>120</v>
      </c>
      <c r="J842" t="n">
        <v>10</v>
      </c>
      <c r="K842" t="n">
        <v>23.44</v>
      </c>
      <c r="L842" t="n">
        <v>130</v>
      </c>
      <c r="N842" t="n">
        <v>0</v>
      </c>
      <c r="O842" t="inlineStr">
        <is>
          <t>Ups Standard Shipping</t>
        </is>
      </c>
      <c r="P842" t="inlineStr">
        <is>
          <t>2024-10-23 16:11:38 +0200</t>
        </is>
      </c>
      <c r="Q842" t="n">
        <v>1</v>
      </c>
      <c r="R842" t="inlineStr">
        <is>
          <t>Pensavo fosse amore - Yellow / C</t>
        </is>
      </c>
      <c r="S842" t="n">
        <v>120</v>
      </c>
      <c r="U842" t="inlineStr">
        <is>
          <t>015790001001</t>
        </is>
      </c>
      <c r="V842" t="b">
        <v>1</v>
      </c>
      <c r="W842" t="b">
        <v>1</v>
      </c>
      <c r="X842" t="inlineStr">
        <is>
          <t>fulfilled</t>
        </is>
      </c>
      <c r="Y842" t="inlineStr">
        <is>
          <t>chiara specos</t>
        </is>
      </c>
      <c r="Z842" t="inlineStr">
        <is>
          <t>via marchesino 2B</t>
        </is>
      </c>
      <c r="AA842" t="inlineStr">
        <is>
          <t>via marchesino 2B</t>
        </is>
      </c>
      <c r="AD842" t="inlineStr">
        <is>
          <t>Verona</t>
        </is>
      </c>
      <c r="AE842" t="inlineStr">
        <is>
          <t>'37135</t>
        </is>
      </c>
      <c r="AF842" t="inlineStr">
        <is>
          <t>VR</t>
        </is>
      </c>
      <c r="AG842" t="inlineStr">
        <is>
          <t>IT</t>
        </is>
      </c>
      <c r="AH842" t="inlineStr">
        <is>
          <t>+393425100098</t>
        </is>
      </c>
      <c r="AI842" t="inlineStr">
        <is>
          <t>chiara specos</t>
        </is>
      </c>
      <c r="AJ842" t="inlineStr">
        <is>
          <t>via marchesino 2B</t>
        </is>
      </c>
      <c r="AK842" t="inlineStr">
        <is>
          <t>via marchesino 2B</t>
        </is>
      </c>
      <c r="AN842" t="inlineStr">
        <is>
          <t>Verona</t>
        </is>
      </c>
      <c r="AO842" t="inlineStr">
        <is>
          <t>'37135</t>
        </is>
      </c>
      <c r="AP842" t="inlineStr">
        <is>
          <t>VR</t>
        </is>
      </c>
      <c r="AQ842" t="inlineStr">
        <is>
          <t>IT</t>
        </is>
      </c>
      <c r="AR842" t="inlineStr">
        <is>
          <t>+393425100098</t>
        </is>
      </c>
      <c r="AT842" t="inlineStr">
        <is>
          <t>lang: en
Invoice Language: en
Do you need our ring sizer?: No
Popup Customer Country: IT</t>
        </is>
      </c>
      <c r="AV842" t="inlineStr">
        <is>
          <t>PayPal Express Checkout</t>
        </is>
      </c>
      <c r="AW842" t="inlineStr">
        <is>
          <t>ruiqd6edr9mfqfi1U9WPC7ABz</t>
        </is>
      </c>
      <c r="AX842" t="n">
        <v>0</v>
      </c>
      <c r="AY842" t="inlineStr">
        <is>
          <t>LIL Milan</t>
        </is>
      </c>
      <c r="AZ842" t="n">
        <v>0</v>
      </c>
      <c r="BB842" t="inlineStr">
        <is>
          <t>Firgun House</t>
        </is>
      </c>
      <c r="BD842" t="n">
        <v>6363455390045</v>
      </c>
      <c r="BF842" t="inlineStr">
        <is>
          <t>Low</t>
        </is>
      </c>
      <c r="BG842" t="inlineStr">
        <is>
          <t>web</t>
        </is>
      </c>
      <c r="BH842" t="n">
        <v>0</v>
      </c>
      <c r="BI842" t="inlineStr">
        <is>
          <t>IT IVA 22%</t>
        </is>
      </c>
      <c r="BJ842" t="n">
        <v>23.44</v>
      </c>
      <c r="BV842" t="inlineStr">
        <is>
          <t>Verona</t>
        </is>
      </c>
      <c r="BW842" t="inlineStr">
        <is>
          <t>Verona</t>
        </is>
      </c>
      <c r="BX842" t="inlineStr">
        <is>
          <t>ruiqd6edr9mfqfi1U9WPC7ABz</t>
        </is>
      </c>
      <c r="CA842" t="inlineStr">
        <is>
          <t>ruiqd6edr9mfqfi1U9WPC7ABz</t>
        </is>
      </c>
      <c r="CB842" t="inlineStr">
        <is>
          <t>Ordini LIL</t>
        </is>
      </c>
    </row>
    <row r="843">
      <c r="A843" t="inlineStr">
        <is>
          <t>#43006</t>
        </is>
      </c>
      <c r="B843" t="inlineStr">
        <is>
          <t>gebrayeltony@gmail.com</t>
        </is>
      </c>
      <c r="C843" t="inlineStr">
        <is>
          <t>paid</t>
        </is>
      </c>
      <c r="D843" t="inlineStr">
        <is>
          <t>2024-10-31 13:19:14 +0100</t>
        </is>
      </c>
      <c r="E843" t="inlineStr">
        <is>
          <t>fulfilled</t>
        </is>
      </c>
      <c r="F843" t="inlineStr">
        <is>
          <t>2024-11-01 18:21:04 +0100</t>
        </is>
      </c>
      <c r="G843" t="inlineStr">
        <is>
          <t>no</t>
        </is>
      </c>
      <c r="H843" t="inlineStr">
        <is>
          <t>EUR</t>
        </is>
      </c>
      <c r="I843" t="n">
        <v>420</v>
      </c>
      <c r="J843" t="n">
        <v>0</v>
      </c>
      <c r="K843" t="n">
        <v>75.73999999999999</v>
      </c>
      <c r="L843" t="n">
        <v>240</v>
      </c>
      <c r="N843" t="n">
        <v>0</v>
      </c>
      <c r="P843" t="inlineStr">
        <is>
          <t>2024-10-31 13:19:14 +0100</t>
        </is>
      </c>
      <c r="Q843" t="n">
        <v>1</v>
      </c>
      <c r="R843" t="inlineStr">
        <is>
          <t>Primo bacio Necklace - Yellow / 38cm</t>
        </is>
      </c>
      <c r="S843" t="n">
        <v>180</v>
      </c>
      <c r="T843" t="n">
        <v>0</v>
      </c>
      <c r="U843" t="inlineStr">
        <is>
          <t>015790001025</t>
        </is>
      </c>
      <c r="V843" t="b">
        <v>1</v>
      </c>
      <c r="W843" t="b">
        <v>1</v>
      </c>
      <c r="X843" t="inlineStr">
        <is>
          <t>fulfilled</t>
        </is>
      </c>
      <c r="Y843" t="inlineStr">
        <is>
          <t>Tony Gebrayel</t>
        </is>
      </c>
      <c r="AQ843" t="inlineStr">
        <is>
          <t>IT</t>
        </is>
      </c>
      <c r="AV843" t="inlineStr">
        <is>
          <t>Qromo</t>
        </is>
      </c>
      <c r="AW843" t="inlineStr">
        <is>
          <t>rWeRg8xbVvIyEoNRzTOFZI6Aj</t>
        </is>
      </c>
      <c r="AX843" t="n">
        <v>0</v>
      </c>
      <c r="AY843" t="inlineStr">
        <is>
          <t>LIL Milan</t>
        </is>
      </c>
      <c r="AZ843" t="n">
        <v>180</v>
      </c>
      <c r="BA843" t="inlineStr">
        <is>
          <t>Veronica Varetta</t>
        </is>
      </c>
      <c r="BB843" t="inlineStr">
        <is>
          <t>LIL House</t>
        </is>
      </c>
      <c r="BC843" t="n">
        <v>22</v>
      </c>
      <c r="BD843" t="n">
        <v>6377133441373</v>
      </c>
      <c r="BF843" t="inlineStr">
        <is>
          <t>Low</t>
        </is>
      </c>
      <c r="BG843" t="inlineStr">
        <is>
          <t>pos</t>
        </is>
      </c>
      <c r="BH843" t="n">
        <v>0</v>
      </c>
      <c r="BI843" t="inlineStr">
        <is>
          <t>IT IVA 22%</t>
        </is>
      </c>
      <c r="BJ843" t="n">
        <v>75.73999999999999</v>
      </c>
      <c r="BT843" t="inlineStr">
        <is>
          <t>22-2753</t>
        </is>
      </c>
      <c r="BX843" t="inlineStr">
        <is>
          <t>rWeRg8xbVvIyEoNRzTOFZI6Aj</t>
        </is>
      </c>
      <c r="CA843" t="inlineStr">
        <is>
          <t>rWeRg8xbVvIyEoNRzTOFZI6Aj</t>
        </is>
      </c>
      <c r="CB843" t="inlineStr">
        <is>
          <t>Ordini LIL</t>
        </is>
      </c>
    </row>
    <row r="844">
      <c r="A844" t="inlineStr">
        <is>
          <t>#43003</t>
        </is>
      </c>
      <c r="B844" t="inlineStr">
        <is>
          <t>cutronefra@gmail.com</t>
        </is>
      </c>
      <c r="C844" t="inlineStr">
        <is>
          <t>paid</t>
        </is>
      </c>
      <c r="D844" t="inlineStr">
        <is>
          <t>2024-10-31 11:10:26 +0100</t>
        </is>
      </c>
      <c r="E844" t="inlineStr">
        <is>
          <t>fulfilled</t>
        </is>
      </c>
      <c r="F844" t="inlineStr">
        <is>
          <t>2024-10-31 11:10:26 +0100</t>
        </is>
      </c>
      <c r="G844" t="inlineStr">
        <is>
          <t>no</t>
        </is>
      </c>
      <c r="H844" t="inlineStr">
        <is>
          <t>EUR</t>
        </is>
      </c>
      <c r="I844" t="n">
        <v>240</v>
      </c>
      <c r="J844" t="n">
        <v>0</v>
      </c>
      <c r="K844" t="n">
        <v>43.28</v>
      </c>
      <c r="N844" t="n">
        <v>0</v>
      </c>
      <c r="P844" t="inlineStr">
        <is>
          <t>2024-10-31 11:10:25 +0100</t>
        </is>
      </c>
      <c r="Q844" t="n">
        <v>1</v>
      </c>
      <c r="R844" t="inlineStr">
        <is>
          <t>Pensavo fosse amore - Yellow / A</t>
        </is>
      </c>
      <c r="S844" t="n">
        <v>120</v>
      </c>
      <c r="U844" t="inlineStr">
        <is>
          <t>015790000999</t>
        </is>
      </c>
      <c r="V844" t="b">
        <v>1</v>
      </c>
      <c r="W844" t="b">
        <v>1</v>
      </c>
      <c r="X844" t="inlineStr">
        <is>
          <t>fulfilled</t>
        </is>
      </c>
      <c r="Y844" t="inlineStr">
        <is>
          <t>Francesco Cutrone</t>
        </is>
      </c>
      <c r="AQ844" t="inlineStr">
        <is>
          <t>IT</t>
        </is>
      </c>
      <c r="AV844" t="inlineStr">
        <is>
          <t>Qromo</t>
        </is>
      </c>
      <c r="AW844" t="inlineStr">
        <is>
          <t>rwyu19Up6Iq16QnAJw8RIpfEg</t>
        </is>
      </c>
      <c r="AX844" t="n">
        <v>0</v>
      </c>
      <c r="AY844" t="inlineStr">
        <is>
          <t>LIL Milan</t>
        </is>
      </c>
      <c r="AZ844" t="n">
        <v>0</v>
      </c>
      <c r="BA844" t="inlineStr">
        <is>
          <t>Veronica Varetta</t>
        </is>
      </c>
      <c r="BB844" t="inlineStr">
        <is>
          <t>LIL House</t>
        </is>
      </c>
      <c r="BC844" t="n">
        <v>22</v>
      </c>
      <c r="BD844" t="n">
        <v>6376940994909</v>
      </c>
      <c r="BF844" t="inlineStr">
        <is>
          <t>Low</t>
        </is>
      </c>
      <c r="BG844" t="inlineStr">
        <is>
          <t>pos</t>
        </is>
      </c>
      <c r="BH844" t="n">
        <v>0</v>
      </c>
      <c r="BI844" t="inlineStr">
        <is>
          <t>IT IVA 22%</t>
        </is>
      </c>
      <c r="BJ844" t="n">
        <v>43.28</v>
      </c>
      <c r="BT844" t="inlineStr">
        <is>
          <t>22-2751</t>
        </is>
      </c>
      <c r="BX844" t="inlineStr">
        <is>
          <t>rwyu19Up6Iq16QnAJw8RIpfEg</t>
        </is>
      </c>
      <c r="CA844" t="inlineStr">
        <is>
          <t>rwyu19Up6Iq16QnAJw8RIpfEg</t>
        </is>
      </c>
      <c r="CB844" t="inlineStr">
        <is>
          <t>Ordini LIL</t>
        </is>
      </c>
    </row>
    <row r="845">
      <c r="A845" t="inlineStr">
        <is>
          <t>#42519</t>
        </is>
      </c>
      <c r="B845" t="inlineStr">
        <is>
          <t>guida.ilaria@hotmail.it</t>
        </is>
      </c>
      <c r="C845" t="inlineStr">
        <is>
          <t>paid</t>
        </is>
      </c>
      <c r="D845" t="inlineStr">
        <is>
          <t>2024-10-23 16:49:35 +0200</t>
        </is>
      </c>
      <c r="E845" t="inlineStr">
        <is>
          <t>unfulfilled</t>
        </is>
      </c>
      <c r="G845" t="inlineStr">
        <is>
          <t>yes</t>
        </is>
      </c>
      <c r="H845" t="inlineStr">
        <is>
          <t>EUR</t>
        </is>
      </c>
      <c r="I845" t="n">
        <v>190</v>
      </c>
      <c r="J845" t="n">
        <v>0</v>
      </c>
      <c r="K845" t="n">
        <v>34.26</v>
      </c>
      <c r="L845" t="n">
        <v>190</v>
      </c>
      <c r="N845" t="n">
        <v>0</v>
      </c>
      <c r="O845" t="inlineStr">
        <is>
          <t>Ups Standard Shipping</t>
        </is>
      </c>
      <c r="P845" t="inlineStr">
        <is>
          <t>2024-10-23 16:49:35 +0200</t>
        </is>
      </c>
      <c r="Q845" t="n">
        <v>1</v>
      </c>
      <c r="R845" t="inlineStr">
        <is>
          <t>Baby - White</t>
        </is>
      </c>
      <c r="S845" t="n">
        <v>180</v>
      </c>
      <c r="U845" t="inlineStr">
        <is>
          <t>015790001500</t>
        </is>
      </c>
      <c r="V845" t="b">
        <v>1</v>
      </c>
      <c r="W845" t="b">
        <v>1</v>
      </c>
      <c r="X845" t="inlineStr">
        <is>
          <t>pending</t>
        </is>
      </c>
      <c r="Y845" t="inlineStr">
        <is>
          <t>Ilaria Guida</t>
        </is>
      </c>
      <c r="Z845" t="inlineStr">
        <is>
          <t>Corte Del Gallo 2</t>
        </is>
      </c>
      <c r="AA845" t="inlineStr">
        <is>
          <t>Corte Del Gallo 2</t>
        </is>
      </c>
      <c r="AD845" t="inlineStr">
        <is>
          <t>Lucca</t>
        </is>
      </c>
      <c r="AE845" t="inlineStr">
        <is>
          <t>'55100</t>
        </is>
      </c>
      <c r="AF845" t="inlineStr">
        <is>
          <t>LU</t>
        </is>
      </c>
      <c r="AG845" t="inlineStr">
        <is>
          <t>IT</t>
        </is>
      </c>
      <c r="AH845" t="inlineStr">
        <is>
          <t>333 594 0246</t>
        </is>
      </c>
      <c r="AI845" t="inlineStr">
        <is>
          <t>Ilaria Guida</t>
        </is>
      </c>
      <c r="AJ845" t="inlineStr">
        <is>
          <t>Corte Del Gallo 2</t>
        </is>
      </c>
      <c r="AK845" t="inlineStr">
        <is>
          <t>Corte Del Gallo 2</t>
        </is>
      </c>
      <c r="AN845" t="inlineStr">
        <is>
          <t>Lucca</t>
        </is>
      </c>
      <c r="AO845" t="inlineStr">
        <is>
          <t>'55100</t>
        </is>
      </c>
      <c r="AP845" t="inlineStr">
        <is>
          <t>LU</t>
        </is>
      </c>
      <c r="AQ845" t="inlineStr">
        <is>
          <t>IT</t>
        </is>
      </c>
      <c r="AR845" t="inlineStr">
        <is>
          <t>333 594 0246</t>
        </is>
      </c>
      <c r="AT845" t="inlineStr">
        <is>
          <t>lang: it
Invoice Language: it
Do you need our ring sizer?: Yes
Popup Customer Country: IT</t>
        </is>
      </c>
      <c r="AV845" t="inlineStr">
        <is>
          <t>Scalapay</t>
        </is>
      </c>
      <c r="AW845" t="inlineStr">
        <is>
          <t>rEhFbP6m0QTmmwHMGeSYPPwhm</t>
        </is>
      </c>
      <c r="AX845" t="n">
        <v>0</v>
      </c>
      <c r="AY845" t="inlineStr">
        <is>
          <t>LIL Milan</t>
        </is>
      </c>
      <c r="AZ845" t="n">
        <v>0</v>
      </c>
      <c r="BB845" t="inlineStr">
        <is>
          <t>Firgun House</t>
        </is>
      </c>
      <c r="BD845" t="n">
        <v>6363505361245</v>
      </c>
      <c r="BF845" t="inlineStr">
        <is>
          <t>Low</t>
        </is>
      </c>
      <c r="BG845" t="inlineStr">
        <is>
          <t>web</t>
        </is>
      </c>
      <c r="BH845" t="n">
        <v>0</v>
      </c>
      <c r="BI845" t="inlineStr">
        <is>
          <t>IT IVA 22%</t>
        </is>
      </c>
      <c r="BJ845" t="n">
        <v>34.26</v>
      </c>
      <c r="BV845" t="inlineStr">
        <is>
          <t>Lucca</t>
        </is>
      </c>
      <c r="BW845" t="inlineStr">
        <is>
          <t>Lucca</t>
        </is>
      </c>
      <c r="BX845" t="inlineStr">
        <is>
          <t>rEhFbP6m0QTmmwHMGeSYPPwhm</t>
        </is>
      </c>
      <c r="CA845" t="inlineStr">
        <is>
          <t>rUBY9kHJtEqwbNM4XUBzpEvFF + rEhFbP6m0QTmmwHMGeSYPPwhm</t>
        </is>
      </c>
      <c r="CB845" t="inlineStr">
        <is>
          <t>Ordini LIL</t>
        </is>
      </c>
    </row>
    <row r="846">
      <c r="A846" t="inlineStr">
        <is>
          <t>#42519</t>
        </is>
      </c>
      <c r="B846" t="inlineStr">
        <is>
          <t>guida.ilaria@hotmail.it</t>
        </is>
      </c>
      <c r="C846" t="inlineStr">
        <is>
          <t>paid</t>
        </is>
      </c>
      <c r="D846" t="inlineStr">
        <is>
          <t>2024-10-23 16:49:35 +0200</t>
        </is>
      </c>
      <c r="E846" t="inlineStr">
        <is>
          <t>unfulfilled</t>
        </is>
      </c>
      <c r="G846" t="inlineStr">
        <is>
          <t>yes</t>
        </is>
      </c>
      <c r="H846" t="inlineStr">
        <is>
          <t>EUR</t>
        </is>
      </c>
      <c r="I846" t="n">
        <v>190</v>
      </c>
      <c r="J846" t="n">
        <v>0</v>
      </c>
      <c r="K846" t="n">
        <v>34.26</v>
      </c>
      <c r="N846" t="n">
        <v>0</v>
      </c>
      <c r="O846" t="inlineStr">
        <is>
          <t>Ups Standard Shipping</t>
        </is>
      </c>
      <c r="P846" t="inlineStr">
        <is>
          <t>2024-10-23 16:49:35 +0200</t>
        </is>
      </c>
      <c r="Q846" t="n">
        <v>1</v>
      </c>
      <c r="R846" t="inlineStr">
        <is>
          <t>Engraving</t>
        </is>
      </c>
      <c r="S846" t="n">
        <v>10</v>
      </c>
      <c r="U846" t="inlineStr">
        <is>
          <t>015790001502</t>
        </is>
      </c>
      <c r="V846" t="b">
        <v>0</v>
      </c>
      <c r="W846" t="b">
        <v>1</v>
      </c>
      <c r="X846" t="inlineStr">
        <is>
          <t>pending</t>
        </is>
      </c>
      <c r="Y846" t="inlineStr">
        <is>
          <t>Ilaria Guida</t>
        </is>
      </c>
      <c r="Z846" t="inlineStr">
        <is>
          <t>Corte Del Gallo 2</t>
        </is>
      </c>
      <c r="AA846" t="inlineStr">
        <is>
          <t>Corte Del Gallo 2</t>
        </is>
      </c>
      <c r="AD846" t="inlineStr">
        <is>
          <t>Lucca</t>
        </is>
      </c>
      <c r="AE846" t="inlineStr">
        <is>
          <t>'55100</t>
        </is>
      </c>
      <c r="AF846" t="inlineStr">
        <is>
          <t>LU</t>
        </is>
      </c>
      <c r="AG846" t="inlineStr">
        <is>
          <t>IT</t>
        </is>
      </c>
      <c r="AH846" t="inlineStr">
        <is>
          <t>333 594 0246</t>
        </is>
      </c>
      <c r="AI846" t="inlineStr">
        <is>
          <t>Ilaria Guida</t>
        </is>
      </c>
      <c r="AJ846" t="inlineStr">
        <is>
          <t>Corte Del Gallo 2</t>
        </is>
      </c>
      <c r="AK846" t="inlineStr">
        <is>
          <t>Corte Del Gallo 2</t>
        </is>
      </c>
      <c r="AN846" t="inlineStr">
        <is>
          <t>Lucca</t>
        </is>
      </c>
      <c r="AO846" t="inlineStr">
        <is>
          <t>'55100</t>
        </is>
      </c>
      <c r="AP846" t="inlineStr">
        <is>
          <t>LU</t>
        </is>
      </c>
      <c r="AQ846" t="inlineStr">
        <is>
          <t>IT</t>
        </is>
      </c>
      <c r="AR846" t="inlineStr">
        <is>
          <t>333 594 0246</t>
        </is>
      </c>
      <c r="AT846" t="inlineStr">
        <is>
          <t>lang: it
Invoice Language: it
Do you need our ring sizer?: Yes
Popup Customer Country: IT</t>
        </is>
      </c>
      <c r="AV846" t="inlineStr">
        <is>
          <t>Scalapay</t>
        </is>
      </c>
      <c r="AW846" t="inlineStr">
        <is>
          <t>rEhFbP6m0QTmmwHMGeSYPPwhm</t>
        </is>
      </c>
      <c r="AX846" t="n">
        <v>0</v>
      </c>
      <c r="AY846" t="inlineStr">
        <is>
          <t>LIL Milan</t>
        </is>
      </c>
      <c r="AZ846" t="n">
        <v>0</v>
      </c>
      <c r="BB846" t="inlineStr">
        <is>
          <t>Firgun House</t>
        </is>
      </c>
      <c r="BD846" t="n">
        <v>6363505361245</v>
      </c>
      <c r="BF846" t="inlineStr">
        <is>
          <t>Low</t>
        </is>
      </c>
      <c r="BG846" t="inlineStr">
        <is>
          <t>web</t>
        </is>
      </c>
      <c r="BH846" t="n">
        <v>0</v>
      </c>
      <c r="BI846" t="inlineStr">
        <is>
          <t>IT IVA 22%</t>
        </is>
      </c>
      <c r="BJ846" t="n">
        <v>34.26</v>
      </c>
      <c r="BV846" t="inlineStr">
        <is>
          <t>Lucca</t>
        </is>
      </c>
      <c r="BW846" t="inlineStr">
        <is>
          <t>Lucca</t>
        </is>
      </c>
      <c r="BX846" t="inlineStr">
        <is>
          <t>rEhFbP6m0QTmmwHMGeSYPPwhm</t>
        </is>
      </c>
      <c r="CA846" t="inlineStr">
        <is>
          <t>rUBY9kHJtEqwbNM4XUBzpEvFF + rEhFbP6m0QTmmwHMGeSYPPwhm</t>
        </is>
      </c>
      <c r="CB846" t="inlineStr">
        <is>
          <t>Ordini LIL</t>
        </is>
      </c>
    </row>
    <row r="847">
      <c r="A847" t="inlineStr">
        <is>
          <t>#42520</t>
        </is>
      </c>
      <c r="B847" t="inlineStr">
        <is>
          <t>alearosio@hotmail.it</t>
        </is>
      </c>
      <c r="C847" t="inlineStr">
        <is>
          <t>paid</t>
        </is>
      </c>
      <c r="D847" t="inlineStr">
        <is>
          <t>2024-10-23 17:32:01 +0200</t>
        </is>
      </c>
      <c r="E847" t="inlineStr">
        <is>
          <t>fulfilled</t>
        </is>
      </c>
      <c r="F847" t="inlineStr">
        <is>
          <t>2024-10-26 13:29:35 +0200</t>
        </is>
      </c>
      <c r="G847" t="inlineStr">
        <is>
          <t>yes</t>
        </is>
      </c>
      <c r="H847" t="inlineStr">
        <is>
          <t>EUR</t>
        </is>
      </c>
      <c r="I847" t="n">
        <v>640</v>
      </c>
      <c r="J847" t="n">
        <v>0</v>
      </c>
      <c r="K847" t="n">
        <v>115.4</v>
      </c>
      <c r="L847" t="n">
        <v>320</v>
      </c>
      <c r="N847" t="n">
        <v>0</v>
      </c>
      <c r="P847" t="inlineStr">
        <is>
          <t>2024-10-23 17:32:00 +0200</t>
        </is>
      </c>
      <c r="Q847" t="n">
        <v>1</v>
      </c>
      <c r="R847" t="inlineStr">
        <is>
          <t>Boys Tears Necklace - Yellow / 39cm</t>
        </is>
      </c>
      <c r="S847" t="n">
        <v>320</v>
      </c>
      <c r="T847" t="n">
        <v>0</v>
      </c>
      <c r="U847" t="inlineStr">
        <is>
          <t>015790000010</t>
        </is>
      </c>
      <c r="V847" t="b">
        <v>1</v>
      </c>
      <c r="W847" t="b">
        <v>1</v>
      </c>
      <c r="X847" t="inlineStr">
        <is>
          <t>fulfilled</t>
        </is>
      </c>
      <c r="Y847" t="inlineStr">
        <is>
          <t>Alessandra Arosio</t>
        </is>
      </c>
      <c r="AQ847" t="inlineStr">
        <is>
          <t>IT</t>
        </is>
      </c>
      <c r="AV847" t="inlineStr">
        <is>
          <t>Qromo</t>
        </is>
      </c>
      <c r="AW847" t="inlineStr">
        <is>
          <t>rjlD4HuFvDqWsgieV8QpHLCB4</t>
        </is>
      </c>
      <c r="AX847" t="n">
        <v>0</v>
      </c>
      <c r="AY847" t="inlineStr">
        <is>
          <t>LIL Milan</t>
        </is>
      </c>
      <c r="AZ847" t="n">
        <v>320</v>
      </c>
      <c r="BA847" t="inlineStr">
        <is>
          <t>Veronica Varetta</t>
        </is>
      </c>
      <c r="BB847" t="inlineStr">
        <is>
          <t>LIL House</t>
        </is>
      </c>
      <c r="BC847" t="n">
        <v>22</v>
      </c>
      <c r="BD847" t="n">
        <v>6363558740317</v>
      </c>
      <c r="BF847" t="inlineStr">
        <is>
          <t>Low</t>
        </is>
      </c>
      <c r="BG847" t="inlineStr">
        <is>
          <t>pos</t>
        </is>
      </c>
      <c r="BH847" t="n">
        <v>0</v>
      </c>
      <c r="BI847" t="inlineStr">
        <is>
          <t>IT IVA 22%</t>
        </is>
      </c>
      <c r="BJ847" t="n">
        <v>115.4</v>
      </c>
      <c r="BT847" t="inlineStr">
        <is>
          <t>22-2698</t>
        </is>
      </c>
      <c r="BX847" t="inlineStr">
        <is>
          <t>rjlD4HuFvDqWsgieV8QpHLCB4</t>
        </is>
      </c>
      <c r="CA847" t="inlineStr">
        <is>
          <t>rjlD4HuFvDqWsgieV8QpHLCB4</t>
        </is>
      </c>
      <c r="CB847" t="inlineStr">
        <is>
          <t>Ordini LIL</t>
        </is>
      </c>
    </row>
    <row r="848">
      <c r="A848" t="inlineStr">
        <is>
          <t>#42520</t>
        </is>
      </c>
      <c r="B848" t="inlineStr">
        <is>
          <t>alearosio@hotmail.it</t>
        </is>
      </c>
      <c r="C848" t="inlineStr">
        <is>
          <t>paid</t>
        </is>
      </c>
      <c r="D848" t="inlineStr">
        <is>
          <t>2024-10-23 17:32:01 +0200</t>
        </is>
      </c>
      <c r="E848" t="inlineStr">
        <is>
          <t>fulfilled</t>
        </is>
      </c>
      <c r="F848" t="inlineStr">
        <is>
          <t>2024-10-26 13:29:35 +0200</t>
        </is>
      </c>
      <c r="G848" t="inlineStr">
        <is>
          <t>yes</t>
        </is>
      </c>
      <c r="H848" t="inlineStr">
        <is>
          <t>EUR</t>
        </is>
      </c>
      <c r="I848" t="n">
        <v>640</v>
      </c>
      <c r="J848" t="n">
        <v>0</v>
      </c>
      <c r="K848" t="n">
        <v>115.4</v>
      </c>
      <c r="N848" t="n">
        <v>0</v>
      </c>
      <c r="P848" t="inlineStr">
        <is>
          <t>2024-10-23 17:32:00 +0200</t>
        </is>
      </c>
      <c r="Q848" t="n">
        <v>0</v>
      </c>
      <c r="R848" t="inlineStr">
        <is>
          <t>Boys Tears Necklace - Yellow / 35cm</t>
        </is>
      </c>
      <c r="S848" t="n">
        <v>320</v>
      </c>
      <c r="U848" t="inlineStr">
        <is>
          <t>015790000008</t>
        </is>
      </c>
      <c r="V848" t="b">
        <v>1</v>
      </c>
      <c r="W848" t="b">
        <v>1</v>
      </c>
      <c r="X848" t="inlineStr">
        <is>
          <t>pending</t>
        </is>
      </c>
      <c r="Y848" t="inlineStr">
        <is>
          <t>Alessandra Arosio</t>
        </is>
      </c>
      <c r="AQ848" t="inlineStr">
        <is>
          <t>IT</t>
        </is>
      </c>
      <c r="AV848" t="inlineStr">
        <is>
          <t>Qromo</t>
        </is>
      </c>
      <c r="AW848" t="inlineStr">
        <is>
          <t>rjlD4HuFvDqWsgieV8QpHLCB4</t>
        </is>
      </c>
      <c r="AX848" t="n">
        <v>0</v>
      </c>
      <c r="AY848" t="inlineStr">
        <is>
          <t>LIL Milan</t>
        </is>
      </c>
      <c r="AZ848" t="n">
        <v>320</v>
      </c>
      <c r="BA848" t="inlineStr">
        <is>
          <t>Veronica Varetta</t>
        </is>
      </c>
      <c r="BB848" t="inlineStr">
        <is>
          <t>LIL House</t>
        </is>
      </c>
      <c r="BC848" t="n">
        <v>22</v>
      </c>
      <c r="BD848" t="n">
        <v>6363558740317</v>
      </c>
      <c r="BF848" t="inlineStr">
        <is>
          <t>Low</t>
        </is>
      </c>
      <c r="BG848" t="inlineStr">
        <is>
          <t>pos</t>
        </is>
      </c>
      <c r="BH848" t="n">
        <v>0</v>
      </c>
      <c r="BI848" t="inlineStr">
        <is>
          <t>IT IVA 22%</t>
        </is>
      </c>
      <c r="BJ848" t="n">
        <v>115.4</v>
      </c>
      <c r="BT848" t="inlineStr">
        <is>
          <t>22-2698</t>
        </is>
      </c>
      <c r="BX848" t="inlineStr">
        <is>
          <t>rjlD4HuFvDqWsgieV8QpHLCB4</t>
        </is>
      </c>
      <c r="CA848" t="inlineStr">
        <is>
          <t>rjlD4HuFvDqWsgieV8QpHLCB4</t>
        </is>
      </c>
      <c r="CB848" t="inlineStr">
        <is>
          <t>Ordini LIL</t>
        </is>
      </c>
    </row>
    <row r="849">
      <c r="A849" t="inlineStr">
        <is>
          <t>#42521</t>
        </is>
      </c>
      <c r="B849" t="inlineStr">
        <is>
          <t>alessandra_giganti@libero.it</t>
        </is>
      </c>
      <c r="C849" t="inlineStr">
        <is>
          <t>paid</t>
        </is>
      </c>
      <c r="D849" t="inlineStr">
        <is>
          <t>2024-10-23 17:50:46 +0200</t>
        </is>
      </c>
      <c r="E849" t="inlineStr">
        <is>
          <t>unfulfilled</t>
        </is>
      </c>
      <c r="G849" t="inlineStr">
        <is>
          <t>no</t>
        </is>
      </c>
      <c r="H849" t="inlineStr">
        <is>
          <t>EUR</t>
        </is>
      </c>
      <c r="I849" t="n">
        <v>190</v>
      </c>
      <c r="J849" t="n">
        <v>0</v>
      </c>
      <c r="K849" t="n">
        <v>34.26</v>
      </c>
      <c r="L849" t="n">
        <v>190</v>
      </c>
      <c r="N849" t="n">
        <v>0</v>
      </c>
      <c r="O849" t="inlineStr">
        <is>
          <t>Ups Standard Shipping</t>
        </is>
      </c>
      <c r="P849" t="inlineStr">
        <is>
          <t>2024-10-23 17:50:45 +0200</t>
        </is>
      </c>
      <c r="Q849" t="n">
        <v>1</v>
      </c>
      <c r="R849" t="inlineStr">
        <is>
          <t>Baby - White</t>
        </is>
      </c>
      <c r="S849" t="n">
        <v>180</v>
      </c>
      <c r="U849" t="inlineStr">
        <is>
          <t>015790001500</t>
        </is>
      </c>
      <c r="V849" t="b">
        <v>1</v>
      </c>
      <c r="W849" t="b">
        <v>1</v>
      </c>
      <c r="X849" t="inlineStr">
        <is>
          <t>pending</t>
        </is>
      </c>
      <c r="Y849" t="inlineStr">
        <is>
          <t>Alessandra Giganti</t>
        </is>
      </c>
      <c r="Z849" t="inlineStr">
        <is>
          <t>Via Evangelista di Blasi 32</t>
        </is>
      </c>
      <c r="AA849" t="inlineStr">
        <is>
          <t>Via Evangelista di Blasi 32</t>
        </is>
      </c>
      <c r="AD849" t="inlineStr">
        <is>
          <t>Trapani</t>
        </is>
      </c>
      <c r="AE849" t="inlineStr">
        <is>
          <t>'91100</t>
        </is>
      </c>
      <c r="AF849" t="inlineStr">
        <is>
          <t>TP</t>
        </is>
      </c>
      <c r="AG849" t="inlineStr">
        <is>
          <t>IT</t>
        </is>
      </c>
      <c r="AH849" t="inlineStr">
        <is>
          <t>3345009717</t>
        </is>
      </c>
      <c r="AI849" t="inlineStr">
        <is>
          <t>Clara Maffezzoli</t>
        </is>
      </c>
      <c r="AJ849" t="inlineStr">
        <is>
          <t>Via G. Cadolini 57</t>
        </is>
      </c>
      <c r="AK849" t="inlineStr">
        <is>
          <t>Via G. Cadolini 57</t>
        </is>
      </c>
      <c r="AN849" t="inlineStr">
        <is>
          <t>Rivarolo del Re</t>
        </is>
      </c>
      <c r="AO849" t="inlineStr">
        <is>
          <t>'26036</t>
        </is>
      </c>
      <c r="AP849" t="inlineStr">
        <is>
          <t>CR</t>
        </is>
      </c>
      <c r="AQ849" t="inlineStr">
        <is>
          <t>IT</t>
        </is>
      </c>
      <c r="AR849" t="inlineStr">
        <is>
          <t>3474938747</t>
        </is>
      </c>
      <c r="AT849" t="inlineStr">
        <is>
          <t>lang: it
Invoice Language: it
Do you need our ring sizer?: No
Popup Customer Country: IT</t>
        </is>
      </c>
      <c r="AV849" t="inlineStr">
        <is>
          <t>Shopify Payments</t>
        </is>
      </c>
      <c r="AW849" t="inlineStr">
        <is>
          <t>rVyJZunwdrqt1qHYRDA0ZZcen</t>
        </is>
      </c>
      <c r="AX849" t="n">
        <v>0</v>
      </c>
      <c r="AY849" t="inlineStr">
        <is>
          <t>LIL Milan</t>
        </is>
      </c>
      <c r="AZ849" t="n">
        <v>0</v>
      </c>
      <c r="BB849" t="inlineStr">
        <is>
          <t>Firgun House</t>
        </is>
      </c>
      <c r="BD849" t="n">
        <v>6363583054173</v>
      </c>
      <c r="BF849" t="inlineStr">
        <is>
          <t>Low</t>
        </is>
      </c>
      <c r="BG849" t="inlineStr">
        <is>
          <t>web</t>
        </is>
      </c>
      <c r="BH849" t="n">
        <v>0</v>
      </c>
      <c r="BI849" t="inlineStr">
        <is>
          <t>IT IVA 22%</t>
        </is>
      </c>
      <c r="BJ849" t="n">
        <v>34.26</v>
      </c>
      <c r="BV849" t="inlineStr">
        <is>
          <t>Trapani</t>
        </is>
      </c>
      <c r="BW849" t="inlineStr">
        <is>
          <t>Cremona</t>
        </is>
      </c>
      <c r="BX849" t="inlineStr">
        <is>
          <t>rVyJZunwdrqt1qHYRDA0ZZcen</t>
        </is>
      </c>
      <c r="CA849" t="inlineStr">
        <is>
          <t>rPCcVjhIN4xQplBRkd1grTxDD + rVyJZunwdrqt1qHYRDA0ZZcen</t>
        </is>
      </c>
      <c r="CB849" t="inlineStr">
        <is>
          <t>Ordini LIL</t>
        </is>
      </c>
    </row>
    <row r="850">
      <c r="A850" t="inlineStr">
        <is>
          <t>#42521</t>
        </is>
      </c>
      <c r="B850" t="inlineStr">
        <is>
          <t>alessandra_giganti@libero.it</t>
        </is>
      </c>
      <c r="C850" t="inlineStr">
        <is>
          <t>paid</t>
        </is>
      </c>
      <c r="D850" t="inlineStr">
        <is>
          <t>2024-10-23 17:50:46 +0200</t>
        </is>
      </c>
      <c r="E850" t="inlineStr">
        <is>
          <t>unfulfilled</t>
        </is>
      </c>
      <c r="G850" t="inlineStr">
        <is>
          <t>no</t>
        </is>
      </c>
      <c r="H850" t="inlineStr">
        <is>
          <t>EUR</t>
        </is>
      </c>
      <c r="I850" t="n">
        <v>190</v>
      </c>
      <c r="J850" t="n">
        <v>0</v>
      </c>
      <c r="K850" t="n">
        <v>34.26</v>
      </c>
      <c r="N850" t="n">
        <v>0</v>
      </c>
      <c r="O850" t="inlineStr">
        <is>
          <t>Ups Standard Shipping</t>
        </is>
      </c>
      <c r="P850" t="inlineStr">
        <is>
          <t>2024-10-23 17:50:45 +0200</t>
        </is>
      </c>
      <c r="Q850" t="n">
        <v>1</v>
      </c>
      <c r="R850" t="inlineStr">
        <is>
          <t>Engraving</t>
        </is>
      </c>
      <c r="S850" t="n">
        <v>10</v>
      </c>
      <c r="U850" t="inlineStr">
        <is>
          <t>015790001502</t>
        </is>
      </c>
      <c r="V850" t="b">
        <v>0</v>
      </c>
      <c r="W850" t="b">
        <v>1</v>
      </c>
      <c r="X850" t="inlineStr">
        <is>
          <t>pending</t>
        </is>
      </c>
      <c r="Y850" t="inlineStr">
        <is>
          <t>Alessandra Giganti</t>
        </is>
      </c>
      <c r="Z850" t="inlineStr">
        <is>
          <t>Via Evangelista di Blasi 32</t>
        </is>
      </c>
      <c r="AA850" t="inlineStr">
        <is>
          <t>Via Evangelista di Blasi 32</t>
        </is>
      </c>
      <c r="AD850" t="inlineStr">
        <is>
          <t>Trapani</t>
        </is>
      </c>
      <c r="AE850" t="inlineStr">
        <is>
          <t>'91100</t>
        </is>
      </c>
      <c r="AF850" t="inlineStr">
        <is>
          <t>TP</t>
        </is>
      </c>
      <c r="AG850" t="inlineStr">
        <is>
          <t>IT</t>
        </is>
      </c>
      <c r="AH850" t="inlineStr">
        <is>
          <t>3345009717</t>
        </is>
      </c>
      <c r="AI850" t="inlineStr">
        <is>
          <t>Clara Maffezzoli</t>
        </is>
      </c>
      <c r="AJ850" t="inlineStr">
        <is>
          <t>Via G. Cadolini 57</t>
        </is>
      </c>
      <c r="AK850" t="inlineStr">
        <is>
          <t>Via G. Cadolini 57</t>
        </is>
      </c>
      <c r="AN850" t="inlineStr">
        <is>
          <t>Rivarolo del Re</t>
        </is>
      </c>
      <c r="AO850" t="inlineStr">
        <is>
          <t>'26036</t>
        </is>
      </c>
      <c r="AP850" t="inlineStr">
        <is>
          <t>CR</t>
        </is>
      </c>
      <c r="AQ850" t="inlineStr">
        <is>
          <t>IT</t>
        </is>
      </c>
      <c r="AR850" t="inlineStr">
        <is>
          <t>3474938747</t>
        </is>
      </c>
      <c r="AT850" t="inlineStr">
        <is>
          <t>lang: it
Invoice Language: it
Do you need our ring sizer?: No
Popup Customer Country: IT</t>
        </is>
      </c>
      <c r="AV850" t="inlineStr">
        <is>
          <t>Shopify Payments</t>
        </is>
      </c>
      <c r="AW850" t="inlineStr">
        <is>
          <t>rVyJZunwdrqt1qHYRDA0ZZcen</t>
        </is>
      </c>
      <c r="AX850" t="n">
        <v>0</v>
      </c>
      <c r="AY850" t="inlineStr">
        <is>
          <t>LIL Milan</t>
        </is>
      </c>
      <c r="AZ850" t="n">
        <v>0</v>
      </c>
      <c r="BB850" t="inlineStr">
        <is>
          <t>Firgun House</t>
        </is>
      </c>
      <c r="BD850" t="n">
        <v>6363583054173</v>
      </c>
      <c r="BF850" t="inlineStr">
        <is>
          <t>Low</t>
        </is>
      </c>
      <c r="BG850" t="inlineStr">
        <is>
          <t>web</t>
        </is>
      </c>
      <c r="BH850" t="n">
        <v>0</v>
      </c>
      <c r="BI850" t="inlineStr">
        <is>
          <t>IT IVA 22%</t>
        </is>
      </c>
      <c r="BJ850" t="n">
        <v>34.26</v>
      </c>
      <c r="BV850" t="inlineStr">
        <is>
          <t>Trapani</t>
        </is>
      </c>
      <c r="BW850" t="inlineStr">
        <is>
          <t>Cremona</t>
        </is>
      </c>
      <c r="BX850" t="inlineStr">
        <is>
          <t>rVyJZunwdrqt1qHYRDA0ZZcen</t>
        </is>
      </c>
      <c r="CA850" t="inlineStr">
        <is>
          <t>rPCcVjhIN4xQplBRkd1grTxDD + rVyJZunwdrqt1qHYRDA0ZZcen</t>
        </is>
      </c>
      <c r="CB850" t="inlineStr">
        <is>
          <t>Ordini LIL</t>
        </is>
      </c>
    </row>
    <row r="851">
      <c r="A851" t="inlineStr">
        <is>
          <t>#42523</t>
        </is>
      </c>
      <c r="B851" t="inlineStr">
        <is>
          <t>francesca.fogli92@gmail.com</t>
        </is>
      </c>
      <c r="C851" t="inlineStr">
        <is>
          <t>paid</t>
        </is>
      </c>
      <c r="D851" t="inlineStr">
        <is>
          <t>2024-10-23 18:16:39 +0200</t>
        </is>
      </c>
      <c r="E851" t="inlineStr">
        <is>
          <t>unfulfilled</t>
        </is>
      </c>
      <c r="G851" t="inlineStr">
        <is>
          <t>yes</t>
        </is>
      </c>
      <c r="H851" t="inlineStr">
        <is>
          <t>EUR</t>
        </is>
      </c>
      <c r="I851" t="n">
        <v>190</v>
      </c>
      <c r="J851" t="n">
        <v>0</v>
      </c>
      <c r="K851" t="n">
        <v>34.26</v>
      </c>
      <c r="L851" t="n">
        <v>190</v>
      </c>
      <c r="N851" t="n">
        <v>0</v>
      </c>
      <c r="O851" t="inlineStr">
        <is>
          <t>Ups Standard Shipping</t>
        </is>
      </c>
      <c r="P851" t="inlineStr">
        <is>
          <t>2024-10-23 18:16:38 +0200</t>
        </is>
      </c>
      <c r="Q851" t="n">
        <v>1</v>
      </c>
      <c r="R851" t="inlineStr">
        <is>
          <t>Baby - Yellow</t>
        </is>
      </c>
      <c r="S851" t="n">
        <v>180</v>
      </c>
      <c r="U851" t="inlineStr">
        <is>
          <t>015790001199</t>
        </is>
      </c>
      <c r="V851" t="b">
        <v>1</v>
      </c>
      <c r="W851" t="b">
        <v>1</v>
      </c>
      <c r="X851" t="inlineStr">
        <is>
          <t>pending</t>
        </is>
      </c>
      <c r="Y851" t="inlineStr">
        <is>
          <t>Francesca Fogli</t>
        </is>
      </c>
      <c r="Z851" t="inlineStr">
        <is>
          <t>Via Pietro Mascagni, 134</t>
        </is>
      </c>
      <c r="AA851" t="inlineStr">
        <is>
          <t>Via Pietro Mascagni, 134</t>
        </is>
      </c>
      <c r="AD851" t="inlineStr">
        <is>
          <t>ROMA</t>
        </is>
      </c>
      <c r="AE851" t="inlineStr">
        <is>
          <t>'00199</t>
        </is>
      </c>
      <c r="AF851" t="inlineStr">
        <is>
          <t>RM</t>
        </is>
      </c>
      <c r="AG851" t="inlineStr">
        <is>
          <t>IT</t>
        </is>
      </c>
      <c r="AH851" t="inlineStr">
        <is>
          <t>3395395563</t>
        </is>
      </c>
      <c r="AI851" t="inlineStr">
        <is>
          <t>Francesca Fogli</t>
        </is>
      </c>
      <c r="AJ851" t="inlineStr">
        <is>
          <t>Via Pietro Mascagni, 134</t>
        </is>
      </c>
      <c r="AK851" t="inlineStr">
        <is>
          <t>Via Pietro Mascagni, 134</t>
        </is>
      </c>
      <c r="AN851" t="inlineStr">
        <is>
          <t>ROMA</t>
        </is>
      </c>
      <c r="AO851" t="inlineStr">
        <is>
          <t>'00199</t>
        </is>
      </c>
      <c r="AP851" t="inlineStr">
        <is>
          <t>RM</t>
        </is>
      </c>
      <c r="AQ851" t="inlineStr">
        <is>
          <t>IT</t>
        </is>
      </c>
      <c r="AR851" t="inlineStr">
        <is>
          <t>3395395563</t>
        </is>
      </c>
      <c r="AT851" t="inlineStr">
        <is>
          <t>lang: en
Invoice Language: en
Do you need our ring sizer?: No
Popup Customer Country: IT</t>
        </is>
      </c>
      <c r="AV851" t="inlineStr">
        <is>
          <t>Scalapay</t>
        </is>
      </c>
      <c r="AW851" t="inlineStr">
        <is>
          <t>r4jXcooORe05xGoxZW0gYqzp3</t>
        </is>
      </c>
      <c r="AX851" t="n">
        <v>0</v>
      </c>
      <c r="AY851" t="inlineStr">
        <is>
          <t>LIL Milan</t>
        </is>
      </c>
      <c r="AZ851" t="n">
        <v>0</v>
      </c>
      <c r="BB851" t="inlineStr">
        <is>
          <t>Firgun House</t>
        </is>
      </c>
      <c r="BD851" t="n">
        <v>6363614019933</v>
      </c>
      <c r="BF851" t="inlineStr">
        <is>
          <t>Low</t>
        </is>
      </c>
      <c r="BG851" t="inlineStr">
        <is>
          <t>web</t>
        </is>
      </c>
      <c r="BH851" t="n">
        <v>0</v>
      </c>
      <c r="BI851" t="inlineStr">
        <is>
          <t>IT IVA 22%</t>
        </is>
      </c>
      <c r="BJ851" t="n">
        <v>34.26</v>
      </c>
      <c r="BV851" t="inlineStr">
        <is>
          <t>Rome</t>
        </is>
      </c>
      <c r="BW851" t="inlineStr">
        <is>
          <t>Rome</t>
        </is>
      </c>
      <c r="BX851" t="inlineStr">
        <is>
          <t>r4jXcooORe05xGoxZW0gYqzp3</t>
        </is>
      </c>
      <c r="CA851" t="inlineStr">
        <is>
          <t>r4jXcooORe05xGoxZW0gYqzp3</t>
        </is>
      </c>
      <c r="CB851" t="inlineStr">
        <is>
          <t>Ordini LIL</t>
        </is>
      </c>
    </row>
    <row r="852">
      <c r="A852" t="inlineStr">
        <is>
          <t>#42523</t>
        </is>
      </c>
      <c r="B852" t="inlineStr">
        <is>
          <t>francesca.fogli92@gmail.com</t>
        </is>
      </c>
      <c r="C852" t="inlineStr">
        <is>
          <t>paid</t>
        </is>
      </c>
      <c r="D852" t="inlineStr">
        <is>
          <t>2024-10-23 18:16:39 +0200</t>
        </is>
      </c>
      <c r="E852" t="inlineStr">
        <is>
          <t>unfulfilled</t>
        </is>
      </c>
      <c r="G852" t="inlineStr">
        <is>
          <t>yes</t>
        </is>
      </c>
      <c r="H852" t="inlineStr">
        <is>
          <t>EUR</t>
        </is>
      </c>
      <c r="I852" t="n">
        <v>190</v>
      </c>
      <c r="J852" t="n">
        <v>0</v>
      </c>
      <c r="K852" t="n">
        <v>34.26</v>
      </c>
      <c r="N852" t="n">
        <v>0</v>
      </c>
      <c r="O852" t="inlineStr">
        <is>
          <t>Ups Standard Shipping</t>
        </is>
      </c>
      <c r="P852" t="inlineStr">
        <is>
          <t>2024-10-23 18:16:38 +0200</t>
        </is>
      </c>
      <c r="Q852" t="n">
        <v>1</v>
      </c>
      <c r="R852" t="inlineStr">
        <is>
          <t>Engraving</t>
        </is>
      </c>
      <c r="S852" t="n">
        <v>10</v>
      </c>
      <c r="U852" t="inlineStr">
        <is>
          <t>015790001502</t>
        </is>
      </c>
      <c r="V852" t="b">
        <v>0</v>
      </c>
      <c r="W852" t="b">
        <v>1</v>
      </c>
      <c r="X852" t="inlineStr">
        <is>
          <t>pending</t>
        </is>
      </c>
      <c r="Y852" t="inlineStr">
        <is>
          <t>Francesca Fogli</t>
        </is>
      </c>
      <c r="Z852" t="inlineStr">
        <is>
          <t>Via Pietro Mascagni, 134</t>
        </is>
      </c>
      <c r="AA852" t="inlineStr">
        <is>
          <t>Via Pietro Mascagni, 134</t>
        </is>
      </c>
      <c r="AD852" t="inlineStr">
        <is>
          <t>ROMA</t>
        </is>
      </c>
      <c r="AE852" t="inlineStr">
        <is>
          <t>'00199</t>
        </is>
      </c>
      <c r="AF852" t="inlineStr">
        <is>
          <t>RM</t>
        </is>
      </c>
      <c r="AG852" t="inlineStr">
        <is>
          <t>IT</t>
        </is>
      </c>
      <c r="AH852" t="inlineStr">
        <is>
          <t>3395395563</t>
        </is>
      </c>
      <c r="AI852" t="inlineStr">
        <is>
          <t>Francesca Fogli</t>
        </is>
      </c>
      <c r="AJ852" t="inlineStr">
        <is>
          <t>Via Pietro Mascagni, 134</t>
        </is>
      </c>
      <c r="AK852" t="inlineStr">
        <is>
          <t>Via Pietro Mascagni, 134</t>
        </is>
      </c>
      <c r="AN852" t="inlineStr">
        <is>
          <t>ROMA</t>
        </is>
      </c>
      <c r="AO852" t="inlineStr">
        <is>
          <t>'00199</t>
        </is>
      </c>
      <c r="AP852" t="inlineStr">
        <is>
          <t>RM</t>
        </is>
      </c>
      <c r="AQ852" t="inlineStr">
        <is>
          <t>IT</t>
        </is>
      </c>
      <c r="AR852" t="inlineStr">
        <is>
          <t>3395395563</t>
        </is>
      </c>
      <c r="AT852" t="inlineStr">
        <is>
          <t>lang: en
Invoice Language: en
Do you need our ring sizer?: No
Popup Customer Country: IT</t>
        </is>
      </c>
      <c r="AV852" t="inlineStr">
        <is>
          <t>Scalapay</t>
        </is>
      </c>
      <c r="AW852" t="inlineStr">
        <is>
          <t>r4jXcooORe05xGoxZW0gYqzp3</t>
        </is>
      </c>
      <c r="AX852" t="n">
        <v>0</v>
      </c>
      <c r="AY852" t="inlineStr">
        <is>
          <t>LIL Milan</t>
        </is>
      </c>
      <c r="AZ852" t="n">
        <v>0</v>
      </c>
      <c r="BB852" t="inlineStr">
        <is>
          <t>Firgun House</t>
        </is>
      </c>
      <c r="BD852" t="n">
        <v>6363614019933</v>
      </c>
      <c r="BF852" t="inlineStr">
        <is>
          <t>Low</t>
        </is>
      </c>
      <c r="BG852" t="inlineStr">
        <is>
          <t>web</t>
        </is>
      </c>
      <c r="BH852" t="n">
        <v>0</v>
      </c>
      <c r="BI852" t="inlineStr">
        <is>
          <t>IT IVA 22%</t>
        </is>
      </c>
      <c r="BJ852" t="n">
        <v>34.26</v>
      </c>
      <c r="BV852" t="inlineStr">
        <is>
          <t>Rome</t>
        </is>
      </c>
      <c r="BW852" t="inlineStr">
        <is>
          <t>Rome</t>
        </is>
      </c>
      <c r="BX852" t="inlineStr">
        <is>
          <t>r4jXcooORe05xGoxZW0gYqzp3</t>
        </is>
      </c>
      <c r="CA852" t="inlineStr">
        <is>
          <t>r4jXcooORe05xGoxZW0gYqzp3</t>
        </is>
      </c>
      <c r="CB852" t="inlineStr">
        <is>
          <t>Ordini LIL</t>
        </is>
      </c>
    </row>
    <row r="853">
      <c r="A853" t="inlineStr">
        <is>
          <t>#42524</t>
        </is>
      </c>
      <c r="B853" t="inlineStr">
        <is>
          <t>francesca.gambarini@gmail.com</t>
        </is>
      </c>
      <c r="C853" t="inlineStr">
        <is>
          <t>paid</t>
        </is>
      </c>
      <c r="D853" t="inlineStr">
        <is>
          <t>2024-10-23 18:16:56 +0200</t>
        </is>
      </c>
      <c r="E853" t="inlineStr">
        <is>
          <t>fulfilled</t>
        </is>
      </c>
      <c r="F853" t="inlineStr">
        <is>
          <t>2024-10-23 18:16:56 +0200</t>
        </is>
      </c>
      <c r="G853" t="inlineStr">
        <is>
          <t>no</t>
        </is>
      </c>
      <c r="H853" t="inlineStr">
        <is>
          <t>EUR</t>
        </is>
      </c>
      <c r="I853" t="n">
        <v>200</v>
      </c>
      <c r="J853" t="n">
        <v>0</v>
      </c>
      <c r="K853" t="n">
        <v>36.07</v>
      </c>
      <c r="L853" t="n">
        <v>200</v>
      </c>
      <c r="M853" t="inlineStr">
        <is>
          <t>Sostituzione100%</t>
        </is>
      </c>
      <c r="N853" t="n">
        <v>720</v>
      </c>
      <c r="P853" t="inlineStr">
        <is>
          <t>2024-10-23 18:16:56 +0200</t>
        </is>
      </c>
      <c r="Q853" t="n">
        <v>1</v>
      </c>
      <c r="R853" t="inlineStr">
        <is>
          <t>Goldie Necklace - Yellow / 0</t>
        </is>
      </c>
      <c r="S853" t="n">
        <v>920</v>
      </c>
      <c r="U853" t="inlineStr">
        <is>
          <t>015790000030</t>
        </is>
      </c>
      <c r="V853" t="b">
        <v>1</v>
      </c>
      <c r="W853" t="b">
        <v>1</v>
      </c>
      <c r="X853" t="inlineStr">
        <is>
          <t>fulfilled</t>
        </is>
      </c>
      <c r="Y853" t="inlineStr">
        <is>
          <t>Francesca Gambarini</t>
        </is>
      </c>
      <c r="AQ853" t="inlineStr">
        <is>
          <t>IT</t>
        </is>
      </c>
      <c r="AV853" t="inlineStr">
        <is>
          <t>Qromo</t>
        </is>
      </c>
      <c r="AW853" t="inlineStr">
        <is>
          <t>rKr3HTdi135LyjWY2ojVLsyf7</t>
        </is>
      </c>
      <c r="AX853" t="n">
        <v>0</v>
      </c>
      <c r="AY853" t="inlineStr">
        <is>
          <t>LIL Milan</t>
        </is>
      </c>
      <c r="AZ853" t="n">
        <v>0</v>
      </c>
      <c r="BA853" t="inlineStr">
        <is>
          <t>Veronica Varetta</t>
        </is>
      </c>
      <c r="BB853" t="inlineStr">
        <is>
          <t>LIL House</t>
        </is>
      </c>
      <c r="BC853" t="n">
        <v>22</v>
      </c>
      <c r="BD853" t="n">
        <v>6363614314845</v>
      </c>
      <c r="BF853" t="inlineStr">
        <is>
          <t>Low</t>
        </is>
      </c>
      <c r="BG853" t="inlineStr">
        <is>
          <t>pos</t>
        </is>
      </c>
      <c r="BH853" t="n">
        <v>0</v>
      </c>
      <c r="BI853" t="inlineStr">
        <is>
          <t>IT IVA 22%</t>
        </is>
      </c>
      <c r="BJ853" t="n">
        <v>36.07</v>
      </c>
      <c r="BT853" t="inlineStr">
        <is>
          <t>22-2699</t>
        </is>
      </c>
      <c r="BX853" t="inlineStr">
        <is>
          <t>rKr3HTdi135LyjWY2ojVLsyf7</t>
        </is>
      </c>
      <c r="CA853" t="inlineStr">
        <is>
          <t>rKr3HTdi135LyjWY2ojVLsyf7</t>
        </is>
      </c>
      <c r="CB853" t="inlineStr">
        <is>
          <t>Ordini LIL</t>
        </is>
      </c>
    </row>
    <row r="854">
      <c r="A854" t="inlineStr">
        <is>
          <t>#42526</t>
        </is>
      </c>
      <c r="C854" t="inlineStr">
        <is>
          <t>paid</t>
        </is>
      </c>
      <c r="D854" t="inlineStr">
        <is>
          <t>2024-10-23 18:31:51 +0200</t>
        </is>
      </c>
      <c r="E854" t="inlineStr">
        <is>
          <t>fulfilled</t>
        </is>
      </c>
      <c r="F854" t="inlineStr">
        <is>
          <t>2024-10-30 19:10:03 +0100</t>
        </is>
      </c>
      <c r="G854" t="inlineStr">
        <is>
          <t>no</t>
        </is>
      </c>
      <c r="H854" t="inlineStr">
        <is>
          <t>EUR</t>
        </is>
      </c>
      <c r="I854" t="n">
        <v>250</v>
      </c>
      <c r="J854" t="n">
        <v>0</v>
      </c>
      <c r="K854" t="n">
        <v>45.08</v>
      </c>
      <c r="L854" t="n">
        <v>130</v>
      </c>
      <c r="N854" t="n">
        <v>0</v>
      </c>
      <c r="P854" t="inlineStr">
        <is>
          <t>2024-10-23 18:31:51 +0200</t>
        </is>
      </c>
      <c r="Q854" t="n">
        <v>1</v>
      </c>
      <c r="R854" t="inlineStr">
        <is>
          <t>Pensavo fosse amore - Yellow / J</t>
        </is>
      </c>
      <c r="S854" t="n">
        <v>120</v>
      </c>
      <c r="T854" t="n">
        <v>0</v>
      </c>
      <c r="U854" t="inlineStr">
        <is>
          <t>015790001008</t>
        </is>
      </c>
      <c r="V854" t="b">
        <v>1</v>
      </c>
      <c r="W854" t="b">
        <v>1</v>
      </c>
      <c r="X854" t="inlineStr">
        <is>
          <t>fulfilled</t>
        </is>
      </c>
      <c r="Y854" t="inlineStr">
        <is>
          <t>Marco La Mantina</t>
        </is>
      </c>
      <c r="AQ854" t="inlineStr">
        <is>
          <t>IT</t>
        </is>
      </c>
      <c r="AV854" t="inlineStr">
        <is>
          <t>Qromo</t>
        </is>
      </c>
      <c r="AW854" t="inlineStr">
        <is>
          <t>rUglTyUvc8NHQdYS3yJgJF1ZH</t>
        </is>
      </c>
      <c r="AX854" t="n">
        <v>0</v>
      </c>
      <c r="AY854" t="inlineStr">
        <is>
          <t>LIL Milan</t>
        </is>
      </c>
      <c r="AZ854" t="n">
        <v>120</v>
      </c>
      <c r="BA854" t="inlineStr">
        <is>
          <t>Veronica Varetta</t>
        </is>
      </c>
      <c r="BB854" t="inlineStr">
        <is>
          <t>LIL House</t>
        </is>
      </c>
      <c r="BC854" t="n">
        <v>22</v>
      </c>
      <c r="BD854" t="n">
        <v>6363634532701</v>
      </c>
      <c r="BF854" t="inlineStr">
        <is>
          <t>Low</t>
        </is>
      </c>
      <c r="BG854" t="inlineStr">
        <is>
          <t>pos</t>
        </is>
      </c>
      <c r="BH854" t="n">
        <v>0</v>
      </c>
      <c r="BI854" t="inlineStr">
        <is>
          <t>IT IVA 22%</t>
        </is>
      </c>
      <c r="BJ854" t="n">
        <v>45.08</v>
      </c>
      <c r="BS854" t="n">
        <v>393663368004</v>
      </c>
      <c r="BT854" t="inlineStr">
        <is>
          <t>22-2700</t>
        </is>
      </c>
      <c r="BX854" t="inlineStr">
        <is>
          <t>rUglTyUvc8NHQdYS3yJgJF1ZH</t>
        </is>
      </c>
      <c r="CA854" t="inlineStr">
        <is>
          <t>rUglTyUvc8NHQdYS3yJgJF1ZH</t>
        </is>
      </c>
      <c r="CB854" t="inlineStr">
        <is>
          <t>Ordini LIL</t>
        </is>
      </c>
    </row>
    <row r="855">
      <c r="A855" t="inlineStr">
        <is>
          <t>#42514</t>
        </is>
      </c>
      <c r="B855" t="inlineStr">
        <is>
          <t>giacomocolombo04@gmail.com</t>
        </is>
      </c>
      <c r="C855" t="inlineStr">
        <is>
          <t>paid</t>
        </is>
      </c>
      <c r="D855" t="inlineStr">
        <is>
          <t>2024-10-23 13:43:25 +0200</t>
        </is>
      </c>
      <c r="E855" t="inlineStr">
        <is>
          <t>fulfilled</t>
        </is>
      </c>
      <c r="F855" t="inlineStr">
        <is>
          <t>2024-10-30 16:12:43 +0100</t>
        </is>
      </c>
      <c r="G855" t="inlineStr">
        <is>
          <t>yes</t>
        </is>
      </c>
      <c r="H855" t="inlineStr">
        <is>
          <t>EUR</t>
        </is>
      </c>
      <c r="I855" t="n">
        <v>180</v>
      </c>
      <c r="J855" t="n">
        <v>0</v>
      </c>
      <c r="K855" t="n">
        <v>32.46</v>
      </c>
      <c r="L855" t="n">
        <v>180</v>
      </c>
      <c r="N855" t="n">
        <v>0</v>
      </c>
      <c r="O855" t="inlineStr">
        <is>
          <t>Firgun House</t>
        </is>
      </c>
      <c r="P855" t="inlineStr">
        <is>
          <t>2024-10-23 13:43:25 +0200</t>
        </is>
      </c>
      <c r="Q855" t="n">
        <v>1</v>
      </c>
      <c r="R855" t="inlineStr">
        <is>
          <t>Glow Ring - Yellow / 14</t>
        </is>
      </c>
      <c r="S855" t="n">
        <v>180</v>
      </c>
      <c r="U855" t="inlineStr">
        <is>
          <t>015790000340</t>
        </is>
      </c>
      <c r="V855" t="b">
        <v>1</v>
      </c>
      <c r="W855" t="b">
        <v>1</v>
      </c>
      <c r="X855" t="inlineStr">
        <is>
          <t>fulfilled</t>
        </is>
      </c>
      <c r="Y855" t="inlineStr">
        <is>
          <t>Giacomo Colombo</t>
        </is>
      </c>
      <c r="Z855" t="inlineStr">
        <is>
          <t>Via Privata Bernardino Zendrini, 24</t>
        </is>
      </c>
      <c r="AA855" t="inlineStr">
        <is>
          <t>Via Privata Bernardino Zendrini, 24</t>
        </is>
      </c>
      <c r="AD855" t="inlineStr">
        <is>
          <t>Milano</t>
        </is>
      </c>
      <c r="AE855" t="inlineStr">
        <is>
          <t>'20147</t>
        </is>
      </c>
      <c r="AF855" t="inlineStr">
        <is>
          <t>MI</t>
        </is>
      </c>
      <c r="AG855" t="inlineStr">
        <is>
          <t>IT</t>
        </is>
      </c>
      <c r="AQ855" t="inlineStr">
        <is>
          <t>IT</t>
        </is>
      </c>
      <c r="AT855" t="inlineStr">
        <is>
          <t>lang: it
Invoice Language: it
Do you need our ring sizer?: Yes
Popup Customer Country: IT</t>
        </is>
      </c>
      <c r="AV855" t="inlineStr">
        <is>
          <t>Shopify Payments</t>
        </is>
      </c>
      <c r="AW855" t="inlineStr">
        <is>
          <t>rpGD1ga66Sr1TJ3WiQAoe8nU6</t>
        </is>
      </c>
      <c r="AX855" t="n">
        <v>0</v>
      </c>
      <c r="AY855" t="inlineStr">
        <is>
          <t>LIL Milan</t>
        </is>
      </c>
      <c r="AZ855" t="n">
        <v>0</v>
      </c>
      <c r="BB855" t="inlineStr">
        <is>
          <t>Firgun House</t>
        </is>
      </c>
      <c r="BD855" t="n">
        <v>6363254587741</v>
      </c>
      <c r="BF855" t="inlineStr">
        <is>
          <t>Low</t>
        </is>
      </c>
      <c r="BG855" t="inlineStr">
        <is>
          <t>web</t>
        </is>
      </c>
      <c r="BH855" t="n">
        <v>0</v>
      </c>
      <c r="BI855" t="inlineStr">
        <is>
          <t>IT IVA 22%</t>
        </is>
      </c>
      <c r="BJ855" t="n">
        <v>32.46</v>
      </c>
      <c r="BV855" t="inlineStr">
        <is>
          <t>Milan</t>
        </is>
      </c>
      <c r="BX855" t="inlineStr">
        <is>
          <t>rpGD1ga66Sr1TJ3WiQAoe8nU6</t>
        </is>
      </c>
      <c r="CA855" t="inlineStr">
        <is>
          <t>rpGD1ga66Sr1TJ3WiQAoe8nU6</t>
        </is>
      </c>
      <c r="CB855" t="inlineStr">
        <is>
          <t>Ordini LIL</t>
        </is>
      </c>
    </row>
    <row r="856">
      <c r="A856" t="inlineStr">
        <is>
          <t>#42506</t>
        </is>
      </c>
      <c r="B856" t="inlineStr">
        <is>
          <t>peppeverde015@gmail.com</t>
        </is>
      </c>
      <c r="C856" t="inlineStr">
        <is>
          <t>paid</t>
        </is>
      </c>
      <c r="D856" t="inlineStr">
        <is>
          <t>2024-10-23 10:14:22 +0200</t>
        </is>
      </c>
      <c r="E856" t="inlineStr">
        <is>
          <t>fulfilled</t>
        </is>
      </c>
      <c r="F856" t="inlineStr">
        <is>
          <t>2024-10-24 09:30:19 +0200</t>
        </is>
      </c>
      <c r="G856" t="inlineStr">
        <is>
          <t>yes</t>
        </is>
      </c>
      <c r="H856" t="inlineStr">
        <is>
          <t>EUR</t>
        </is>
      </c>
      <c r="I856" t="n">
        <v>216</v>
      </c>
      <c r="J856" t="n">
        <v>0</v>
      </c>
      <c r="K856" t="n">
        <v>38.95</v>
      </c>
      <c r="L856" t="n">
        <v>216</v>
      </c>
      <c r="M856" t="inlineStr">
        <is>
          <t>LILGIRL</t>
        </is>
      </c>
      <c r="N856" t="n">
        <v>24</v>
      </c>
      <c r="O856" t="inlineStr">
        <is>
          <t>Ups Standard Shipping</t>
        </is>
      </c>
      <c r="P856" t="inlineStr">
        <is>
          <t>2024-10-23 10:14:22 +0200</t>
        </is>
      </c>
      <c r="Q856" t="n">
        <v>1</v>
      </c>
      <c r="R856" t="inlineStr">
        <is>
          <t>Jupiter Ring - Yellow / White / onesize (11-17)</t>
        </is>
      </c>
      <c r="S856" t="n">
        <v>240</v>
      </c>
      <c r="U856" t="inlineStr">
        <is>
          <t>015790000235</t>
        </is>
      </c>
      <c r="V856" t="b">
        <v>1</v>
      </c>
      <c r="W856" t="b">
        <v>1</v>
      </c>
      <c r="X856" t="inlineStr">
        <is>
          <t>fulfilled</t>
        </is>
      </c>
      <c r="Y856" t="inlineStr">
        <is>
          <t>Gianluca Laudante</t>
        </is>
      </c>
      <c r="Z856" t="inlineStr">
        <is>
          <t>Via Lucio Accio 2</t>
        </is>
      </c>
      <c r="AA856" t="inlineStr">
        <is>
          <t>Via Lucio Accio 2</t>
        </is>
      </c>
      <c r="AD856" t="inlineStr">
        <is>
          <t>Villa di Briano</t>
        </is>
      </c>
      <c r="AE856" t="inlineStr">
        <is>
          <t>'81030</t>
        </is>
      </c>
      <c r="AF856" t="inlineStr">
        <is>
          <t>CE</t>
        </is>
      </c>
      <c r="AG856" t="inlineStr">
        <is>
          <t>IT</t>
        </is>
      </c>
      <c r="AH856" t="inlineStr">
        <is>
          <t>3349518170</t>
        </is>
      </c>
      <c r="AI856" t="inlineStr">
        <is>
          <t>Gianluca Laudante</t>
        </is>
      </c>
      <c r="AJ856" t="inlineStr">
        <is>
          <t>Via Lucio Accio 2</t>
        </is>
      </c>
      <c r="AK856" t="inlineStr">
        <is>
          <t>Via Lucio Accio 2</t>
        </is>
      </c>
      <c r="AN856" t="inlineStr">
        <is>
          <t>Villa di Briano</t>
        </is>
      </c>
      <c r="AO856" t="inlineStr">
        <is>
          <t>'81030</t>
        </is>
      </c>
      <c r="AP856" t="inlineStr">
        <is>
          <t>CE</t>
        </is>
      </c>
      <c r="AQ856" t="inlineStr">
        <is>
          <t>IT</t>
        </is>
      </c>
      <c r="AR856" t="inlineStr">
        <is>
          <t>3349518170</t>
        </is>
      </c>
      <c r="AT856" t="inlineStr">
        <is>
          <t>lang: en
Invoice Language: en
Do you need our ring sizer?: Yes
Popup Customer Country: IT</t>
        </is>
      </c>
      <c r="AV856" t="inlineStr">
        <is>
          <t>PayPal Express Checkout</t>
        </is>
      </c>
      <c r="AW856" t="inlineStr">
        <is>
          <t>rFdJ4sAiHjKeHx1Ze0gPOhYLU</t>
        </is>
      </c>
      <c r="AX856" t="n">
        <v>0</v>
      </c>
      <c r="AY856" t="inlineStr">
        <is>
          <t>LIL Milan</t>
        </is>
      </c>
      <c r="AZ856" t="n">
        <v>0</v>
      </c>
      <c r="BB856" t="inlineStr">
        <is>
          <t>Firgun House</t>
        </is>
      </c>
      <c r="BD856" t="n">
        <v>6362867958109</v>
      </c>
      <c r="BF856" t="inlineStr">
        <is>
          <t>Low</t>
        </is>
      </c>
      <c r="BG856" t="inlineStr">
        <is>
          <t>web</t>
        </is>
      </c>
      <c r="BH856" t="n">
        <v>0</v>
      </c>
      <c r="BI856" t="inlineStr">
        <is>
          <t>IT IVA 22%</t>
        </is>
      </c>
      <c r="BJ856" t="n">
        <v>38.95</v>
      </c>
      <c r="BV856" t="inlineStr">
        <is>
          <t>Caserta</t>
        </is>
      </c>
      <c r="BW856" t="inlineStr">
        <is>
          <t>Caserta</t>
        </is>
      </c>
      <c r="BX856" t="inlineStr">
        <is>
          <t>rFdJ4sAiHjKeHx1Ze0gPOhYLU</t>
        </is>
      </c>
      <c r="CA856" t="inlineStr">
        <is>
          <t>rFdJ4sAiHjKeHx1Ze0gPOhYLU</t>
        </is>
      </c>
      <c r="CB856" t="inlineStr">
        <is>
          <t>Ordini LIL</t>
        </is>
      </c>
    </row>
    <row r="857">
      <c r="A857" t="inlineStr">
        <is>
          <t>#42505</t>
        </is>
      </c>
      <c r="B857" t="inlineStr">
        <is>
          <t>elli.masini@gmail.com</t>
        </is>
      </c>
      <c r="C857" t="inlineStr">
        <is>
          <t>paid</t>
        </is>
      </c>
      <c r="D857" t="inlineStr">
        <is>
          <t>2024-10-23 09:56:29 +0200</t>
        </is>
      </c>
      <c r="E857" t="inlineStr">
        <is>
          <t>fulfilled</t>
        </is>
      </c>
      <c r="F857" t="inlineStr">
        <is>
          <t>2024-10-24 09:28:20 +0200</t>
        </is>
      </c>
      <c r="G857" t="inlineStr">
        <is>
          <t>no</t>
        </is>
      </c>
      <c r="H857" t="inlineStr">
        <is>
          <t>EUR</t>
        </is>
      </c>
      <c r="I857" t="n">
        <v>320</v>
      </c>
      <c r="J857" t="n">
        <v>0</v>
      </c>
      <c r="K857" t="n">
        <v>57.7</v>
      </c>
      <c r="L857" t="n">
        <v>320</v>
      </c>
      <c r="N857" t="n">
        <v>0</v>
      </c>
      <c r="O857" t="inlineStr">
        <is>
          <t>Ups Standard Shipping</t>
        </is>
      </c>
      <c r="P857" t="inlineStr">
        <is>
          <t>2024-10-23 09:56:29 +0200</t>
        </is>
      </c>
      <c r="Q857" t="n">
        <v>1</v>
      </c>
      <c r="R857" t="inlineStr">
        <is>
          <t>Sunshine Ring - Yellow / 8 / White</t>
        </is>
      </c>
      <c r="S857" t="n">
        <v>320</v>
      </c>
      <c r="U857" t="inlineStr">
        <is>
          <t>015790000242</t>
        </is>
      </c>
      <c r="V857" t="b">
        <v>1</v>
      </c>
      <c r="W857" t="b">
        <v>1</v>
      </c>
      <c r="X857" t="inlineStr">
        <is>
          <t>fulfilled</t>
        </is>
      </c>
      <c r="Y857" t="inlineStr">
        <is>
          <t>Elena Masini</t>
        </is>
      </c>
      <c r="Z857" t="inlineStr">
        <is>
          <t>Via Francesco Caracciolo 6, cala D</t>
        </is>
      </c>
      <c r="AA857" t="inlineStr">
        <is>
          <t>Via Francesco Caracciolo 6</t>
        </is>
      </c>
      <c r="AB857" t="inlineStr">
        <is>
          <t>cala D</t>
        </is>
      </c>
      <c r="AD857" t="inlineStr">
        <is>
          <t>Roma</t>
        </is>
      </c>
      <c r="AE857" t="inlineStr">
        <is>
          <t>'00192</t>
        </is>
      </c>
      <c r="AF857" t="inlineStr">
        <is>
          <t>RM</t>
        </is>
      </c>
      <c r="AG857" t="inlineStr">
        <is>
          <t>IT</t>
        </is>
      </c>
      <c r="AH857" t="inlineStr">
        <is>
          <t>3889342368</t>
        </is>
      </c>
      <c r="AI857" t="inlineStr">
        <is>
          <t>Elena Masini</t>
        </is>
      </c>
      <c r="AJ857" t="inlineStr">
        <is>
          <t>Via Francesco Caracciolo 6, cala D</t>
        </is>
      </c>
      <c r="AK857" t="inlineStr">
        <is>
          <t>Via Francesco Caracciolo 6</t>
        </is>
      </c>
      <c r="AL857" t="inlineStr">
        <is>
          <t>cala D</t>
        </is>
      </c>
      <c r="AN857" t="inlineStr">
        <is>
          <t>Roma</t>
        </is>
      </c>
      <c r="AO857" t="inlineStr">
        <is>
          <t>'00192</t>
        </is>
      </c>
      <c r="AP857" t="inlineStr">
        <is>
          <t>RM</t>
        </is>
      </c>
      <c r="AQ857" t="inlineStr">
        <is>
          <t>IT</t>
        </is>
      </c>
      <c r="AR857" t="inlineStr">
        <is>
          <t>3889342368</t>
        </is>
      </c>
      <c r="AT857" t="inlineStr">
        <is>
          <t>lang: it
Invoice Language: it
Do you need our ring sizer?: No
Popup Customer Country: IT</t>
        </is>
      </c>
      <c r="AV857" t="inlineStr">
        <is>
          <t>Shopify Payments</t>
        </is>
      </c>
      <c r="AW857" t="inlineStr">
        <is>
          <t>rxsHxSUQK76vRFfpFSYAR1nPK</t>
        </is>
      </c>
      <c r="AX857" t="n">
        <v>0</v>
      </c>
      <c r="AY857" t="inlineStr">
        <is>
          <t>LIL Milan</t>
        </is>
      </c>
      <c r="AZ857" t="n">
        <v>0</v>
      </c>
      <c r="BB857" t="inlineStr">
        <is>
          <t>Firgun House</t>
        </is>
      </c>
      <c r="BD857" t="n">
        <v>6362842562909</v>
      </c>
      <c r="BF857" t="inlineStr">
        <is>
          <t>Low</t>
        </is>
      </c>
      <c r="BG857" t="inlineStr">
        <is>
          <t>web</t>
        </is>
      </c>
      <c r="BH857" t="n">
        <v>0</v>
      </c>
      <c r="BI857" t="inlineStr">
        <is>
          <t>IT IVA 22%</t>
        </is>
      </c>
      <c r="BJ857" t="n">
        <v>57.7</v>
      </c>
      <c r="BV857" t="inlineStr">
        <is>
          <t>Rome</t>
        </is>
      </c>
      <c r="BW857" t="inlineStr">
        <is>
          <t>Rome</t>
        </is>
      </c>
      <c r="BX857" t="inlineStr">
        <is>
          <t>rxsHxSUQK76vRFfpFSYAR1nPK</t>
        </is>
      </c>
      <c r="CA857" t="inlineStr">
        <is>
          <t>rxsHxSUQK76vRFfpFSYAR1nPK</t>
        </is>
      </c>
      <c r="CB857" t="inlineStr">
        <is>
          <t>Ordini LIL</t>
        </is>
      </c>
    </row>
    <row r="858">
      <c r="A858" t="inlineStr">
        <is>
          <t>#42503</t>
        </is>
      </c>
      <c r="B858" t="inlineStr">
        <is>
          <t>maxspoto@spoto.it</t>
        </is>
      </c>
      <c r="C858" t="inlineStr">
        <is>
          <t>paid</t>
        </is>
      </c>
      <c r="D858" t="inlineStr">
        <is>
          <t>2024-10-23 09:32:51 +0200</t>
        </is>
      </c>
      <c r="E858" t="inlineStr">
        <is>
          <t>fulfilled</t>
        </is>
      </c>
      <c r="F858" t="inlineStr">
        <is>
          <t>2024-10-24 09:26:22 +0200</t>
        </is>
      </c>
      <c r="G858" t="inlineStr">
        <is>
          <t>yes</t>
        </is>
      </c>
      <c r="H858" t="inlineStr">
        <is>
          <t>EUR</t>
        </is>
      </c>
      <c r="I858" t="n">
        <v>388</v>
      </c>
      <c r="J858" t="n">
        <v>0</v>
      </c>
      <c r="K858" t="n">
        <v>69.95999999999999</v>
      </c>
      <c r="L858" t="n">
        <v>388</v>
      </c>
      <c r="M858" t="inlineStr">
        <is>
          <t>LILGIRL</t>
        </is>
      </c>
      <c r="N858" t="n">
        <v>42</v>
      </c>
      <c r="O858" t="inlineStr">
        <is>
          <t>Ups Standard Shipping</t>
        </is>
      </c>
      <c r="P858" t="inlineStr">
        <is>
          <t>2024-10-23 09:32:50 +0200</t>
        </is>
      </c>
      <c r="Q858" t="n">
        <v>1</v>
      </c>
      <c r="R858" t="inlineStr">
        <is>
          <t>Lunar Ring - Yellow / 8 / White</t>
        </is>
      </c>
      <c r="S858" t="n">
        <v>420</v>
      </c>
      <c r="U858" t="inlineStr">
        <is>
          <t>015790000256</t>
        </is>
      </c>
      <c r="V858" t="b">
        <v>1</v>
      </c>
      <c r="W858" t="b">
        <v>1</v>
      </c>
      <c r="X858" t="inlineStr">
        <is>
          <t>fulfilled</t>
        </is>
      </c>
      <c r="Y858" t="inlineStr">
        <is>
          <t>Massimiliano Spoto</t>
        </is>
      </c>
      <c r="Z858" t="inlineStr">
        <is>
          <t>Via Santa Barbara 7</t>
        </is>
      </c>
      <c r="AA858" t="inlineStr">
        <is>
          <t>Via Santa Barbara 7</t>
        </is>
      </c>
      <c r="AD858" t="inlineStr">
        <is>
          <t>Mascalucia</t>
        </is>
      </c>
      <c r="AE858" t="inlineStr">
        <is>
          <t>'95030</t>
        </is>
      </c>
      <c r="AF858" t="inlineStr">
        <is>
          <t>CT</t>
        </is>
      </c>
      <c r="AG858" t="inlineStr">
        <is>
          <t>IT</t>
        </is>
      </c>
      <c r="AH858" t="inlineStr">
        <is>
          <t>3924948089</t>
        </is>
      </c>
      <c r="AI858" t="inlineStr">
        <is>
          <t>Massimiliano Spoto</t>
        </is>
      </c>
      <c r="AJ858" t="inlineStr">
        <is>
          <t>Via Santa Barbara 7</t>
        </is>
      </c>
      <c r="AK858" t="inlineStr">
        <is>
          <t>Via Santa Barbara 7</t>
        </is>
      </c>
      <c r="AN858" t="inlineStr">
        <is>
          <t>Mascalucia</t>
        </is>
      </c>
      <c r="AO858" t="inlineStr">
        <is>
          <t>'95030</t>
        </is>
      </c>
      <c r="AP858" t="inlineStr">
        <is>
          <t>CT</t>
        </is>
      </c>
      <c r="AQ858" t="inlineStr">
        <is>
          <t>IT</t>
        </is>
      </c>
      <c r="AR858" t="inlineStr">
        <is>
          <t>3924948089</t>
        </is>
      </c>
      <c r="AT858" t="inlineStr">
        <is>
          <t>lang: it
Invoice Language: it
Do you need our ring sizer?: No
Popup Customer Country: IT</t>
        </is>
      </c>
      <c r="AV858" t="inlineStr">
        <is>
          <t>Shopify Payments</t>
        </is>
      </c>
      <c r="AW858" t="inlineStr">
        <is>
          <t>rsWcn2aTHszHCl4Mcdvvazq1l</t>
        </is>
      </c>
      <c r="AX858" t="n">
        <v>0</v>
      </c>
      <c r="AY858" t="inlineStr">
        <is>
          <t>LIL Milan</t>
        </is>
      </c>
      <c r="AZ858" t="n">
        <v>0</v>
      </c>
      <c r="BB858" t="inlineStr">
        <is>
          <t>Firgun House</t>
        </is>
      </c>
      <c r="BD858" t="n">
        <v>6362815988061</v>
      </c>
      <c r="BF858" t="inlineStr">
        <is>
          <t>Low</t>
        </is>
      </c>
      <c r="BG858" t="inlineStr">
        <is>
          <t>web</t>
        </is>
      </c>
      <c r="BH858" t="n">
        <v>0</v>
      </c>
      <c r="BI858" t="inlineStr">
        <is>
          <t>IT IVA 22%</t>
        </is>
      </c>
      <c r="BJ858" t="n">
        <v>69.95999999999999</v>
      </c>
      <c r="BS858" t="n">
        <v>393924948089</v>
      </c>
      <c r="BV858" t="inlineStr">
        <is>
          <t>Catania</t>
        </is>
      </c>
      <c r="BW858" t="inlineStr">
        <is>
          <t>Catania</t>
        </is>
      </c>
      <c r="BX858" t="inlineStr">
        <is>
          <t>rsWcn2aTHszHCl4Mcdvvazq1l</t>
        </is>
      </c>
      <c r="CA858" t="inlineStr">
        <is>
          <t>ryoNFCT49MvvzmP0FMtvZfCjU + rsWcn2aTHszHCl4Mcdvvazq1l</t>
        </is>
      </c>
      <c r="CB858" t="inlineStr">
        <is>
          <t>Ordini LIL</t>
        </is>
      </c>
    </row>
    <row r="859">
      <c r="A859" t="inlineStr">
        <is>
          <t>#42477</t>
        </is>
      </c>
      <c r="B859" t="inlineStr">
        <is>
          <t>vanessa.kratzer@gmx.de</t>
        </is>
      </c>
      <c r="C859" t="inlineStr">
        <is>
          <t>paid</t>
        </is>
      </c>
      <c r="D859" t="inlineStr">
        <is>
          <t>2024-10-21 14:23:18 +0200</t>
        </is>
      </c>
      <c r="E859" t="inlineStr">
        <is>
          <t>fulfilled</t>
        </is>
      </c>
      <c r="F859" t="inlineStr">
        <is>
          <t>2024-10-24 12:36:50 +0200</t>
        </is>
      </c>
      <c r="G859" t="inlineStr">
        <is>
          <t>no</t>
        </is>
      </c>
      <c r="H859" t="inlineStr">
        <is>
          <t>EUR</t>
        </is>
      </c>
      <c r="I859" t="n">
        <v>460</v>
      </c>
      <c r="J859" t="n">
        <v>0</v>
      </c>
      <c r="K859" t="n">
        <v>73.44</v>
      </c>
      <c r="L859" t="n">
        <v>460</v>
      </c>
      <c r="N859" t="n">
        <v>0</v>
      </c>
      <c r="O859" t="inlineStr">
        <is>
          <t>UPS Standard International</t>
        </is>
      </c>
      <c r="P859" t="inlineStr">
        <is>
          <t>2024-10-21 14:23:17 +0200</t>
        </is>
      </c>
      <c r="Q859" t="n">
        <v>1</v>
      </c>
      <c r="R859" t="inlineStr">
        <is>
          <t>Pensavo fosse amore - Yellow / 2</t>
        </is>
      </c>
      <c r="S859" t="n">
        <v>140</v>
      </c>
      <c r="U859" t="inlineStr">
        <is>
          <t>015790001163</t>
        </is>
      </c>
      <c r="V859" t="b">
        <v>1</v>
      </c>
      <c r="W859" t="b">
        <v>1</v>
      </c>
      <c r="X859" t="inlineStr">
        <is>
          <t>fulfilled</t>
        </is>
      </c>
      <c r="Y859" t="inlineStr">
        <is>
          <t>Vanessa Kratzer</t>
        </is>
      </c>
      <c r="Z859" t="inlineStr">
        <is>
          <t>Thelemannstraße 15</t>
        </is>
      </c>
      <c r="AA859" t="inlineStr">
        <is>
          <t>Thelemannstraße 15</t>
        </is>
      </c>
      <c r="AD859" t="inlineStr">
        <is>
          <t>München</t>
        </is>
      </c>
      <c r="AE859" t="inlineStr">
        <is>
          <t>'81545</t>
        </is>
      </c>
      <c r="AG859" t="inlineStr">
        <is>
          <t>DE</t>
        </is>
      </c>
      <c r="AH859" t="inlineStr">
        <is>
          <t>01743338331</t>
        </is>
      </c>
      <c r="AI859" t="inlineStr">
        <is>
          <t>Vanessa Kratzer</t>
        </is>
      </c>
      <c r="AJ859" t="inlineStr">
        <is>
          <t>Thelemannstraße 15</t>
        </is>
      </c>
      <c r="AK859" t="inlineStr">
        <is>
          <t>Thelemannstraße 15</t>
        </is>
      </c>
      <c r="AN859" t="inlineStr">
        <is>
          <t>München</t>
        </is>
      </c>
      <c r="AO859" t="inlineStr">
        <is>
          <t>'81545</t>
        </is>
      </c>
      <c r="AQ859" t="inlineStr">
        <is>
          <t>DE</t>
        </is>
      </c>
      <c r="AR859" t="inlineStr">
        <is>
          <t>01743338331</t>
        </is>
      </c>
      <c r="AT859" t="inlineStr">
        <is>
          <t>lang: en
Invoice Language: en
Do you need our ring sizer?: No
Popup Customer Country: IT</t>
        </is>
      </c>
      <c r="AV859" t="inlineStr">
        <is>
          <t>PayPal Express Checkout</t>
        </is>
      </c>
      <c r="AW859" t="inlineStr">
        <is>
          <t>rnvGi8h03lyftL5xLJLgpaRtw</t>
        </is>
      </c>
      <c r="AX859" t="n">
        <v>0</v>
      </c>
      <c r="AY859" t="inlineStr">
        <is>
          <t>LIL Milan</t>
        </is>
      </c>
      <c r="AZ859" t="n">
        <v>0</v>
      </c>
      <c r="BB859" t="inlineStr">
        <is>
          <t>Firgun House</t>
        </is>
      </c>
      <c r="BD859" t="n">
        <v>6360162697565</v>
      </c>
      <c r="BF859" t="inlineStr">
        <is>
          <t>Low</t>
        </is>
      </c>
      <c r="BG859" t="inlineStr">
        <is>
          <t>web</t>
        </is>
      </c>
      <c r="BH859" t="n">
        <v>0</v>
      </c>
      <c r="BI859" t="inlineStr">
        <is>
          <t>DE MwSt 19%</t>
        </is>
      </c>
      <c r="BJ859" t="n">
        <v>73.44</v>
      </c>
      <c r="BX859" t="inlineStr">
        <is>
          <t>rnvGi8h03lyftL5xLJLgpaRtw</t>
        </is>
      </c>
      <c r="CA859" t="inlineStr">
        <is>
          <t>rnvGi8h03lyftL5xLJLgpaRtw</t>
        </is>
      </c>
      <c r="CB859" t="inlineStr">
        <is>
          <t>Ordini LIL</t>
        </is>
      </c>
    </row>
    <row r="860">
      <c r="A860" t="inlineStr">
        <is>
          <t>#42477</t>
        </is>
      </c>
      <c r="B860" t="inlineStr">
        <is>
          <t>vanessa.kratzer@gmx.de</t>
        </is>
      </c>
      <c r="C860" t="inlineStr">
        <is>
          <t>paid</t>
        </is>
      </c>
      <c r="D860" t="inlineStr">
        <is>
          <t>2024-10-21 14:23:18 +0200</t>
        </is>
      </c>
      <c r="E860" t="inlineStr">
        <is>
          <t>fulfilled</t>
        </is>
      </c>
      <c r="F860" t="inlineStr">
        <is>
          <t>2024-10-24 12:36:50 +0200</t>
        </is>
      </c>
      <c r="G860" t="inlineStr">
        <is>
          <t>no</t>
        </is>
      </c>
      <c r="H860" t="inlineStr">
        <is>
          <t>EUR</t>
        </is>
      </c>
      <c r="I860" t="n">
        <v>460</v>
      </c>
      <c r="J860" t="n">
        <v>0</v>
      </c>
      <c r="K860" t="n">
        <v>73.44</v>
      </c>
      <c r="N860" t="n">
        <v>0</v>
      </c>
      <c r="O860" t="inlineStr">
        <is>
          <t>UPS Standard International</t>
        </is>
      </c>
      <c r="P860" t="inlineStr">
        <is>
          <t>2024-10-21 14:23:17 +0200</t>
        </is>
      </c>
      <c r="Q860" t="n">
        <v>1</v>
      </c>
      <c r="R860" t="inlineStr">
        <is>
          <t>Lightly Chain Necklace - Yellow / 40cm</t>
        </is>
      </c>
      <c r="S860" t="n">
        <v>320</v>
      </c>
      <c r="U860" t="inlineStr">
        <is>
          <t>015790000433</t>
        </is>
      </c>
      <c r="V860" t="b">
        <v>1</v>
      </c>
      <c r="W860" t="b">
        <v>1</v>
      </c>
      <c r="X860" t="inlineStr">
        <is>
          <t>fulfilled</t>
        </is>
      </c>
      <c r="Y860" t="inlineStr">
        <is>
          <t>Vanessa Kratzer</t>
        </is>
      </c>
      <c r="Z860" t="inlineStr">
        <is>
          <t>Thelemannstraße 15</t>
        </is>
      </c>
      <c r="AA860" t="inlineStr">
        <is>
          <t>Thelemannstraße 15</t>
        </is>
      </c>
      <c r="AD860" t="inlineStr">
        <is>
          <t>München</t>
        </is>
      </c>
      <c r="AE860" t="inlineStr">
        <is>
          <t>'81545</t>
        </is>
      </c>
      <c r="AG860" t="inlineStr">
        <is>
          <t>DE</t>
        </is>
      </c>
      <c r="AH860" t="inlineStr">
        <is>
          <t>01743338331</t>
        </is>
      </c>
      <c r="AI860" t="inlineStr">
        <is>
          <t>Vanessa Kratzer</t>
        </is>
      </c>
      <c r="AJ860" t="inlineStr">
        <is>
          <t>Thelemannstraße 15</t>
        </is>
      </c>
      <c r="AK860" t="inlineStr">
        <is>
          <t>Thelemannstraße 15</t>
        </is>
      </c>
      <c r="AN860" t="inlineStr">
        <is>
          <t>München</t>
        </is>
      </c>
      <c r="AO860" t="inlineStr">
        <is>
          <t>'81545</t>
        </is>
      </c>
      <c r="AQ860" t="inlineStr">
        <is>
          <t>DE</t>
        </is>
      </c>
      <c r="AR860" t="inlineStr">
        <is>
          <t>01743338331</t>
        </is>
      </c>
      <c r="AT860" t="inlineStr">
        <is>
          <t>lang: en
Invoice Language: en
Do you need our ring sizer?: No
Popup Customer Country: IT</t>
        </is>
      </c>
      <c r="AV860" t="inlineStr">
        <is>
          <t>PayPal Express Checkout</t>
        </is>
      </c>
      <c r="AW860" t="inlineStr">
        <is>
          <t>rnvGi8h03lyftL5xLJLgpaRtw</t>
        </is>
      </c>
      <c r="AX860" t="n">
        <v>0</v>
      </c>
      <c r="AY860" t="inlineStr">
        <is>
          <t>LIL Milan</t>
        </is>
      </c>
      <c r="AZ860" t="n">
        <v>0</v>
      </c>
      <c r="BB860" t="inlineStr">
        <is>
          <t>Firgun House</t>
        </is>
      </c>
      <c r="BD860" t="n">
        <v>6360162697565</v>
      </c>
      <c r="BF860" t="inlineStr">
        <is>
          <t>Low</t>
        </is>
      </c>
      <c r="BG860" t="inlineStr">
        <is>
          <t>web</t>
        </is>
      </c>
      <c r="BH860" t="n">
        <v>0</v>
      </c>
      <c r="BI860" t="inlineStr">
        <is>
          <t>DE MwSt 19%</t>
        </is>
      </c>
      <c r="BJ860" t="n">
        <v>73.44</v>
      </c>
      <c r="BX860" t="inlineStr">
        <is>
          <t>rnvGi8h03lyftL5xLJLgpaRtw</t>
        </is>
      </c>
      <c r="CA860" t="inlineStr">
        <is>
          <t>rnvGi8h03lyftL5xLJLgpaRtw</t>
        </is>
      </c>
      <c r="CB860" t="inlineStr">
        <is>
          <t>Ordini LIL</t>
        </is>
      </c>
    </row>
    <row r="861">
      <c r="A861" t="inlineStr">
        <is>
          <t>#42478</t>
        </is>
      </c>
      <c r="B861" t="inlineStr">
        <is>
          <t>roberta.tassi.em@gmail.com</t>
        </is>
      </c>
      <c r="C861" t="inlineStr">
        <is>
          <t>paid</t>
        </is>
      </c>
      <c r="D861" t="inlineStr">
        <is>
          <t>2024-10-21 15:57:58 +0200</t>
        </is>
      </c>
      <c r="E861" t="inlineStr">
        <is>
          <t>fulfilled</t>
        </is>
      </c>
      <c r="F861" t="inlineStr">
        <is>
          <t>2024-10-21 16:03:43 +0200</t>
        </is>
      </c>
      <c r="G861" t="inlineStr">
        <is>
          <t>yes</t>
        </is>
      </c>
      <c r="H861" t="inlineStr">
        <is>
          <t>EUR</t>
        </is>
      </c>
      <c r="I861" t="n">
        <v>30</v>
      </c>
      <c r="J861" t="n">
        <v>0</v>
      </c>
      <c r="K861" t="n">
        <v>5.41</v>
      </c>
      <c r="L861" t="n">
        <v>30</v>
      </c>
      <c r="N861" t="n">
        <v>0</v>
      </c>
      <c r="P861" t="inlineStr">
        <is>
          <t>2024-10-21 15:57:58 +0200</t>
        </is>
      </c>
      <c r="Q861" t="n">
        <v>1</v>
      </c>
      <c r="R861" t="inlineStr">
        <is>
          <t>Piercing Party</t>
        </is>
      </c>
      <c r="S861" t="n">
        <v>30</v>
      </c>
      <c r="V861" t="b">
        <v>0</v>
      </c>
      <c r="W861" t="b">
        <v>1</v>
      </c>
      <c r="X861" t="inlineStr">
        <is>
          <t>fulfilled</t>
        </is>
      </c>
      <c r="Y861" t="inlineStr">
        <is>
          <t>ROBERTA TASSI</t>
        </is>
      </c>
      <c r="Z861" t="inlineStr">
        <is>
          <t>Via Lomellina</t>
        </is>
      </c>
      <c r="AA861" t="inlineStr">
        <is>
          <t>Via Lomellina</t>
        </is>
      </c>
      <c r="AD861" t="inlineStr">
        <is>
          <t>MILANO</t>
        </is>
      </c>
      <c r="AE861" t="inlineStr">
        <is>
          <t>'20133</t>
        </is>
      </c>
      <c r="AF861" t="inlineStr">
        <is>
          <t>MI</t>
        </is>
      </c>
      <c r="AG861" t="inlineStr">
        <is>
          <t>IT</t>
        </is>
      </c>
      <c r="AH861" t="inlineStr">
        <is>
          <t>3338297395</t>
        </is>
      </c>
      <c r="AQ861" t="inlineStr">
        <is>
          <t>IT</t>
        </is>
      </c>
      <c r="AT861" t="inlineStr">
        <is>
          <t>lang: it
Invoice Language: it</t>
        </is>
      </c>
      <c r="AV861" t="inlineStr">
        <is>
          <t>PayPal Express Checkout</t>
        </is>
      </c>
      <c r="AW861" t="inlineStr">
        <is>
          <t>rADEhF3uTxVLLRJ9gBfn7mpdr</t>
        </is>
      </c>
      <c r="AX861" t="n">
        <v>0</v>
      </c>
      <c r="AY861" t="inlineStr">
        <is>
          <t>LIL Milan</t>
        </is>
      </c>
      <c r="AZ861" t="n">
        <v>0</v>
      </c>
      <c r="BB861" t="inlineStr">
        <is>
          <t>Firgun House</t>
        </is>
      </c>
      <c r="BD861" t="n">
        <v>6360306352477</v>
      </c>
      <c r="BF861" t="inlineStr">
        <is>
          <t>Low</t>
        </is>
      </c>
      <c r="BG861" t="inlineStr">
        <is>
          <t>web</t>
        </is>
      </c>
      <c r="BH861" t="n">
        <v>0</v>
      </c>
      <c r="BI861" t="inlineStr">
        <is>
          <t>IT IVA 22%</t>
        </is>
      </c>
      <c r="BJ861" t="n">
        <v>5.41</v>
      </c>
      <c r="BV861" t="inlineStr">
        <is>
          <t>Milan</t>
        </is>
      </c>
      <c r="BX861" t="inlineStr">
        <is>
          <t>rADEhF3uTxVLLRJ9gBfn7mpdr</t>
        </is>
      </c>
      <c r="CA861" t="inlineStr">
        <is>
          <t>rADEhF3uTxVLLRJ9gBfn7mpdr</t>
        </is>
      </c>
      <c r="CB861" t="inlineStr">
        <is>
          <t>Ordini LIL</t>
        </is>
      </c>
    </row>
    <row r="862">
      <c r="A862" t="inlineStr">
        <is>
          <t>#42479</t>
        </is>
      </c>
      <c r="B862" t="inlineStr">
        <is>
          <t>alessandrapaderni@yahoo.it</t>
        </is>
      </c>
      <c r="C862" t="inlineStr">
        <is>
          <t>paid</t>
        </is>
      </c>
      <c r="D862" t="inlineStr">
        <is>
          <t>2024-10-21 18:03:36 +0200</t>
        </is>
      </c>
      <c r="E862" t="inlineStr">
        <is>
          <t>fulfilled</t>
        </is>
      </c>
      <c r="F862" t="inlineStr">
        <is>
          <t>2024-10-22 08:23:26 +0200</t>
        </is>
      </c>
      <c r="G862" t="inlineStr">
        <is>
          <t>yes</t>
        </is>
      </c>
      <c r="H862" t="inlineStr">
        <is>
          <t>EUR</t>
        </is>
      </c>
      <c r="I862" t="n">
        <v>240</v>
      </c>
      <c r="J862" t="n">
        <v>0</v>
      </c>
      <c r="K862" t="n">
        <v>43.28</v>
      </c>
      <c r="L862" t="n">
        <v>240</v>
      </c>
      <c r="N862" t="n">
        <v>0</v>
      </c>
      <c r="O862" t="inlineStr">
        <is>
          <t>Ups Standard Shipping</t>
        </is>
      </c>
      <c r="P862" t="inlineStr">
        <is>
          <t>2024-10-21 18:03:35 +0200</t>
        </is>
      </c>
      <c r="Q862" t="n">
        <v>1</v>
      </c>
      <c r="R862" t="inlineStr">
        <is>
          <t>Boys Tears Bracelet - Yellow</t>
        </is>
      </c>
      <c r="S862" t="n">
        <v>240</v>
      </c>
      <c r="U862" t="inlineStr">
        <is>
          <t>015790000400</t>
        </is>
      </c>
      <c r="V862" t="b">
        <v>1</v>
      </c>
      <c r="W862" t="b">
        <v>1</v>
      </c>
      <c r="X862" t="inlineStr">
        <is>
          <t>fulfilled</t>
        </is>
      </c>
      <c r="Y862" t="inlineStr">
        <is>
          <t>Alessandra paderni</t>
        </is>
      </c>
      <c r="Z862" t="inlineStr">
        <is>
          <t>Via dal bagno  6</t>
        </is>
      </c>
      <c r="AA862" t="inlineStr">
        <is>
          <t>Via dal bagno  6</t>
        </is>
      </c>
      <c r="AD862" t="inlineStr">
        <is>
          <t>Castelfranco Emilia</t>
        </is>
      </c>
      <c r="AE862" t="inlineStr">
        <is>
          <t>'41013</t>
        </is>
      </c>
      <c r="AF862" t="inlineStr">
        <is>
          <t>MO</t>
        </is>
      </c>
      <c r="AG862" t="inlineStr">
        <is>
          <t>IT</t>
        </is>
      </c>
      <c r="AH862" t="inlineStr">
        <is>
          <t>+393341023531</t>
        </is>
      </c>
      <c r="AI862" t="inlineStr">
        <is>
          <t>Alessandra paderni</t>
        </is>
      </c>
      <c r="AJ862" t="inlineStr">
        <is>
          <t>Via dal bagno  6</t>
        </is>
      </c>
      <c r="AK862" t="inlineStr">
        <is>
          <t>Via dal bagno  6</t>
        </is>
      </c>
      <c r="AN862" t="inlineStr">
        <is>
          <t>Castelfranco Emilia</t>
        </is>
      </c>
      <c r="AO862" t="inlineStr">
        <is>
          <t>'41013</t>
        </is>
      </c>
      <c r="AP862" t="inlineStr">
        <is>
          <t>MO</t>
        </is>
      </c>
      <c r="AQ862" t="inlineStr">
        <is>
          <t>IT</t>
        </is>
      </c>
      <c r="AR862" t="inlineStr">
        <is>
          <t>+393341023531</t>
        </is>
      </c>
      <c r="AT862" t="inlineStr">
        <is>
          <t>lang: it
Invoice Language: it
Do you need our ring sizer?: No
Popup Customer Country: IT</t>
        </is>
      </c>
      <c r="AV862" t="inlineStr">
        <is>
          <t>PayPal Express Checkout</t>
        </is>
      </c>
      <c r="AW862" t="inlineStr">
        <is>
          <t>rcbLbRRTSne3sKi4Sd4Wscc5p</t>
        </is>
      </c>
      <c r="AX862" t="n">
        <v>0</v>
      </c>
      <c r="AY862" t="inlineStr">
        <is>
          <t>LIL Milan</t>
        </is>
      </c>
      <c r="AZ862" t="n">
        <v>0</v>
      </c>
      <c r="BB862" t="inlineStr">
        <is>
          <t>Firgun House</t>
        </is>
      </c>
      <c r="BD862" t="n">
        <v>6360504009053</v>
      </c>
      <c r="BF862" t="inlineStr">
        <is>
          <t>Low</t>
        </is>
      </c>
      <c r="BG862" t="inlineStr">
        <is>
          <t>web</t>
        </is>
      </c>
      <c r="BH862" t="n">
        <v>0</v>
      </c>
      <c r="BI862" t="inlineStr">
        <is>
          <t>IT IVA 22%</t>
        </is>
      </c>
      <c r="BJ862" t="n">
        <v>43.28</v>
      </c>
      <c r="BV862" t="inlineStr">
        <is>
          <t>Modena</t>
        </is>
      </c>
      <c r="BW862" t="inlineStr">
        <is>
          <t>Modena</t>
        </is>
      </c>
      <c r="BX862" t="inlineStr">
        <is>
          <t>rcbLbRRTSne3sKi4Sd4Wscc5p</t>
        </is>
      </c>
      <c r="CA862" t="inlineStr">
        <is>
          <t>rcbLbRRTSne3sKi4Sd4Wscc5p</t>
        </is>
      </c>
      <c r="CB862" t="inlineStr">
        <is>
          <t>Ordini LIL</t>
        </is>
      </c>
    </row>
    <row r="863">
      <c r="A863" t="inlineStr">
        <is>
          <t>#42480</t>
        </is>
      </c>
      <c r="B863" t="inlineStr">
        <is>
          <t>alicetinagli@gmail.com</t>
        </is>
      </c>
      <c r="C863" t="inlineStr">
        <is>
          <t>paid</t>
        </is>
      </c>
      <c r="D863" t="inlineStr">
        <is>
          <t>2024-10-21 20:05:46 +0200</t>
        </is>
      </c>
      <c r="E863" t="inlineStr">
        <is>
          <t>fulfilled</t>
        </is>
      </c>
      <c r="F863" t="inlineStr">
        <is>
          <t>2024-10-22 08:27:36 +0200</t>
        </is>
      </c>
      <c r="G863" t="inlineStr">
        <is>
          <t>yes</t>
        </is>
      </c>
      <c r="H863" t="inlineStr">
        <is>
          <t>EUR</t>
        </is>
      </c>
      <c r="I863" t="n">
        <v>260</v>
      </c>
      <c r="J863" t="n">
        <v>0</v>
      </c>
      <c r="K863" t="n">
        <v>46.89</v>
      </c>
      <c r="L863" t="n">
        <v>260</v>
      </c>
      <c r="N863" t="n">
        <v>0</v>
      </c>
      <c r="O863" t="inlineStr">
        <is>
          <t>Ups Standard Shipping</t>
        </is>
      </c>
      <c r="P863" t="inlineStr">
        <is>
          <t>2024-10-21 20:05:45 +0200</t>
        </is>
      </c>
      <c r="Q863" t="n">
        <v>1</v>
      </c>
      <c r="R863" t="inlineStr">
        <is>
          <t>Girls Tears Ring - Yellow / 12</t>
        </is>
      </c>
      <c r="S863" t="n">
        <v>120</v>
      </c>
      <c r="U863" t="inlineStr">
        <is>
          <t>015790000996</t>
        </is>
      </c>
      <c r="V863" t="b">
        <v>1</v>
      </c>
      <c r="W863" t="b">
        <v>1</v>
      </c>
      <c r="X863" t="inlineStr">
        <is>
          <t>fulfilled</t>
        </is>
      </c>
      <c r="Y863" t="inlineStr">
        <is>
          <t>Alice Tinagli</t>
        </is>
      </c>
      <c r="Z863" t="inlineStr">
        <is>
          <t>Via Carrucci 65</t>
        </is>
      </c>
      <c r="AA863" t="inlineStr">
        <is>
          <t>Via Carrucci 65</t>
        </is>
      </c>
      <c r="AD863" t="inlineStr">
        <is>
          <t>Empoli</t>
        </is>
      </c>
      <c r="AE863" t="inlineStr">
        <is>
          <t>'50053</t>
        </is>
      </c>
      <c r="AF863" t="inlineStr">
        <is>
          <t>FI</t>
        </is>
      </c>
      <c r="AG863" t="inlineStr">
        <is>
          <t>IT</t>
        </is>
      </c>
      <c r="AH863" t="inlineStr">
        <is>
          <t>057181637</t>
        </is>
      </c>
      <c r="AI863" t="inlineStr">
        <is>
          <t>Alice Alice</t>
        </is>
      </c>
      <c r="AJ863" t="inlineStr">
        <is>
          <t>Via carrucci 65</t>
        </is>
      </c>
      <c r="AK863" t="inlineStr">
        <is>
          <t>Via carrucci 65</t>
        </is>
      </c>
      <c r="AN863" t="inlineStr">
        <is>
          <t>Empoli</t>
        </is>
      </c>
      <c r="AO863" t="inlineStr">
        <is>
          <t>'50053</t>
        </is>
      </c>
      <c r="AP863" t="inlineStr">
        <is>
          <t>FI</t>
        </is>
      </c>
      <c r="AQ863" t="inlineStr">
        <is>
          <t>IT</t>
        </is>
      </c>
      <c r="AR863" t="inlineStr">
        <is>
          <t>057181637</t>
        </is>
      </c>
      <c r="AT863" t="inlineStr">
        <is>
          <t>lang: it
Invoice Language: it
Do you need our ring sizer?: No
Popup Customer Country: IT</t>
        </is>
      </c>
      <c r="AV863" t="inlineStr">
        <is>
          <t>Shopify Payments</t>
        </is>
      </c>
      <c r="AW863" t="inlineStr">
        <is>
          <t>rkdu3O4zrqb8nWEXnoB5iCPtR</t>
        </is>
      </c>
      <c r="AX863" t="n">
        <v>0</v>
      </c>
      <c r="AY863" t="inlineStr">
        <is>
          <t>LIL Milan</t>
        </is>
      </c>
      <c r="AZ863" t="n">
        <v>0</v>
      </c>
      <c r="BB863" t="inlineStr">
        <is>
          <t>Firgun House</t>
        </is>
      </c>
      <c r="BD863" t="n">
        <v>6360687673693</v>
      </c>
      <c r="BF863" t="inlineStr">
        <is>
          <t>Low</t>
        </is>
      </c>
      <c r="BG863" t="inlineStr">
        <is>
          <t>web</t>
        </is>
      </c>
      <c r="BH863" t="n">
        <v>0</v>
      </c>
      <c r="BI863" t="inlineStr">
        <is>
          <t>IT IVA 22%</t>
        </is>
      </c>
      <c r="BJ863" t="n">
        <v>46.89</v>
      </c>
      <c r="BV863" t="inlineStr">
        <is>
          <t>Florence</t>
        </is>
      </c>
      <c r="BW863" t="inlineStr">
        <is>
          <t>Florence</t>
        </is>
      </c>
      <c r="BX863" t="inlineStr">
        <is>
          <t>rkdu3O4zrqb8nWEXnoB5iCPtR</t>
        </is>
      </c>
      <c r="CA863" t="inlineStr">
        <is>
          <t>rkdu3O4zrqb8nWEXnoB5iCPtR</t>
        </is>
      </c>
      <c r="CB863" t="inlineStr">
        <is>
          <t>Ordini LIL</t>
        </is>
      </c>
    </row>
    <row r="864">
      <c r="A864" t="inlineStr">
        <is>
          <t>#42480</t>
        </is>
      </c>
      <c r="B864" t="inlineStr">
        <is>
          <t>alicetinagli@gmail.com</t>
        </is>
      </c>
      <c r="C864" t="inlineStr">
        <is>
          <t>paid</t>
        </is>
      </c>
      <c r="D864" t="inlineStr">
        <is>
          <t>2024-10-21 20:05:46 +0200</t>
        </is>
      </c>
      <c r="E864" t="inlineStr">
        <is>
          <t>fulfilled</t>
        </is>
      </c>
      <c r="F864" t="inlineStr">
        <is>
          <t>2024-10-22 08:27:36 +0200</t>
        </is>
      </c>
      <c r="G864" t="inlineStr">
        <is>
          <t>yes</t>
        </is>
      </c>
      <c r="H864" t="inlineStr">
        <is>
          <t>EUR</t>
        </is>
      </c>
      <c r="I864" t="n">
        <v>260</v>
      </c>
      <c r="J864" t="n">
        <v>0</v>
      </c>
      <c r="K864" t="n">
        <v>46.89</v>
      </c>
      <c r="N864" t="n">
        <v>0</v>
      </c>
      <c r="O864" t="inlineStr">
        <is>
          <t>Ups Standard Shipping</t>
        </is>
      </c>
      <c r="P864" t="inlineStr">
        <is>
          <t>2024-10-21 20:05:45 +0200</t>
        </is>
      </c>
      <c r="Q864" t="n">
        <v>1</v>
      </c>
      <c r="R864" t="inlineStr">
        <is>
          <t>Insieme Ring - Yellow / onesize (10-17)</t>
        </is>
      </c>
      <c r="S864" t="n">
        <v>140</v>
      </c>
      <c r="U864" t="inlineStr">
        <is>
          <t>015790001254</t>
        </is>
      </c>
      <c r="V864" t="b">
        <v>1</v>
      </c>
      <c r="W864" t="b">
        <v>1</v>
      </c>
      <c r="X864" t="inlineStr">
        <is>
          <t>fulfilled</t>
        </is>
      </c>
      <c r="Y864" t="inlineStr">
        <is>
          <t>Alice Tinagli</t>
        </is>
      </c>
      <c r="Z864" t="inlineStr">
        <is>
          <t>Via Carrucci 65</t>
        </is>
      </c>
      <c r="AA864" t="inlineStr">
        <is>
          <t>Via Carrucci 65</t>
        </is>
      </c>
      <c r="AD864" t="inlineStr">
        <is>
          <t>Empoli</t>
        </is>
      </c>
      <c r="AE864" t="inlineStr">
        <is>
          <t>'50053</t>
        </is>
      </c>
      <c r="AF864" t="inlineStr">
        <is>
          <t>FI</t>
        </is>
      </c>
      <c r="AG864" t="inlineStr">
        <is>
          <t>IT</t>
        </is>
      </c>
      <c r="AH864" t="inlineStr">
        <is>
          <t>057181637</t>
        </is>
      </c>
      <c r="AI864" t="inlineStr">
        <is>
          <t>Alice Alice</t>
        </is>
      </c>
      <c r="AJ864" t="inlineStr">
        <is>
          <t>Via carrucci 65</t>
        </is>
      </c>
      <c r="AK864" t="inlineStr">
        <is>
          <t>Via carrucci 65</t>
        </is>
      </c>
      <c r="AN864" t="inlineStr">
        <is>
          <t>Empoli</t>
        </is>
      </c>
      <c r="AO864" t="inlineStr">
        <is>
          <t>'50053</t>
        </is>
      </c>
      <c r="AP864" t="inlineStr">
        <is>
          <t>FI</t>
        </is>
      </c>
      <c r="AQ864" t="inlineStr">
        <is>
          <t>IT</t>
        </is>
      </c>
      <c r="AR864" t="inlineStr">
        <is>
          <t>057181637</t>
        </is>
      </c>
      <c r="AT864" t="inlineStr">
        <is>
          <t>lang: it
Invoice Language: it
Do you need our ring sizer?: No
Popup Customer Country: IT</t>
        </is>
      </c>
      <c r="AV864" t="inlineStr">
        <is>
          <t>Shopify Payments</t>
        </is>
      </c>
      <c r="AW864" t="inlineStr">
        <is>
          <t>rkdu3O4zrqb8nWEXnoB5iCPtR</t>
        </is>
      </c>
      <c r="AX864" t="n">
        <v>0</v>
      </c>
      <c r="AY864" t="inlineStr">
        <is>
          <t>LIL Milan</t>
        </is>
      </c>
      <c r="AZ864" t="n">
        <v>0</v>
      </c>
      <c r="BB864" t="inlineStr">
        <is>
          <t>Firgun House</t>
        </is>
      </c>
      <c r="BD864" t="n">
        <v>6360687673693</v>
      </c>
      <c r="BF864" t="inlineStr">
        <is>
          <t>Low</t>
        </is>
      </c>
      <c r="BG864" t="inlineStr">
        <is>
          <t>web</t>
        </is>
      </c>
      <c r="BH864" t="n">
        <v>0</v>
      </c>
      <c r="BI864" t="inlineStr">
        <is>
          <t>IT IVA 22%</t>
        </is>
      </c>
      <c r="BJ864" t="n">
        <v>46.89</v>
      </c>
      <c r="BV864" t="inlineStr">
        <is>
          <t>Florence</t>
        </is>
      </c>
      <c r="BW864" t="inlineStr">
        <is>
          <t>Florence</t>
        </is>
      </c>
      <c r="BX864" t="inlineStr">
        <is>
          <t>rkdu3O4zrqb8nWEXnoB5iCPtR</t>
        </is>
      </c>
      <c r="CA864" t="inlineStr">
        <is>
          <t>rkdu3O4zrqb8nWEXnoB5iCPtR</t>
        </is>
      </c>
      <c r="CB864" t="inlineStr">
        <is>
          <t>Ordini LIL</t>
        </is>
      </c>
    </row>
    <row r="865">
      <c r="A865" t="inlineStr">
        <is>
          <t>#42484</t>
        </is>
      </c>
      <c r="B865" t="inlineStr">
        <is>
          <t>giuliagirotto17@gmail.com</t>
        </is>
      </c>
      <c r="C865" t="inlineStr">
        <is>
          <t>paid</t>
        </is>
      </c>
      <c r="D865" t="inlineStr">
        <is>
          <t>2024-10-22 12:25:18 +0200</t>
        </is>
      </c>
      <c r="E865" t="inlineStr">
        <is>
          <t>fulfilled</t>
        </is>
      </c>
      <c r="F865" t="inlineStr">
        <is>
          <t>2024-10-23 08:37:13 +0200</t>
        </is>
      </c>
      <c r="G865" t="inlineStr">
        <is>
          <t>yes</t>
        </is>
      </c>
      <c r="H865" t="inlineStr">
        <is>
          <t>EUR</t>
        </is>
      </c>
      <c r="I865" t="n">
        <v>320</v>
      </c>
      <c r="J865" t="n">
        <v>0</v>
      </c>
      <c r="K865" t="n">
        <v>57.7</v>
      </c>
      <c r="L865" t="n">
        <v>320</v>
      </c>
      <c r="N865" t="n">
        <v>0</v>
      </c>
      <c r="O865" t="inlineStr">
        <is>
          <t>Ups Standard Shipping</t>
        </is>
      </c>
      <c r="P865" t="inlineStr">
        <is>
          <t>2024-10-22 12:25:18 +0200</t>
        </is>
      </c>
      <c r="Q865" t="n">
        <v>1</v>
      </c>
      <c r="R865" t="inlineStr">
        <is>
          <t>Boys Tears Necklace - Yellow / 39cm</t>
        </is>
      </c>
      <c r="S865" t="n">
        <v>320</v>
      </c>
      <c r="U865" t="inlineStr">
        <is>
          <t>015790000010</t>
        </is>
      </c>
      <c r="V865" t="b">
        <v>1</v>
      </c>
      <c r="W865" t="b">
        <v>1</v>
      </c>
      <c r="X865" t="inlineStr">
        <is>
          <t>fulfilled</t>
        </is>
      </c>
      <c r="Y865" t="inlineStr">
        <is>
          <t>Giulia Girotto</t>
        </is>
      </c>
      <c r="Z865" t="inlineStr">
        <is>
          <t>Via IV NOVEMBRE 7</t>
        </is>
      </c>
      <c r="AA865" t="inlineStr">
        <is>
          <t>Via IV NOVEMBRE 7</t>
        </is>
      </c>
      <c r="AD865" t="inlineStr">
        <is>
          <t>Aosta</t>
        </is>
      </c>
      <c r="AE865" t="inlineStr">
        <is>
          <t>'11100</t>
        </is>
      </c>
      <c r="AF865" t="inlineStr">
        <is>
          <t>AO</t>
        </is>
      </c>
      <c r="AG865" t="inlineStr">
        <is>
          <t>IT</t>
        </is>
      </c>
      <c r="AH865" t="inlineStr">
        <is>
          <t>3495932800</t>
        </is>
      </c>
      <c r="AI865" t="inlineStr">
        <is>
          <t>Elena Masiero Giulia Girotto</t>
        </is>
      </c>
      <c r="AJ865" t="inlineStr">
        <is>
          <t>Via Kaolack 3</t>
        </is>
      </c>
      <c r="AK865" t="inlineStr">
        <is>
          <t>Via Kaolack 3</t>
        </is>
      </c>
      <c r="AN865" t="inlineStr">
        <is>
          <t>Aosta</t>
        </is>
      </c>
      <c r="AO865" t="inlineStr">
        <is>
          <t>'11100</t>
        </is>
      </c>
      <c r="AP865" t="inlineStr">
        <is>
          <t>AO</t>
        </is>
      </c>
      <c r="AQ865" t="inlineStr">
        <is>
          <t>IT</t>
        </is>
      </c>
      <c r="AR865" t="inlineStr">
        <is>
          <t>3495932800</t>
        </is>
      </c>
      <c r="AT865" t="inlineStr">
        <is>
          <t>lang: it
Invoice Language: it
Do you need our ring sizer?: Yes
Popup Customer Country: IT</t>
        </is>
      </c>
      <c r="AV865" t="inlineStr">
        <is>
          <t>Shopify Payments</t>
        </is>
      </c>
      <c r="AW865" t="inlineStr">
        <is>
          <t>rTWKsErtmZu2tUBkSOdvzax8t</t>
        </is>
      </c>
      <c r="AX865" t="n">
        <v>0</v>
      </c>
      <c r="AY865" t="inlineStr">
        <is>
          <t>LIL Milan</t>
        </is>
      </c>
      <c r="AZ865" t="n">
        <v>0</v>
      </c>
      <c r="BB865" t="inlineStr">
        <is>
          <t>Firgun House</t>
        </is>
      </c>
      <c r="BD865" t="n">
        <v>6361436455261</v>
      </c>
      <c r="BF865" t="inlineStr">
        <is>
          <t>Low</t>
        </is>
      </c>
      <c r="BG865" t="inlineStr">
        <is>
          <t>web</t>
        </is>
      </c>
      <c r="BH865" t="n">
        <v>0</v>
      </c>
      <c r="BI865" t="inlineStr">
        <is>
          <t>IT IVA 22%</t>
        </is>
      </c>
      <c r="BJ865" t="n">
        <v>57.7</v>
      </c>
      <c r="BV865" t="inlineStr">
        <is>
          <t>Aosta Valley</t>
        </is>
      </c>
      <c r="BW865" t="inlineStr">
        <is>
          <t>Aosta Valley</t>
        </is>
      </c>
      <c r="BX865" t="inlineStr">
        <is>
          <t>rTWKsErtmZu2tUBkSOdvzax8t</t>
        </is>
      </c>
      <c r="CA865" t="inlineStr">
        <is>
          <t>rTWKsErtmZu2tUBkSOdvzax8t</t>
        </is>
      </c>
      <c r="CB865" t="inlineStr">
        <is>
          <t>Ordini LIL</t>
        </is>
      </c>
    </row>
    <row r="866">
      <c r="A866" t="inlineStr">
        <is>
          <t>#42486</t>
        </is>
      </c>
      <c r="B866" t="inlineStr">
        <is>
          <t>miriam.lorenzoni@studenti.unimi.it</t>
        </is>
      </c>
      <c r="C866" t="inlineStr">
        <is>
          <t>paid</t>
        </is>
      </c>
      <c r="D866" t="inlineStr">
        <is>
          <t>2024-10-22 12:38:36 +0200</t>
        </is>
      </c>
      <c r="E866" t="inlineStr">
        <is>
          <t>fulfilled</t>
        </is>
      </c>
      <c r="F866" t="inlineStr">
        <is>
          <t>2024-10-22 12:38:36 +0200</t>
        </is>
      </c>
      <c r="G866" t="inlineStr">
        <is>
          <t>no</t>
        </is>
      </c>
      <c r="H866" t="inlineStr">
        <is>
          <t>EUR</t>
        </is>
      </c>
      <c r="I866" t="n">
        <v>320</v>
      </c>
      <c r="J866" t="n">
        <v>0</v>
      </c>
      <c r="K866" t="n">
        <v>57.7</v>
      </c>
      <c r="L866" t="n">
        <v>320</v>
      </c>
      <c r="N866" t="n">
        <v>0</v>
      </c>
      <c r="P866" t="inlineStr">
        <is>
          <t>2024-10-22 12:38:35 +0200</t>
        </is>
      </c>
      <c r="Q866" t="n">
        <v>1</v>
      </c>
      <c r="R866" t="inlineStr">
        <is>
          <t>Boys Tears Necklace - Yellow / 35cm</t>
        </is>
      </c>
      <c r="S866" t="n">
        <v>320</v>
      </c>
      <c r="U866" t="inlineStr">
        <is>
          <t>015790000008</t>
        </is>
      </c>
      <c r="V866" t="b">
        <v>1</v>
      </c>
      <c r="W866" t="b">
        <v>1</v>
      </c>
      <c r="X866" t="inlineStr">
        <is>
          <t>fulfilled</t>
        </is>
      </c>
      <c r="Y866" t="inlineStr">
        <is>
          <t>Miriam Lorenzoni</t>
        </is>
      </c>
      <c r="AQ866" t="inlineStr">
        <is>
          <t>IT</t>
        </is>
      </c>
      <c r="AV866" t="inlineStr">
        <is>
          <t>Qromo</t>
        </is>
      </c>
      <c r="AW866" t="inlineStr">
        <is>
          <t>rjiZhNBGRsIfZxEbd4yIILRhW</t>
        </is>
      </c>
      <c r="AX866" t="n">
        <v>0</v>
      </c>
      <c r="AY866" t="inlineStr">
        <is>
          <t>LIL Milan</t>
        </is>
      </c>
      <c r="AZ866" t="n">
        <v>0</v>
      </c>
      <c r="BA866" t="inlineStr">
        <is>
          <t>Veronica Varetta</t>
        </is>
      </c>
      <c r="BB866" t="inlineStr">
        <is>
          <t>LIL House</t>
        </is>
      </c>
      <c r="BC866" t="n">
        <v>22</v>
      </c>
      <c r="BD866" t="n">
        <v>6361455624541</v>
      </c>
      <c r="BF866" t="inlineStr">
        <is>
          <t>Low</t>
        </is>
      </c>
      <c r="BG866" t="inlineStr">
        <is>
          <t>pos</t>
        </is>
      </c>
      <c r="BH866" t="n">
        <v>0</v>
      </c>
      <c r="BI866" t="inlineStr">
        <is>
          <t>IT IVA 22%</t>
        </is>
      </c>
      <c r="BJ866" t="n">
        <v>57.7</v>
      </c>
      <c r="BT866" t="inlineStr">
        <is>
          <t>22-2692</t>
        </is>
      </c>
      <c r="BX866" t="inlineStr">
        <is>
          <t>rjiZhNBGRsIfZxEbd4yIILRhW</t>
        </is>
      </c>
      <c r="CA866" t="inlineStr">
        <is>
          <t>rjiZhNBGRsIfZxEbd4yIILRhW</t>
        </is>
      </c>
      <c r="CB866" t="inlineStr">
        <is>
          <t>Ordini LIL</t>
        </is>
      </c>
    </row>
    <row r="867">
      <c r="A867" t="inlineStr">
        <is>
          <t>#42487</t>
        </is>
      </c>
      <c r="B867" t="inlineStr">
        <is>
          <t>ma.carieri@gmail.com</t>
        </is>
      </c>
      <c r="C867" t="inlineStr">
        <is>
          <t>paid</t>
        </is>
      </c>
      <c r="D867" t="inlineStr">
        <is>
          <t>2024-10-22 12:40:53 +0200</t>
        </is>
      </c>
      <c r="E867" t="inlineStr">
        <is>
          <t>fulfilled</t>
        </is>
      </c>
      <c r="F867" t="inlineStr">
        <is>
          <t>2024-10-23 08:38:48 +0200</t>
        </is>
      </c>
      <c r="G867" t="inlineStr">
        <is>
          <t>yes</t>
        </is>
      </c>
      <c r="H867" t="inlineStr">
        <is>
          <t>EUR</t>
        </is>
      </c>
      <c r="I867" t="n">
        <v>140</v>
      </c>
      <c r="J867" t="n">
        <v>10</v>
      </c>
      <c r="K867" t="n">
        <v>27.05</v>
      </c>
      <c r="L867" t="n">
        <v>150</v>
      </c>
      <c r="N867" t="n">
        <v>0</v>
      </c>
      <c r="O867" t="inlineStr">
        <is>
          <t>Ups Standard Shipping</t>
        </is>
      </c>
      <c r="P867" t="inlineStr">
        <is>
          <t>2024-10-22 12:40:53 +0200</t>
        </is>
      </c>
      <c r="Q867" t="n">
        <v>1</v>
      </c>
      <c r="R867" t="inlineStr">
        <is>
          <t>Blink XXL Ring - Yellow / 10</t>
        </is>
      </c>
      <c r="S867" t="n">
        <v>140</v>
      </c>
      <c r="U867" t="inlineStr">
        <is>
          <t>015790001118</t>
        </is>
      </c>
      <c r="V867" t="b">
        <v>1</v>
      </c>
      <c r="W867" t="b">
        <v>1</v>
      </c>
      <c r="X867" t="inlineStr">
        <is>
          <t>fulfilled</t>
        </is>
      </c>
      <c r="Y867" t="inlineStr">
        <is>
          <t>Marco Carieri</t>
        </is>
      </c>
      <c r="Z867" t="inlineStr">
        <is>
          <t>Via Al Roccolo 31</t>
        </is>
      </c>
      <c r="AA867" t="inlineStr">
        <is>
          <t>Via Al Roccolo 31</t>
        </is>
      </c>
      <c r="AD867" t="inlineStr">
        <is>
          <t>Vimercate</t>
        </is>
      </c>
      <c r="AE867" t="inlineStr">
        <is>
          <t>'20871</t>
        </is>
      </c>
      <c r="AF867" t="inlineStr">
        <is>
          <t>MB</t>
        </is>
      </c>
      <c r="AG867" t="inlineStr">
        <is>
          <t>IT</t>
        </is>
      </c>
      <c r="AH867" t="inlineStr">
        <is>
          <t>+393926426641</t>
        </is>
      </c>
      <c r="AI867" t="inlineStr">
        <is>
          <t>Marco Carieri</t>
        </is>
      </c>
      <c r="AJ867" t="inlineStr">
        <is>
          <t>Via Al Roccolo 31</t>
        </is>
      </c>
      <c r="AK867" t="inlineStr">
        <is>
          <t>Via Al Roccolo 31</t>
        </is>
      </c>
      <c r="AN867" t="inlineStr">
        <is>
          <t>Vimercate</t>
        </is>
      </c>
      <c r="AO867" t="inlineStr">
        <is>
          <t>'20871</t>
        </is>
      </c>
      <c r="AP867" t="inlineStr">
        <is>
          <t>MB</t>
        </is>
      </c>
      <c r="AQ867" t="inlineStr">
        <is>
          <t>IT</t>
        </is>
      </c>
      <c r="AR867" t="inlineStr">
        <is>
          <t>+393926426641</t>
        </is>
      </c>
      <c r="AT867" t="inlineStr">
        <is>
          <t>lang: it
Invoice Language: it
Do you need our ring sizer?: No
Popup Customer Country: IT</t>
        </is>
      </c>
      <c r="AV867" t="inlineStr">
        <is>
          <t>Scalapay</t>
        </is>
      </c>
      <c r="AW867" t="inlineStr">
        <is>
          <t>rDtr5cNTV2wd7STHo81yt1ksa</t>
        </is>
      </c>
      <c r="AX867" t="n">
        <v>0</v>
      </c>
      <c r="AY867" t="inlineStr">
        <is>
          <t>LIL Milan</t>
        </is>
      </c>
      <c r="AZ867" t="n">
        <v>0</v>
      </c>
      <c r="BB867" t="inlineStr">
        <is>
          <t>Firgun House</t>
        </is>
      </c>
      <c r="BD867" t="n">
        <v>6361459196253</v>
      </c>
      <c r="BF867" t="inlineStr">
        <is>
          <t>Low</t>
        </is>
      </c>
      <c r="BG867" t="inlineStr">
        <is>
          <t>web</t>
        </is>
      </c>
      <c r="BH867" t="n">
        <v>0</v>
      </c>
      <c r="BI867" t="inlineStr">
        <is>
          <t>IT IVA 22%</t>
        </is>
      </c>
      <c r="BJ867" t="n">
        <v>27.05</v>
      </c>
      <c r="BS867" t="n">
        <v>393926426641</v>
      </c>
      <c r="BV867" t="inlineStr">
        <is>
          <t>Monza and Brianza</t>
        </is>
      </c>
      <c r="BW867" t="inlineStr">
        <is>
          <t>Monza and Brianza</t>
        </is>
      </c>
      <c r="BX867" t="inlineStr">
        <is>
          <t>rDtr5cNTV2wd7STHo81yt1ksa</t>
        </is>
      </c>
      <c r="CA867" t="inlineStr">
        <is>
          <t>rDtr5cNTV2wd7STHo81yt1ksa</t>
        </is>
      </c>
      <c r="CB867" t="inlineStr">
        <is>
          <t>Ordini LIL</t>
        </is>
      </c>
    </row>
    <row r="868">
      <c r="A868" t="inlineStr">
        <is>
          <t>#42489</t>
        </is>
      </c>
      <c r="B868" t="inlineStr">
        <is>
          <t>merlinisara@virgilio.it</t>
        </is>
      </c>
      <c r="C868" t="inlineStr">
        <is>
          <t>paid</t>
        </is>
      </c>
      <c r="D868" t="inlineStr">
        <is>
          <t>2024-10-22 15:07:54 +0200</t>
        </is>
      </c>
      <c r="E868" t="inlineStr">
        <is>
          <t>unfulfilled</t>
        </is>
      </c>
      <c r="G868" t="inlineStr">
        <is>
          <t>yes</t>
        </is>
      </c>
      <c r="H868" t="inlineStr">
        <is>
          <t>EUR</t>
        </is>
      </c>
      <c r="I868" t="n">
        <v>190</v>
      </c>
      <c r="J868" t="n">
        <v>0</v>
      </c>
      <c r="K868" t="n">
        <v>34.26</v>
      </c>
      <c r="L868" t="n">
        <v>190</v>
      </c>
      <c r="N868" t="n">
        <v>0</v>
      </c>
      <c r="O868" t="inlineStr">
        <is>
          <t>Ups Standard Shipping</t>
        </is>
      </c>
      <c r="P868" t="inlineStr">
        <is>
          <t>2024-10-22 15:07:53 +0200</t>
        </is>
      </c>
      <c r="Q868" t="n">
        <v>1</v>
      </c>
      <c r="R868" t="inlineStr">
        <is>
          <t>Baby - Yellow</t>
        </is>
      </c>
      <c r="S868" t="n">
        <v>180</v>
      </c>
      <c r="U868" t="inlineStr">
        <is>
          <t>015790001199</t>
        </is>
      </c>
      <c r="V868" t="b">
        <v>1</v>
      </c>
      <c r="W868" t="b">
        <v>1</v>
      </c>
      <c r="X868" t="inlineStr">
        <is>
          <t>pending</t>
        </is>
      </c>
      <c r="Y868" t="inlineStr">
        <is>
          <t>sara merlini</t>
        </is>
      </c>
      <c r="Z868" t="inlineStr">
        <is>
          <t>via garibaldi 82</t>
        </is>
      </c>
      <c r="AA868" t="inlineStr">
        <is>
          <t>via garibaldi 82</t>
        </is>
      </c>
      <c r="AD868" t="inlineStr">
        <is>
          <t>peccioli</t>
        </is>
      </c>
      <c r="AE868" t="inlineStr">
        <is>
          <t>'56037</t>
        </is>
      </c>
      <c r="AF868" t="inlineStr">
        <is>
          <t>PI</t>
        </is>
      </c>
      <c r="AG868" t="inlineStr">
        <is>
          <t>IT</t>
        </is>
      </c>
      <c r="AH868" t="inlineStr">
        <is>
          <t>+393200536746</t>
        </is>
      </c>
      <c r="AI868" t="inlineStr">
        <is>
          <t>sara merlini</t>
        </is>
      </c>
      <c r="AJ868" t="inlineStr">
        <is>
          <t>via garibaldi 82</t>
        </is>
      </c>
      <c r="AK868" t="inlineStr">
        <is>
          <t>via garibaldi 82</t>
        </is>
      </c>
      <c r="AN868" t="inlineStr">
        <is>
          <t>peccioli</t>
        </is>
      </c>
      <c r="AO868" t="inlineStr">
        <is>
          <t>'56037</t>
        </is>
      </c>
      <c r="AP868" t="inlineStr">
        <is>
          <t>PI</t>
        </is>
      </c>
      <c r="AQ868" t="inlineStr">
        <is>
          <t>IT</t>
        </is>
      </c>
      <c r="AR868" t="inlineStr">
        <is>
          <t>+393200536746</t>
        </is>
      </c>
      <c r="AT868" t="inlineStr">
        <is>
          <t>lang: it
Invoice Language: it
Do you need our ring sizer?: No
Popup Customer Country: IT</t>
        </is>
      </c>
      <c r="AV868" t="inlineStr">
        <is>
          <t>Shopify Payments</t>
        </is>
      </c>
      <c r="AW868" t="inlineStr">
        <is>
          <t>rEYSNAdg8Iktac0SEaDVqPLww</t>
        </is>
      </c>
      <c r="AX868" t="n">
        <v>0</v>
      </c>
      <c r="AY868" t="inlineStr">
        <is>
          <t>LIL Milan</t>
        </is>
      </c>
      <c r="AZ868" t="n">
        <v>0</v>
      </c>
      <c r="BB868" t="inlineStr">
        <is>
          <t>Firgun House</t>
        </is>
      </c>
      <c r="BD868" t="n">
        <v>6361671467357</v>
      </c>
      <c r="BF868" t="inlineStr">
        <is>
          <t>Low</t>
        </is>
      </c>
      <c r="BG868" t="inlineStr">
        <is>
          <t>web</t>
        </is>
      </c>
      <c r="BH868" t="n">
        <v>0</v>
      </c>
      <c r="BI868" t="inlineStr">
        <is>
          <t>IT IVA 22%</t>
        </is>
      </c>
      <c r="BJ868" t="n">
        <v>34.26</v>
      </c>
      <c r="BV868" t="inlineStr">
        <is>
          <t>Pisa</t>
        </is>
      </c>
      <c r="BW868" t="inlineStr">
        <is>
          <t>Pisa</t>
        </is>
      </c>
      <c r="BX868" t="inlineStr">
        <is>
          <t>rEYSNAdg8Iktac0SEaDVqPLww</t>
        </is>
      </c>
      <c r="CA868" t="inlineStr">
        <is>
          <t>rEYSNAdg8Iktac0SEaDVqPLww</t>
        </is>
      </c>
      <c r="CB868" t="inlineStr">
        <is>
          <t>Ordini LIL</t>
        </is>
      </c>
    </row>
    <row r="869">
      <c r="A869" t="inlineStr">
        <is>
          <t>#42489</t>
        </is>
      </c>
      <c r="B869" t="inlineStr">
        <is>
          <t>merlinisara@virgilio.it</t>
        </is>
      </c>
      <c r="C869" t="inlineStr">
        <is>
          <t>paid</t>
        </is>
      </c>
      <c r="D869" t="inlineStr">
        <is>
          <t>2024-10-22 15:07:54 +0200</t>
        </is>
      </c>
      <c r="E869" t="inlineStr">
        <is>
          <t>unfulfilled</t>
        </is>
      </c>
      <c r="G869" t="inlineStr">
        <is>
          <t>yes</t>
        </is>
      </c>
      <c r="H869" t="inlineStr">
        <is>
          <t>EUR</t>
        </is>
      </c>
      <c r="I869" t="n">
        <v>190</v>
      </c>
      <c r="J869" t="n">
        <v>0</v>
      </c>
      <c r="K869" t="n">
        <v>34.26</v>
      </c>
      <c r="N869" t="n">
        <v>0</v>
      </c>
      <c r="O869" t="inlineStr">
        <is>
          <t>Ups Standard Shipping</t>
        </is>
      </c>
      <c r="P869" t="inlineStr">
        <is>
          <t>2024-10-22 15:07:53 +0200</t>
        </is>
      </c>
      <c r="Q869" t="n">
        <v>1</v>
      </c>
      <c r="R869" t="inlineStr">
        <is>
          <t>Engraving</t>
        </is>
      </c>
      <c r="S869" t="n">
        <v>10</v>
      </c>
      <c r="U869" t="inlineStr">
        <is>
          <t>015790001502</t>
        </is>
      </c>
      <c r="V869" t="b">
        <v>0</v>
      </c>
      <c r="W869" t="b">
        <v>1</v>
      </c>
      <c r="X869" t="inlineStr">
        <is>
          <t>pending</t>
        </is>
      </c>
      <c r="Y869" t="inlineStr">
        <is>
          <t>sara merlini</t>
        </is>
      </c>
      <c r="Z869" t="inlineStr">
        <is>
          <t>via garibaldi 82</t>
        </is>
      </c>
      <c r="AA869" t="inlineStr">
        <is>
          <t>via garibaldi 82</t>
        </is>
      </c>
      <c r="AD869" t="inlineStr">
        <is>
          <t>peccioli</t>
        </is>
      </c>
      <c r="AE869" t="inlineStr">
        <is>
          <t>'56037</t>
        </is>
      </c>
      <c r="AF869" t="inlineStr">
        <is>
          <t>PI</t>
        </is>
      </c>
      <c r="AG869" t="inlineStr">
        <is>
          <t>IT</t>
        </is>
      </c>
      <c r="AH869" t="inlineStr">
        <is>
          <t>+393200536746</t>
        </is>
      </c>
      <c r="AI869" t="inlineStr">
        <is>
          <t>sara merlini</t>
        </is>
      </c>
      <c r="AJ869" t="inlineStr">
        <is>
          <t>via garibaldi 82</t>
        </is>
      </c>
      <c r="AK869" t="inlineStr">
        <is>
          <t>via garibaldi 82</t>
        </is>
      </c>
      <c r="AN869" t="inlineStr">
        <is>
          <t>peccioli</t>
        </is>
      </c>
      <c r="AO869" t="inlineStr">
        <is>
          <t>'56037</t>
        </is>
      </c>
      <c r="AP869" t="inlineStr">
        <is>
          <t>PI</t>
        </is>
      </c>
      <c r="AQ869" t="inlineStr">
        <is>
          <t>IT</t>
        </is>
      </c>
      <c r="AR869" t="inlineStr">
        <is>
          <t>+393200536746</t>
        </is>
      </c>
      <c r="AT869" t="inlineStr">
        <is>
          <t>lang: it
Invoice Language: it
Do you need our ring sizer?: No
Popup Customer Country: IT</t>
        </is>
      </c>
      <c r="AV869" t="inlineStr">
        <is>
          <t>Shopify Payments</t>
        </is>
      </c>
      <c r="AW869" t="inlineStr">
        <is>
          <t>rEYSNAdg8Iktac0SEaDVqPLww</t>
        </is>
      </c>
      <c r="AX869" t="n">
        <v>0</v>
      </c>
      <c r="AY869" t="inlineStr">
        <is>
          <t>LIL Milan</t>
        </is>
      </c>
      <c r="AZ869" t="n">
        <v>0</v>
      </c>
      <c r="BB869" t="inlineStr">
        <is>
          <t>Firgun House</t>
        </is>
      </c>
      <c r="BD869" t="n">
        <v>6361671467357</v>
      </c>
      <c r="BF869" t="inlineStr">
        <is>
          <t>Low</t>
        </is>
      </c>
      <c r="BG869" t="inlineStr">
        <is>
          <t>web</t>
        </is>
      </c>
      <c r="BH869" t="n">
        <v>0</v>
      </c>
      <c r="BI869" t="inlineStr">
        <is>
          <t>IT IVA 22%</t>
        </is>
      </c>
      <c r="BJ869" t="n">
        <v>34.26</v>
      </c>
      <c r="BV869" t="inlineStr">
        <is>
          <t>Pisa</t>
        </is>
      </c>
      <c r="BW869" t="inlineStr">
        <is>
          <t>Pisa</t>
        </is>
      </c>
      <c r="BX869" t="inlineStr">
        <is>
          <t>rEYSNAdg8Iktac0SEaDVqPLww</t>
        </is>
      </c>
      <c r="CA869" t="inlineStr">
        <is>
          <t>rEYSNAdg8Iktac0SEaDVqPLww</t>
        </is>
      </c>
      <c r="CB869" t="inlineStr">
        <is>
          <t>Ordini LIL</t>
        </is>
      </c>
    </row>
    <row r="870">
      <c r="A870" t="inlineStr">
        <is>
          <t>#42490</t>
        </is>
      </c>
      <c r="B870" t="inlineStr">
        <is>
          <t>lellidany@icloud.com</t>
        </is>
      </c>
      <c r="C870" t="inlineStr">
        <is>
          <t>paid</t>
        </is>
      </c>
      <c r="D870" t="inlineStr">
        <is>
          <t>2024-10-22 16:08:44 +0200</t>
        </is>
      </c>
      <c r="E870" t="inlineStr">
        <is>
          <t>fulfilled</t>
        </is>
      </c>
      <c r="F870" t="inlineStr">
        <is>
          <t>2024-10-23 08:45:49 +0200</t>
        </is>
      </c>
      <c r="G870" t="inlineStr">
        <is>
          <t>yes</t>
        </is>
      </c>
      <c r="H870" t="inlineStr">
        <is>
          <t>EUR</t>
        </is>
      </c>
      <c r="I870" t="n">
        <v>342</v>
      </c>
      <c r="J870" t="n">
        <v>0</v>
      </c>
      <c r="K870" t="n">
        <v>61.67</v>
      </c>
      <c r="L870" t="n">
        <v>342</v>
      </c>
      <c r="M870" t="inlineStr">
        <is>
          <t>SARAG10</t>
        </is>
      </c>
      <c r="N870" t="n">
        <v>38</v>
      </c>
      <c r="O870" t="inlineStr">
        <is>
          <t>Ups Standard Shipping</t>
        </is>
      </c>
      <c r="P870" t="inlineStr">
        <is>
          <t>2024-10-22 16:08:44 +0200</t>
        </is>
      </c>
      <c r="Q870" t="n">
        <v>1</v>
      </c>
      <c r="R870" t="inlineStr">
        <is>
          <t>Glimmer Ring White Diamond - Yellow / 16</t>
        </is>
      </c>
      <c r="S870" t="n">
        <v>380</v>
      </c>
      <c r="U870" t="inlineStr">
        <is>
          <t>015790001367</t>
        </is>
      </c>
      <c r="V870" t="b">
        <v>1</v>
      </c>
      <c r="W870" t="b">
        <v>1</v>
      </c>
      <c r="X870" t="inlineStr">
        <is>
          <t>fulfilled</t>
        </is>
      </c>
      <c r="Y870" t="inlineStr">
        <is>
          <t>Daniela Lelli</t>
        </is>
      </c>
      <c r="Z870" t="inlineStr">
        <is>
          <t>Via Giacomo Leopardi 7</t>
        </is>
      </c>
      <c r="AA870" t="inlineStr">
        <is>
          <t>Via Giacomo Leopardi 7</t>
        </is>
      </c>
      <c r="AD870" t="inlineStr">
        <is>
          <t>Vignanello</t>
        </is>
      </c>
      <c r="AE870" t="inlineStr">
        <is>
          <t>'01039</t>
        </is>
      </c>
      <c r="AF870" t="inlineStr">
        <is>
          <t>VT</t>
        </is>
      </c>
      <c r="AG870" t="inlineStr">
        <is>
          <t>IT</t>
        </is>
      </c>
      <c r="AH870" t="inlineStr">
        <is>
          <t>380 904 0180</t>
        </is>
      </c>
      <c r="AI870" t="inlineStr">
        <is>
          <t>Daniela Lelli</t>
        </is>
      </c>
      <c r="AJ870" t="inlineStr">
        <is>
          <t>Via Giacomo Leopardi 7</t>
        </is>
      </c>
      <c r="AK870" t="inlineStr">
        <is>
          <t>Via Giacomo Leopardi 7</t>
        </is>
      </c>
      <c r="AN870" t="inlineStr">
        <is>
          <t>Vignanello</t>
        </is>
      </c>
      <c r="AO870" t="inlineStr">
        <is>
          <t>'01039</t>
        </is>
      </c>
      <c r="AP870" t="inlineStr">
        <is>
          <t>VT</t>
        </is>
      </c>
      <c r="AQ870" t="inlineStr">
        <is>
          <t>IT</t>
        </is>
      </c>
      <c r="AR870" t="inlineStr">
        <is>
          <t>380 904 0180</t>
        </is>
      </c>
      <c r="AT870" t="inlineStr">
        <is>
          <t>lang: it
Invoice Language: it
Do you need our ring sizer?: No
Popup Customer Country: IT</t>
        </is>
      </c>
      <c r="AV870" t="inlineStr">
        <is>
          <t>PayPal Express Checkout</t>
        </is>
      </c>
      <c r="AW870" t="inlineStr">
        <is>
          <t>rFiah8IS4IYuOBCLsmgHUpDRP</t>
        </is>
      </c>
      <c r="AX870" t="n">
        <v>0</v>
      </c>
      <c r="AY870" t="inlineStr">
        <is>
          <t>LIL Milan</t>
        </is>
      </c>
      <c r="AZ870" t="n">
        <v>0</v>
      </c>
      <c r="BB870" t="inlineStr">
        <is>
          <t>Firgun House</t>
        </is>
      </c>
      <c r="BD870" t="n">
        <v>6361766953309</v>
      </c>
      <c r="BF870" t="inlineStr">
        <is>
          <t>Low</t>
        </is>
      </c>
      <c r="BG870" t="inlineStr">
        <is>
          <t>web</t>
        </is>
      </c>
      <c r="BH870" t="n">
        <v>0</v>
      </c>
      <c r="BI870" t="inlineStr">
        <is>
          <t>IT IVA 22%</t>
        </is>
      </c>
      <c r="BJ870" t="n">
        <v>61.67</v>
      </c>
      <c r="BV870" t="inlineStr">
        <is>
          <t>Viterbo</t>
        </is>
      </c>
      <c r="BW870" t="inlineStr">
        <is>
          <t>Viterbo</t>
        </is>
      </c>
      <c r="BX870" t="inlineStr">
        <is>
          <t>rFiah8IS4IYuOBCLsmgHUpDRP</t>
        </is>
      </c>
      <c r="CA870" t="inlineStr">
        <is>
          <t>rto7XeS4cBlMklXhhIrJMhrMN + rFiah8IS4IYuOBCLsmgHUpDRP</t>
        </is>
      </c>
      <c r="CB870" t="inlineStr">
        <is>
          <t>Ordini LIL</t>
        </is>
      </c>
    </row>
    <row r="871">
      <c r="A871" t="inlineStr">
        <is>
          <t>#42492</t>
        </is>
      </c>
      <c r="B871" t="inlineStr">
        <is>
          <t>noemiguarino43@gmail.com</t>
        </is>
      </c>
      <c r="C871" t="inlineStr">
        <is>
          <t>paid</t>
        </is>
      </c>
      <c r="D871" t="inlineStr">
        <is>
          <t>2024-10-22 17:29:27 +0200</t>
        </is>
      </c>
      <c r="E871" t="inlineStr">
        <is>
          <t>fulfilled</t>
        </is>
      </c>
      <c r="F871" t="inlineStr">
        <is>
          <t>2024-10-23 08:49:03 +0200</t>
        </is>
      </c>
      <c r="G871" t="inlineStr">
        <is>
          <t>yes</t>
        </is>
      </c>
      <c r="H871" t="inlineStr">
        <is>
          <t>EUR</t>
        </is>
      </c>
      <c r="I871" t="n">
        <v>190</v>
      </c>
      <c r="J871" t="n">
        <v>20</v>
      </c>
      <c r="K871" t="n">
        <v>37.87</v>
      </c>
      <c r="L871" t="n">
        <v>210</v>
      </c>
      <c r="N871" t="n">
        <v>0</v>
      </c>
      <c r="O871" t="inlineStr">
        <is>
          <t>UPS Express Shipping</t>
        </is>
      </c>
      <c r="P871" t="inlineStr">
        <is>
          <t>2024-10-22 17:29:26 +0200</t>
        </is>
      </c>
      <c r="Q871" t="n">
        <v>1</v>
      </c>
      <c r="R871" t="inlineStr">
        <is>
          <t>Luxury Pack + LIL Bag</t>
        </is>
      </c>
      <c r="S871" t="n">
        <v>10</v>
      </c>
      <c r="U871" t="inlineStr">
        <is>
          <t>015790000687</t>
        </is>
      </c>
      <c r="V871" t="b">
        <v>1</v>
      </c>
      <c r="W871" t="b">
        <v>1</v>
      </c>
      <c r="X871" t="inlineStr">
        <is>
          <t>fulfilled</t>
        </is>
      </c>
      <c r="Y871" t="inlineStr">
        <is>
          <t>Noemi Guarino</t>
        </is>
      </c>
      <c r="Z871" t="inlineStr">
        <is>
          <t>Via Piero Foscari 99, Scala B interno 18</t>
        </is>
      </c>
      <c r="AA871" t="inlineStr">
        <is>
          <t>Via Piero Foscari 99</t>
        </is>
      </c>
      <c r="AB871" t="inlineStr">
        <is>
          <t>Scala B interno 18</t>
        </is>
      </c>
      <c r="AD871" t="inlineStr">
        <is>
          <t>Roma</t>
        </is>
      </c>
      <c r="AE871" t="inlineStr">
        <is>
          <t>'00139</t>
        </is>
      </c>
      <c r="AF871" t="inlineStr">
        <is>
          <t>RM</t>
        </is>
      </c>
      <c r="AG871" t="inlineStr">
        <is>
          <t>IT</t>
        </is>
      </c>
      <c r="AH871" t="inlineStr">
        <is>
          <t>3663719441</t>
        </is>
      </c>
      <c r="AI871" t="inlineStr">
        <is>
          <t>Noemi Guarino</t>
        </is>
      </c>
      <c r="AJ871" t="inlineStr">
        <is>
          <t>Via Piero Foscari 99, Scala B interno 18</t>
        </is>
      </c>
      <c r="AK871" t="inlineStr">
        <is>
          <t>Via Piero Foscari 99</t>
        </is>
      </c>
      <c r="AL871" t="inlineStr">
        <is>
          <t>Scala B interno 18</t>
        </is>
      </c>
      <c r="AN871" t="inlineStr">
        <is>
          <t>Roma</t>
        </is>
      </c>
      <c r="AO871" t="inlineStr">
        <is>
          <t>'00139</t>
        </is>
      </c>
      <c r="AP871" t="inlineStr">
        <is>
          <t>RM</t>
        </is>
      </c>
      <c r="AQ871" t="inlineStr">
        <is>
          <t>IT</t>
        </is>
      </c>
      <c r="AR871" t="inlineStr">
        <is>
          <t>3663719441</t>
        </is>
      </c>
      <c r="AT871" t="inlineStr">
        <is>
          <t>lang: en
Invoice Language: en
Do you need our ring sizer?: Yes
Popup Customer Country: IT</t>
        </is>
      </c>
      <c r="AV871" t="inlineStr">
        <is>
          <t>PayPal Express Checkout</t>
        </is>
      </c>
      <c r="AW871" t="inlineStr">
        <is>
          <t>rhsnq8Q1nBztwLVtQewwVzqu1</t>
        </is>
      </c>
      <c r="AX871" t="n">
        <v>0</v>
      </c>
      <c r="AY871" t="inlineStr">
        <is>
          <t>LIL Milan</t>
        </is>
      </c>
      <c r="AZ871" t="n">
        <v>0</v>
      </c>
      <c r="BB871" t="inlineStr">
        <is>
          <t>Firgun House</t>
        </is>
      </c>
      <c r="BD871" t="n">
        <v>6361898221917</v>
      </c>
      <c r="BF871" t="inlineStr">
        <is>
          <t>Low</t>
        </is>
      </c>
      <c r="BG871" t="inlineStr">
        <is>
          <t>web</t>
        </is>
      </c>
      <c r="BH871" t="n">
        <v>0</v>
      </c>
      <c r="BI871" t="inlineStr">
        <is>
          <t>IT IVA 22%</t>
        </is>
      </c>
      <c r="BJ871" t="n">
        <v>37.87</v>
      </c>
      <c r="BV871" t="inlineStr">
        <is>
          <t>Rome</t>
        </is>
      </c>
      <c r="BW871" t="inlineStr">
        <is>
          <t>Rome</t>
        </is>
      </c>
      <c r="BX871" t="inlineStr">
        <is>
          <t>rhsnq8Q1nBztwLVtQewwVzqu1</t>
        </is>
      </c>
      <c r="CA871" t="inlineStr">
        <is>
          <t>rhsnq8Q1nBztwLVtQewwVzqu1</t>
        </is>
      </c>
      <c r="CB871" t="inlineStr">
        <is>
          <t>Ordini LIL</t>
        </is>
      </c>
    </row>
    <row r="872">
      <c r="A872" t="inlineStr">
        <is>
          <t>#42492</t>
        </is>
      </c>
      <c r="B872" t="inlineStr">
        <is>
          <t>noemiguarino43@gmail.com</t>
        </is>
      </c>
      <c r="C872" t="inlineStr">
        <is>
          <t>paid</t>
        </is>
      </c>
      <c r="D872" t="inlineStr">
        <is>
          <t>2024-10-22 17:29:27 +0200</t>
        </is>
      </c>
      <c r="E872" t="inlineStr">
        <is>
          <t>fulfilled</t>
        </is>
      </c>
      <c r="F872" t="inlineStr">
        <is>
          <t>2024-10-23 08:49:03 +0200</t>
        </is>
      </c>
      <c r="G872" t="inlineStr">
        <is>
          <t>yes</t>
        </is>
      </c>
      <c r="H872" t="inlineStr">
        <is>
          <t>EUR</t>
        </is>
      </c>
      <c r="I872" t="n">
        <v>190</v>
      </c>
      <c r="J872" t="n">
        <v>20</v>
      </c>
      <c r="K872" t="n">
        <v>37.87</v>
      </c>
      <c r="N872" t="n">
        <v>0</v>
      </c>
      <c r="O872" t="inlineStr">
        <is>
          <t>UPS Express Shipping</t>
        </is>
      </c>
      <c r="P872" t="inlineStr">
        <is>
          <t>2024-10-22 17:29:26 +0200</t>
        </is>
      </c>
      <c r="Q872" t="n">
        <v>1</v>
      </c>
      <c r="R872" t="inlineStr">
        <is>
          <t>Glow Ring - Yellow / 13</t>
        </is>
      </c>
      <c r="S872" t="n">
        <v>180</v>
      </c>
      <c r="U872" t="inlineStr">
        <is>
          <t>015790000339</t>
        </is>
      </c>
      <c r="V872" t="b">
        <v>1</v>
      </c>
      <c r="W872" t="b">
        <v>1</v>
      </c>
      <c r="X872" t="inlineStr">
        <is>
          <t>fulfilled</t>
        </is>
      </c>
      <c r="Y872" t="inlineStr">
        <is>
          <t>Noemi Guarino</t>
        </is>
      </c>
      <c r="Z872" t="inlineStr">
        <is>
          <t>Via Piero Foscari 99, Scala B interno 18</t>
        </is>
      </c>
      <c r="AA872" t="inlineStr">
        <is>
          <t>Via Piero Foscari 99</t>
        </is>
      </c>
      <c r="AB872" t="inlineStr">
        <is>
          <t>Scala B interno 18</t>
        </is>
      </c>
      <c r="AD872" t="inlineStr">
        <is>
          <t>Roma</t>
        </is>
      </c>
      <c r="AE872" t="inlineStr">
        <is>
          <t>'00139</t>
        </is>
      </c>
      <c r="AF872" t="inlineStr">
        <is>
          <t>RM</t>
        </is>
      </c>
      <c r="AG872" t="inlineStr">
        <is>
          <t>IT</t>
        </is>
      </c>
      <c r="AH872" t="inlineStr">
        <is>
          <t>3663719441</t>
        </is>
      </c>
      <c r="AI872" t="inlineStr">
        <is>
          <t>Noemi Guarino</t>
        </is>
      </c>
      <c r="AJ872" t="inlineStr">
        <is>
          <t>Via Piero Foscari 99, Scala B interno 18</t>
        </is>
      </c>
      <c r="AK872" t="inlineStr">
        <is>
          <t>Via Piero Foscari 99</t>
        </is>
      </c>
      <c r="AL872" t="inlineStr">
        <is>
          <t>Scala B interno 18</t>
        </is>
      </c>
      <c r="AN872" t="inlineStr">
        <is>
          <t>Roma</t>
        </is>
      </c>
      <c r="AO872" t="inlineStr">
        <is>
          <t>'00139</t>
        </is>
      </c>
      <c r="AP872" t="inlineStr">
        <is>
          <t>RM</t>
        </is>
      </c>
      <c r="AQ872" t="inlineStr">
        <is>
          <t>IT</t>
        </is>
      </c>
      <c r="AR872" t="inlineStr">
        <is>
          <t>3663719441</t>
        </is>
      </c>
      <c r="AT872" t="inlineStr">
        <is>
          <t>lang: en
Invoice Language: en
Do you need our ring sizer?: Yes
Popup Customer Country: IT</t>
        </is>
      </c>
      <c r="AV872" t="inlineStr">
        <is>
          <t>PayPal Express Checkout</t>
        </is>
      </c>
      <c r="AW872" t="inlineStr">
        <is>
          <t>rhsnq8Q1nBztwLVtQewwVzqu1</t>
        </is>
      </c>
      <c r="AX872" t="n">
        <v>0</v>
      </c>
      <c r="AY872" t="inlineStr">
        <is>
          <t>LIL Milan</t>
        </is>
      </c>
      <c r="AZ872" t="n">
        <v>0</v>
      </c>
      <c r="BB872" t="inlineStr">
        <is>
          <t>Firgun House</t>
        </is>
      </c>
      <c r="BD872" t="n">
        <v>6361898221917</v>
      </c>
      <c r="BF872" t="inlineStr">
        <is>
          <t>Low</t>
        </is>
      </c>
      <c r="BG872" t="inlineStr">
        <is>
          <t>web</t>
        </is>
      </c>
      <c r="BH872" t="n">
        <v>0</v>
      </c>
      <c r="BI872" t="inlineStr">
        <is>
          <t>IT IVA 22%</t>
        </is>
      </c>
      <c r="BJ872" t="n">
        <v>37.87</v>
      </c>
      <c r="BV872" t="inlineStr">
        <is>
          <t>Rome</t>
        </is>
      </c>
      <c r="BW872" t="inlineStr">
        <is>
          <t>Rome</t>
        </is>
      </c>
      <c r="BX872" t="inlineStr">
        <is>
          <t>rhsnq8Q1nBztwLVtQewwVzqu1</t>
        </is>
      </c>
      <c r="CA872" t="inlineStr">
        <is>
          <t>rhsnq8Q1nBztwLVtQewwVzqu1</t>
        </is>
      </c>
      <c r="CB872" t="inlineStr">
        <is>
          <t>Ordini LIL</t>
        </is>
      </c>
    </row>
    <row r="873">
      <c r="A873" t="inlineStr">
        <is>
          <t>#42493</t>
        </is>
      </c>
      <c r="B873" t="inlineStr">
        <is>
          <t>valeria.merli@gmail.com</t>
        </is>
      </c>
      <c r="C873" t="inlineStr">
        <is>
          <t>paid</t>
        </is>
      </c>
      <c r="D873" t="inlineStr">
        <is>
          <t>2024-10-22 17:35:48 +0200</t>
        </is>
      </c>
      <c r="E873" t="inlineStr">
        <is>
          <t>fulfilled</t>
        </is>
      </c>
      <c r="F873" t="inlineStr">
        <is>
          <t>2024-10-23 08:50:09 +0200</t>
        </is>
      </c>
      <c r="G873" t="inlineStr">
        <is>
          <t>no</t>
        </is>
      </c>
      <c r="H873" t="inlineStr">
        <is>
          <t>EUR</t>
        </is>
      </c>
      <c r="I873" t="n">
        <v>105</v>
      </c>
      <c r="J873" t="n">
        <v>10</v>
      </c>
      <c r="K873" t="n">
        <v>20.73</v>
      </c>
      <c r="L873" t="n">
        <v>115</v>
      </c>
      <c r="N873" t="n">
        <v>0</v>
      </c>
      <c r="O873" t="inlineStr">
        <is>
          <t>Eco Bike Delivery</t>
        </is>
      </c>
      <c r="P873" t="inlineStr">
        <is>
          <t>2024-10-22 17:35:48 +0200</t>
        </is>
      </c>
      <c r="Q873" t="n">
        <v>1</v>
      </c>
      <c r="R873" t="inlineStr">
        <is>
          <t>LIL Bag</t>
        </is>
      </c>
      <c r="S873" t="n">
        <v>5</v>
      </c>
      <c r="U873" t="inlineStr">
        <is>
          <t>015790000689</t>
        </is>
      </c>
      <c r="V873" t="b">
        <v>1</v>
      </c>
      <c r="W873" t="b">
        <v>1</v>
      </c>
      <c r="X873" t="inlineStr">
        <is>
          <t>fulfilled</t>
        </is>
      </c>
      <c r="Y873" t="inlineStr">
        <is>
          <t>Valeria Merli</t>
        </is>
      </c>
      <c r="Z873" t="inlineStr">
        <is>
          <t>Via Francesco Melzi d'Eril 34, Suonare alla portineria di Regus</t>
        </is>
      </c>
      <c r="AA873" t="inlineStr">
        <is>
          <t>Via Francesco Melzi d'Eril 34</t>
        </is>
      </c>
      <c r="AB873" t="inlineStr">
        <is>
          <t>Suonare alla portineria di Regus</t>
        </is>
      </c>
      <c r="AC873" t="inlineStr">
        <is>
          <t>On Location</t>
        </is>
      </c>
      <c r="AD873" t="inlineStr">
        <is>
          <t>Milano</t>
        </is>
      </c>
      <c r="AE873" t="inlineStr">
        <is>
          <t>'20154</t>
        </is>
      </c>
      <c r="AF873" t="inlineStr">
        <is>
          <t>MI</t>
        </is>
      </c>
      <c r="AG873" t="inlineStr">
        <is>
          <t>IT</t>
        </is>
      </c>
      <c r="AH873" t="inlineStr">
        <is>
          <t>3462346310</t>
        </is>
      </c>
      <c r="AI873" t="inlineStr">
        <is>
          <t>Valeria Merli</t>
        </is>
      </c>
      <c r="AJ873" t="inlineStr">
        <is>
          <t>Via Francesco Melzi d'Eril 34, Suonare alla portineria di Regus</t>
        </is>
      </c>
      <c r="AK873" t="inlineStr">
        <is>
          <t>Via Francesco Melzi d'Eril 34</t>
        </is>
      </c>
      <c r="AL873" t="inlineStr">
        <is>
          <t>Suonare alla portineria di Regus</t>
        </is>
      </c>
      <c r="AM873" t="inlineStr">
        <is>
          <t>On Location</t>
        </is>
      </c>
      <c r="AN873" t="inlineStr">
        <is>
          <t>Milano</t>
        </is>
      </c>
      <c r="AO873" t="inlineStr">
        <is>
          <t>'20154</t>
        </is>
      </c>
      <c r="AP873" t="inlineStr">
        <is>
          <t>MI</t>
        </is>
      </c>
      <c r="AQ873" t="inlineStr">
        <is>
          <t>IT</t>
        </is>
      </c>
      <c r="AR873" t="inlineStr">
        <is>
          <t>3462346310</t>
        </is>
      </c>
      <c r="AT873" t="inlineStr">
        <is>
          <t>lang: it
Invoice Language: it
Do you need our ring sizer?: No
Popup Customer Country: IT</t>
        </is>
      </c>
      <c r="AV873" t="inlineStr">
        <is>
          <t>Scalapay</t>
        </is>
      </c>
      <c r="AW873" t="inlineStr">
        <is>
          <t>rZXtKqlUQqbEsijt73pNMGzl1</t>
        </is>
      </c>
      <c r="AX873" t="n">
        <v>0</v>
      </c>
      <c r="AY873" t="inlineStr">
        <is>
          <t>LIL Milan</t>
        </is>
      </c>
      <c r="AZ873" t="n">
        <v>0</v>
      </c>
      <c r="BB873" t="inlineStr">
        <is>
          <t>Firgun House</t>
        </is>
      </c>
      <c r="BD873" t="n">
        <v>6361908740445</v>
      </c>
      <c r="BF873" t="inlineStr">
        <is>
          <t>Low</t>
        </is>
      </c>
      <c r="BG873" t="inlineStr">
        <is>
          <t>web</t>
        </is>
      </c>
      <c r="BH873" t="n">
        <v>0</v>
      </c>
      <c r="BI873" t="inlineStr">
        <is>
          <t>IT IVA 22%</t>
        </is>
      </c>
      <c r="BJ873" t="n">
        <v>20.73</v>
      </c>
      <c r="BV873" t="inlineStr">
        <is>
          <t>Milan</t>
        </is>
      </c>
      <c r="BW873" t="inlineStr">
        <is>
          <t>Milan</t>
        </is>
      </c>
      <c r="BX873" t="inlineStr">
        <is>
          <t>rZXtKqlUQqbEsijt73pNMGzl1</t>
        </is>
      </c>
      <c r="CA873" t="inlineStr">
        <is>
          <t>rZXtKqlUQqbEsijt73pNMGzl1</t>
        </is>
      </c>
      <c r="CB873" t="inlineStr">
        <is>
          <t>Ordini LIL</t>
        </is>
      </c>
    </row>
    <row r="874">
      <c r="A874" t="inlineStr">
        <is>
          <t>#42493</t>
        </is>
      </c>
      <c r="B874" t="inlineStr">
        <is>
          <t>valeria.merli@gmail.com</t>
        </is>
      </c>
      <c r="C874" t="inlineStr">
        <is>
          <t>paid</t>
        </is>
      </c>
      <c r="D874" t="inlineStr">
        <is>
          <t>2024-10-22 17:35:48 +0200</t>
        </is>
      </c>
      <c r="E874" t="inlineStr">
        <is>
          <t>fulfilled</t>
        </is>
      </c>
      <c r="F874" t="inlineStr">
        <is>
          <t>2024-10-23 08:50:09 +0200</t>
        </is>
      </c>
      <c r="G874" t="inlineStr">
        <is>
          <t>no</t>
        </is>
      </c>
      <c r="H874" t="inlineStr">
        <is>
          <t>EUR</t>
        </is>
      </c>
      <c r="I874" t="n">
        <v>105</v>
      </c>
      <c r="J874" t="n">
        <v>10</v>
      </c>
      <c r="K874" t="n">
        <v>20.73</v>
      </c>
      <c r="N874" t="n">
        <v>0</v>
      </c>
      <c r="O874" t="inlineStr">
        <is>
          <t>Eco Bike Delivery</t>
        </is>
      </c>
      <c r="P874" t="inlineStr">
        <is>
          <t>2024-10-22 17:35:48 +0200</t>
        </is>
      </c>
      <c r="Q874" t="n">
        <v>1</v>
      </c>
      <c r="R874" t="inlineStr">
        <is>
          <t>Lightly Ring - Yellow / 11</t>
        </is>
      </c>
      <c r="S874" t="n">
        <v>100</v>
      </c>
      <c r="U874" t="inlineStr">
        <is>
          <t>015790000374</t>
        </is>
      </c>
      <c r="V874" t="b">
        <v>1</v>
      </c>
      <c r="W874" t="b">
        <v>1</v>
      </c>
      <c r="X874" t="inlineStr">
        <is>
          <t>fulfilled</t>
        </is>
      </c>
      <c r="Y874" t="inlineStr">
        <is>
          <t>Valeria Merli</t>
        </is>
      </c>
      <c r="Z874" t="inlineStr">
        <is>
          <t>Via Francesco Melzi d'Eril 34, Suonare alla portineria di Regus</t>
        </is>
      </c>
      <c r="AA874" t="inlineStr">
        <is>
          <t>Via Francesco Melzi d'Eril 34</t>
        </is>
      </c>
      <c r="AB874" t="inlineStr">
        <is>
          <t>Suonare alla portineria di Regus</t>
        </is>
      </c>
      <c r="AC874" t="inlineStr">
        <is>
          <t>On Location</t>
        </is>
      </c>
      <c r="AD874" t="inlineStr">
        <is>
          <t>Milano</t>
        </is>
      </c>
      <c r="AE874" t="inlineStr">
        <is>
          <t>'20154</t>
        </is>
      </c>
      <c r="AF874" t="inlineStr">
        <is>
          <t>MI</t>
        </is>
      </c>
      <c r="AG874" t="inlineStr">
        <is>
          <t>IT</t>
        </is>
      </c>
      <c r="AH874" t="inlineStr">
        <is>
          <t>3462346310</t>
        </is>
      </c>
      <c r="AI874" t="inlineStr">
        <is>
          <t>Valeria Merli</t>
        </is>
      </c>
      <c r="AJ874" t="inlineStr">
        <is>
          <t>Via Francesco Melzi d'Eril 34, Suonare alla portineria di Regus</t>
        </is>
      </c>
      <c r="AK874" t="inlineStr">
        <is>
          <t>Via Francesco Melzi d'Eril 34</t>
        </is>
      </c>
      <c r="AL874" t="inlineStr">
        <is>
          <t>Suonare alla portineria di Regus</t>
        </is>
      </c>
      <c r="AM874" t="inlineStr">
        <is>
          <t>On Location</t>
        </is>
      </c>
      <c r="AN874" t="inlineStr">
        <is>
          <t>Milano</t>
        </is>
      </c>
      <c r="AO874" t="inlineStr">
        <is>
          <t>'20154</t>
        </is>
      </c>
      <c r="AP874" t="inlineStr">
        <is>
          <t>MI</t>
        </is>
      </c>
      <c r="AQ874" t="inlineStr">
        <is>
          <t>IT</t>
        </is>
      </c>
      <c r="AR874" t="inlineStr">
        <is>
          <t>3462346310</t>
        </is>
      </c>
      <c r="AT874" t="inlineStr">
        <is>
          <t>lang: it
Invoice Language: it
Do you need our ring sizer?: No
Popup Customer Country: IT</t>
        </is>
      </c>
      <c r="AV874" t="inlineStr">
        <is>
          <t>Scalapay</t>
        </is>
      </c>
      <c r="AW874" t="inlineStr">
        <is>
          <t>rZXtKqlUQqbEsijt73pNMGzl1</t>
        </is>
      </c>
      <c r="AX874" t="n">
        <v>0</v>
      </c>
      <c r="AY874" t="inlineStr">
        <is>
          <t>LIL Milan</t>
        </is>
      </c>
      <c r="AZ874" t="n">
        <v>0</v>
      </c>
      <c r="BB874" t="inlineStr">
        <is>
          <t>Firgun House</t>
        </is>
      </c>
      <c r="BD874" t="n">
        <v>6361908740445</v>
      </c>
      <c r="BF874" t="inlineStr">
        <is>
          <t>Low</t>
        </is>
      </c>
      <c r="BG874" t="inlineStr">
        <is>
          <t>web</t>
        </is>
      </c>
      <c r="BH874" t="n">
        <v>0</v>
      </c>
      <c r="BI874" t="inlineStr">
        <is>
          <t>IT IVA 22%</t>
        </is>
      </c>
      <c r="BJ874" t="n">
        <v>20.73</v>
      </c>
      <c r="BV874" t="inlineStr">
        <is>
          <t>Milan</t>
        </is>
      </c>
      <c r="BW874" t="inlineStr">
        <is>
          <t>Milan</t>
        </is>
      </c>
      <c r="BX874" t="inlineStr">
        <is>
          <t>rZXtKqlUQqbEsijt73pNMGzl1</t>
        </is>
      </c>
      <c r="CA874" t="inlineStr">
        <is>
          <t>rZXtKqlUQqbEsijt73pNMGzl1</t>
        </is>
      </c>
      <c r="CB874" t="inlineStr">
        <is>
          <t>Ordini LIL</t>
        </is>
      </c>
    </row>
    <row r="875">
      <c r="A875" t="inlineStr">
        <is>
          <t>#42494</t>
        </is>
      </c>
      <c r="B875" t="inlineStr">
        <is>
          <t>mariacristina.vullo@gmail.com</t>
        </is>
      </c>
      <c r="C875" t="inlineStr">
        <is>
          <t>paid</t>
        </is>
      </c>
      <c r="D875" t="inlineStr">
        <is>
          <t>2024-10-22 17:54:04 +0200</t>
        </is>
      </c>
      <c r="E875" t="inlineStr">
        <is>
          <t>fulfilled</t>
        </is>
      </c>
      <c r="F875" t="inlineStr">
        <is>
          <t>2024-10-22 17:54:04 +0200</t>
        </is>
      </c>
      <c r="G875" t="inlineStr">
        <is>
          <t>no</t>
        </is>
      </c>
      <c r="H875" t="inlineStr">
        <is>
          <t>EUR</t>
        </is>
      </c>
      <c r="I875" t="n">
        <v>20</v>
      </c>
      <c r="J875" t="n">
        <v>0</v>
      </c>
      <c r="K875" t="n">
        <v>3.61</v>
      </c>
      <c r="L875" t="n">
        <v>20</v>
      </c>
      <c r="N875" t="n">
        <v>0</v>
      </c>
      <c r="P875" t="inlineStr">
        <is>
          <t>2024-10-22 17:54:04 +0200</t>
        </is>
      </c>
      <c r="Q875" t="n">
        <v>1</v>
      </c>
      <c r="R875" t="inlineStr">
        <is>
          <t>Repair Service LIL House - Saldatura collana</t>
        </is>
      </c>
      <c r="S875" t="n">
        <v>20</v>
      </c>
      <c r="U875" t="inlineStr">
        <is>
          <t>015790001060</t>
        </is>
      </c>
      <c r="V875" t="b">
        <v>0</v>
      </c>
      <c r="W875" t="b">
        <v>1</v>
      </c>
      <c r="X875" t="inlineStr">
        <is>
          <t>fulfilled</t>
        </is>
      </c>
      <c r="Y875" t="inlineStr">
        <is>
          <t>Maria Vullo</t>
        </is>
      </c>
      <c r="AQ875" t="inlineStr">
        <is>
          <t>IT</t>
        </is>
      </c>
      <c r="AV875" t="inlineStr">
        <is>
          <t>Qromo</t>
        </is>
      </c>
      <c r="AW875" t="inlineStr">
        <is>
          <t>rm4saChvPP7ewto0ZiAYu3HgM</t>
        </is>
      </c>
      <c r="AX875" t="n">
        <v>0</v>
      </c>
      <c r="AY875" t="inlineStr">
        <is>
          <t>LIL Milan</t>
        </is>
      </c>
      <c r="AZ875" t="n">
        <v>0</v>
      </c>
      <c r="BA875" t="inlineStr">
        <is>
          <t>Veronica Varetta</t>
        </is>
      </c>
      <c r="BB875" t="inlineStr">
        <is>
          <t>LIL House</t>
        </is>
      </c>
      <c r="BC875" t="n">
        <v>22</v>
      </c>
      <c r="BD875" t="n">
        <v>6361938166109</v>
      </c>
      <c r="BF875" t="inlineStr">
        <is>
          <t>Low</t>
        </is>
      </c>
      <c r="BG875" t="inlineStr">
        <is>
          <t>pos</t>
        </is>
      </c>
      <c r="BH875" t="n">
        <v>0</v>
      </c>
      <c r="BI875" t="inlineStr">
        <is>
          <t>IT IVA 22%</t>
        </is>
      </c>
      <c r="BJ875" t="n">
        <v>3.61</v>
      </c>
      <c r="BT875" t="inlineStr">
        <is>
          <t>22-2696</t>
        </is>
      </c>
      <c r="BX875" t="inlineStr">
        <is>
          <t>rm4saChvPP7ewto0ZiAYu3HgM</t>
        </is>
      </c>
      <c r="CA875" t="inlineStr">
        <is>
          <t>rm4saChvPP7ewto0ZiAYu3HgM</t>
        </is>
      </c>
      <c r="CB875" t="inlineStr">
        <is>
          <t>Ordini LIL</t>
        </is>
      </c>
    </row>
    <row r="876">
      <c r="A876" t="inlineStr">
        <is>
          <t>#42503</t>
        </is>
      </c>
      <c r="B876" t="inlineStr">
        <is>
          <t>maxspoto@spoto.it</t>
        </is>
      </c>
      <c r="C876" t="inlineStr">
        <is>
          <t>paid</t>
        </is>
      </c>
      <c r="D876" t="inlineStr">
        <is>
          <t>2024-10-23 09:32:51 +0200</t>
        </is>
      </c>
      <c r="E876" t="inlineStr">
        <is>
          <t>fulfilled</t>
        </is>
      </c>
      <c r="F876" t="inlineStr">
        <is>
          <t>2024-10-24 09:26:22 +0200</t>
        </is>
      </c>
      <c r="G876" t="inlineStr">
        <is>
          <t>yes</t>
        </is>
      </c>
      <c r="H876" t="inlineStr">
        <is>
          <t>EUR</t>
        </is>
      </c>
      <c r="I876" t="n">
        <v>388</v>
      </c>
      <c r="J876" t="n">
        <v>0</v>
      </c>
      <c r="K876" t="n">
        <v>69.95999999999999</v>
      </c>
      <c r="M876" t="inlineStr">
        <is>
          <t>LILGIRL</t>
        </is>
      </c>
      <c r="N876" t="n">
        <v>42</v>
      </c>
      <c r="O876" t="inlineStr">
        <is>
          <t>Ups Standard Shipping</t>
        </is>
      </c>
      <c r="P876" t="inlineStr">
        <is>
          <t>2024-10-23 09:32:50 +0200</t>
        </is>
      </c>
      <c r="Q876" t="n">
        <v>1</v>
      </c>
      <c r="R876" t="inlineStr">
        <is>
          <t>Luxury Pack + LIL Bag</t>
        </is>
      </c>
      <c r="S876" t="n">
        <v>10</v>
      </c>
      <c r="U876" t="inlineStr">
        <is>
          <t>015790000687</t>
        </is>
      </c>
      <c r="V876" t="b">
        <v>1</v>
      </c>
      <c r="W876" t="b">
        <v>1</v>
      </c>
      <c r="X876" t="inlineStr">
        <is>
          <t>fulfilled</t>
        </is>
      </c>
      <c r="Y876" t="inlineStr">
        <is>
          <t>Massimiliano Spoto</t>
        </is>
      </c>
      <c r="Z876" t="inlineStr">
        <is>
          <t>Via Santa Barbara 7</t>
        </is>
      </c>
      <c r="AA876" t="inlineStr">
        <is>
          <t>Via Santa Barbara 7</t>
        </is>
      </c>
      <c r="AD876" t="inlineStr">
        <is>
          <t>Mascalucia</t>
        </is>
      </c>
      <c r="AE876" t="inlineStr">
        <is>
          <t>'95030</t>
        </is>
      </c>
      <c r="AF876" t="inlineStr">
        <is>
          <t>CT</t>
        </is>
      </c>
      <c r="AG876" t="inlineStr">
        <is>
          <t>IT</t>
        </is>
      </c>
      <c r="AH876" t="inlineStr">
        <is>
          <t>3924948089</t>
        </is>
      </c>
      <c r="AI876" t="inlineStr">
        <is>
          <t>Massimiliano Spoto</t>
        </is>
      </c>
      <c r="AJ876" t="inlineStr">
        <is>
          <t>Via Santa Barbara 7</t>
        </is>
      </c>
      <c r="AK876" t="inlineStr">
        <is>
          <t>Via Santa Barbara 7</t>
        </is>
      </c>
      <c r="AN876" t="inlineStr">
        <is>
          <t>Mascalucia</t>
        </is>
      </c>
      <c r="AO876" t="inlineStr">
        <is>
          <t>'95030</t>
        </is>
      </c>
      <c r="AP876" t="inlineStr">
        <is>
          <t>CT</t>
        </is>
      </c>
      <c r="AQ876" t="inlineStr">
        <is>
          <t>IT</t>
        </is>
      </c>
      <c r="AR876" t="inlineStr">
        <is>
          <t>3924948089</t>
        </is>
      </c>
      <c r="AT876" t="inlineStr">
        <is>
          <t>lang: it
Invoice Language: it
Do you need our ring sizer?: No
Popup Customer Country: IT</t>
        </is>
      </c>
      <c r="AV876" t="inlineStr">
        <is>
          <t>Shopify Payments</t>
        </is>
      </c>
      <c r="AW876" t="inlineStr">
        <is>
          <t>rsWcn2aTHszHCl4Mcdvvazq1l</t>
        </is>
      </c>
      <c r="AX876" t="n">
        <v>0</v>
      </c>
      <c r="AY876" t="inlineStr">
        <is>
          <t>LIL Milan</t>
        </is>
      </c>
      <c r="AZ876" t="n">
        <v>0</v>
      </c>
      <c r="BB876" t="inlineStr">
        <is>
          <t>Firgun House</t>
        </is>
      </c>
      <c r="BD876" t="n">
        <v>6362815988061</v>
      </c>
      <c r="BF876" t="inlineStr">
        <is>
          <t>Low</t>
        </is>
      </c>
      <c r="BG876" t="inlineStr">
        <is>
          <t>web</t>
        </is>
      </c>
      <c r="BH876" t="n">
        <v>0</v>
      </c>
      <c r="BI876" t="inlineStr">
        <is>
          <t>IT IVA 22%</t>
        </is>
      </c>
      <c r="BJ876" t="n">
        <v>69.95999999999999</v>
      </c>
      <c r="BS876" t="n">
        <v>393924948089</v>
      </c>
      <c r="BV876" t="inlineStr">
        <is>
          <t>Catania</t>
        </is>
      </c>
      <c r="BW876" t="inlineStr">
        <is>
          <t>Catania</t>
        </is>
      </c>
      <c r="BX876" t="inlineStr">
        <is>
          <t>rsWcn2aTHszHCl4Mcdvvazq1l</t>
        </is>
      </c>
      <c r="CA876" t="inlineStr">
        <is>
          <t>ryoNFCT49MvvzmP0FMtvZfCjU + rsWcn2aTHszHCl4Mcdvvazq1l</t>
        </is>
      </c>
      <c r="CB876" t="inlineStr">
        <is>
          <t>Ordini LIL</t>
        </is>
      </c>
    </row>
    <row r="877">
      <c r="A877" t="inlineStr">
        <is>
          <t>#42502</t>
        </is>
      </c>
      <c r="B877" t="inlineStr">
        <is>
          <t>mirkociccone@gmail.com</t>
        </is>
      </c>
      <c r="C877" t="inlineStr">
        <is>
          <t>paid</t>
        </is>
      </c>
      <c r="D877" t="inlineStr">
        <is>
          <t>2024-10-23 08:49:36 +0200</t>
        </is>
      </c>
      <c r="E877" t="inlineStr">
        <is>
          <t>fulfilled</t>
        </is>
      </c>
      <c r="F877" t="inlineStr">
        <is>
          <t>2024-10-23 10:46:06 +0200</t>
        </is>
      </c>
      <c r="G877" t="inlineStr">
        <is>
          <t>yes</t>
        </is>
      </c>
      <c r="H877" t="inlineStr">
        <is>
          <t>EUR</t>
        </is>
      </c>
      <c r="I877" t="n">
        <v>129.15</v>
      </c>
      <c r="J877" t="n">
        <v>21.35</v>
      </c>
      <c r="K877" t="n">
        <v>0</v>
      </c>
      <c r="L877" t="n">
        <v>150.5</v>
      </c>
      <c r="N877" t="n">
        <v>0</v>
      </c>
      <c r="O877" t="inlineStr">
        <is>
          <t>UPS Standard International</t>
        </is>
      </c>
      <c r="P877" t="inlineStr">
        <is>
          <t>2024-10-23 08:49:36 +0200</t>
        </is>
      </c>
      <c r="Q877" t="n">
        <v>1</v>
      </c>
      <c r="R877" t="inlineStr">
        <is>
          <t>Pensavo fosse amore - Yellow / E</t>
        </is>
      </c>
      <c r="S877" t="n">
        <v>129.15</v>
      </c>
      <c r="U877" t="inlineStr">
        <is>
          <t>015790001003</t>
        </is>
      </c>
      <c r="V877" t="b">
        <v>1</v>
      </c>
      <c r="W877" t="b">
        <v>1</v>
      </c>
      <c r="X877" t="inlineStr">
        <is>
          <t>fulfilled</t>
        </is>
      </c>
      <c r="Y877" t="inlineStr">
        <is>
          <t>Mirko Ciccone</t>
        </is>
      </c>
      <c r="Z877" t="inlineStr">
        <is>
          <t>Rigiweg 19B</t>
        </is>
      </c>
      <c r="AA877" t="inlineStr">
        <is>
          <t>Rigiweg 19B</t>
        </is>
      </c>
      <c r="AD877" t="inlineStr">
        <is>
          <t>Herrliberg</t>
        </is>
      </c>
      <c r="AE877" t="inlineStr">
        <is>
          <t>'8704</t>
        </is>
      </c>
      <c r="AG877" t="inlineStr">
        <is>
          <t>CH</t>
        </is>
      </c>
      <c r="AH877" t="inlineStr">
        <is>
          <t>+41797136565</t>
        </is>
      </c>
      <c r="AI877" t="inlineStr">
        <is>
          <t>Mirko Ciccone</t>
        </is>
      </c>
      <c r="AJ877" t="inlineStr">
        <is>
          <t>Rigiweg 19B</t>
        </is>
      </c>
      <c r="AK877" t="inlineStr">
        <is>
          <t>Rigiweg 19B</t>
        </is>
      </c>
      <c r="AN877" t="inlineStr">
        <is>
          <t>Herrliberg</t>
        </is>
      </c>
      <c r="AO877" t="inlineStr">
        <is>
          <t>'8704</t>
        </is>
      </c>
      <c r="AQ877" t="inlineStr">
        <is>
          <t>CH</t>
        </is>
      </c>
      <c r="AR877" t="inlineStr">
        <is>
          <t>+41797136565</t>
        </is>
      </c>
      <c r="AT877" t="inlineStr">
        <is>
          <t>lang: it
Invoice Language: it
Do you need our ring sizer?: No
Popup Customer Country: IT</t>
        </is>
      </c>
      <c r="AV877" t="inlineStr">
        <is>
          <t>Shopify Payments</t>
        </is>
      </c>
      <c r="AW877" t="inlineStr">
        <is>
          <t>rlRxg8UixdJABYZI36aWY4F2j</t>
        </is>
      </c>
      <c r="AX877" t="n">
        <v>0</v>
      </c>
      <c r="AY877" t="inlineStr">
        <is>
          <t>LIL Milan</t>
        </is>
      </c>
      <c r="AZ877" t="n">
        <v>0</v>
      </c>
      <c r="BB877" t="inlineStr">
        <is>
          <t>Firgun House</t>
        </is>
      </c>
      <c r="BD877" t="n">
        <v>6362774208861</v>
      </c>
      <c r="BF877" t="inlineStr">
        <is>
          <t>Low</t>
        </is>
      </c>
      <c r="BG877" t="inlineStr">
        <is>
          <t>web</t>
        </is>
      </c>
      <c r="BH877" t="n">
        <v>0</v>
      </c>
      <c r="BX877" t="inlineStr">
        <is>
          <t>rlRxg8UixdJABYZI36aWY4F2j</t>
        </is>
      </c>
      <c r="CA877" t="inlineStr">
        <is>
          <t>rlRxg8UixdJABYZI36aWY4F2j</t>
        </is>
      </c>
      <c r="CB877" t="inlineStr">
        <is>
          <t>Ordini LIL</t>
        </is>
      </c>
    </row>
    <row r="878">
      <c r="A878" t="inlineStr">
        <is>
          <t>#42501</t>
        </is>
      </c>
      <c r="B878" t="inlineStr">
        <is>
          <t>fralaurini@outlook.it</t>
        </is>
      </c>
      <c r="C878" t="inlineStr">
        <is>
          <t>paid</t>
        </is>
      </c>
      <c r="D878" t="inlineStr">
        <is>
          <t>2024-10-22 23:39:01 +0200</t>
        </is>
      </c>
      <c r="E878" t="inlineStr">
        <is>
          <t>fulfilled</t>
        </is>
      </c>
      <c r="F878" t="inlineStr">
        <is>
          <t>2024-10-23 09:09:07 +0200</t>
        </is>
      </c>
      <c r="G878" t="inlineStr">
        <is>
          <t>no</t>
        </is>
      </c>
      <c r="H878" t="inlineStr">
        <is>
          <t>EUR</t>
        </is>
      </c>
      <c r="I878" t="n">
        <v>100</v>
      </c>
      <c r="J878" t="n">
        <v>10</v>
      </c>
      <c r="K878" t="n">
        <v>19.83</v>
      </c>
      <c r="L878" t="n">
        <v>110</v>
      </c>
      <c r="N878" t="n">
        <v>0</v>
      </c>
      <c r="O878" t="inlineStr">
        <is>
          <t>Ups Standard Shipping</t>
        </is>
      </c>
      <c r="P878" t="inlineStr">
        <is>
          <t>2024-10-22 23:39:00 +0200</t>
        </is>
      </c>
      <c r="Q878" t="n">
        <v>1</v>
      </c>
      <c r="R878" t="inlineStr">
        <is>
          <t>Lightly Ring - Yellow / 13</t>
        </is>
      </c>
      <c r="S878" t="n">
        <v>100</v>
      </c>
      <c r="U878" t="inlineStr">
        <is>
          <t>015790000376</t>
        </is>
      </c>
      <c r="V878" t="b">
        <v>1</v>
      </c>
      <c r="W878" t="b">
        <v>1</v>
      </c>
      <c r="X878" t="inlineStr">
        <is>
          <t>fulfilled</t>
        </is>
      </c>
      <c r="Y878" t="inlineStr">
        <is>
          <t>Francesco Laurini</t>
        </is>
      </c>
      <c r="Z878" t="inlineStr">
        <is>
          <t>Via dei Bricchetti, 16</t>
        </is>
      </c>
      <c r="AA878" t="inlineStr">
        <is>
          <t>Via dei Bricchetti, 16</t>
        </is>
      </c>
      <c r="AD878" t="inlineStr">
        <is>
          <t>Savona</t>
        </is>
      </c>
      <c r="AE878" t="inlineStr">
        <is>
          <t>'17100</t>
        </is>
      </c>
      <c r="AF878" t="inlineStr">
        <is>
          <t>SV</t>
        </is>
      </c>
      <c r="AG878" t="inlineStr">
        <is>
          <t>IT</t>
        </is>
      </c>
      <c r="AH878" t="inlineStr">
        <is>
          <t>+393472957236</t>
        </is>
      </c>
      <c r="AI878" t="inlineStr">
        <is>
          <t>Francesco Laurini</t>
        </is>
      </c>
      <c r="AJ878" t="inlineStr">
        <is>
          <t>Via dei Bricchetti, 16</t>
        </is>
      </c>
      <c r="AK878" t="inlineStr">
        <is>
          <t>Via dei Bricchetti, 16</t>
        </is>
      </c>
      <c r="AN878" t="inlineStr">
        <is>
          <t>Savona</t>
        </is>
      </c>
      <c r="AO878" t="inlineStr">
        <is>
          <t>'17100</t>
        </is>
      </c>
      <c r="AP878" t="inlineStr">
        <is>
          <t>SV</t>
        </is>
      </c>
      <c r="AQ878" t="inlineStr">
        <is>
          <t>IT</t>
        </is>
      </c>
      <c r="AR878" t="inlineStr">
        <is>
          <t>+393472957236</t>
        </is>
      </c>
      <c r="AT878" t="inlineStr">
        <is>
          <t>lang: en
Invoice Language: en
Do you need our ring sizer?: Yes
Popup Customer Country: IT</t>
        </is>
      </c>
      <c r="AV878" t="inlineStr">
        <is>
          <t>PayPal Express Checkout</t>
        </is>
      </c>
      <c r="AW878" t="inlineStr">
        <is>
          <t>r1t8Ngwbe9AR3LqMksg1lY4Ch</t>
        </is>
      </c>
      <c r="AX878" t="n">
        <v>0</v>
      </c>
      <c r="AY878" t="inlineStr">
        <is>
          <t>LIL Milan</t>
        </is>
      </c>
      <c r="AZ878" t="n">
        <v>0</v>
      </c>
      <c r="BB878" t="inlineStr">
        <is>
          <t>Firgun House</t>
        </is>
      </c>
      <c r="BD878" t="n">
        <v>6362359071069</v>
      </c>
      <c r="BF878" t="inlineStr">
        <is>
          <t>Low</t>
        </is>
      </c>
      <c r="BG878" t="inlineStr">
        <is>
          <t>web</t>
        </is>
      </c>
      <c r="BH878" t="n">
        <v>0</v>
      </c>
      <c r="BI878" t="inlineStr">
        <is>
          <t>IT IVA 22%</t>
        </is>
      </c>
      <c r="BJ878" t="n">
        <v>19.83</v>
      </c>
      <c r="BV878" t="inlineStr">
        <is>
          <t>Savona</t>
        </is>
      </c>
      <c r="BW878" t="inlineStr">
        <is>
          <t>Savona</t>
        </is>
      </c>
      <c r="BX878" t="inlineStr">
        <is>
          <t>r1t8Ngwbe9AR3LqMksg1lY4Ch</t>
        </is>
      </c>
      <c r="CA878" t="inlineStr">
        <is>
          <t>r1t8Ngwbe9AR3LqMksg1lY4Ch</t>
        </is>
      </c>
      <c r="CB878" t="inlineStr">
        <is>
          <t>Ordini LIL</t>
        </is>
      </c>
    </row>
    <row r="879">
      <c r="A879" t="inlineStr">
        <is>
          <t>#42500</t>
        </is>
      </c>
      <c r="B879" t="inlineStr">
        <is>
          <t>giorsula@gmail.com</t>
        </is>
      </c>
      <c r="C879" t="inlineStr">
        <is>
          <t>paid</t>
        </is>
      </c>
      <c r="D879" t="inlineStr">
        <is>
          <t>2024-10-22 21:19:21 +0200</t>
        </is>
      </c>
      <c r="E879" t="inlineStr">
        <is>
          <t>fulfilled</t>
        </is>
      </c>
      <c r="F879" t="inlineStr">
        <is>
          <t>2024-10-23 09:07:07 +0200</t>
        </is>
      </c>
      <c r="G879" t="inlineStr">
        <is>
          <t>yes</t>
        </is>
      </c>
      <c r="H879" t="inlineStr">
        <is>
          <t>EUR</t>
        </is>
      </c>
      <c r="I879" t="n">
        <v>160</v>
      </c>
      <c r="J879" t="n">
        <v>0</v>
      </c>
      <c r="K879" t="n">
        <v>28.85</v>
      </c>
      <c r="L879" t="n">
        <v>160</v>
      </c>
      <c r="N879" t="n">
        <v>0</v>
      </c>
      <c r="O879" t="inlineStr">
        <is>
          <t>Ups Standard Shipping</t>
        </is>
      </c>
      <c r="P879" t="inlineStr">
        <is>
          <t>2024-10-22 21:19:20 +0200</t>
        </is>
      </c>
      <c r="Q879" t="n">
        <v>1</v>
      </c>
      <c r="R879" t="inlineStr">
        <is>
          <t>Portami via Ring - Yellow / onesize</t>
        </is>
      </c>
      <c r="S879" t="n">
        <v>160</v>
      </c>
      <c r="U879" t="inlineStr">
        <is>
          <t>015790001027</t>
        </is>
      </c>
      <c r="V879" t="b">
        <v>1</v>
      </c>
      <c r="W879" t="b">
        <v>1</v>
      </c>
      <c r="X879" t="inlineStr">
        <is>
          <t>fulfilled</t>
        </is>
      </c>
      <c r="Y879" t="inlineStr">
        <is>
          <t>Giorgia Spina</t>
        </is>
      </c>
      <c r="Z879" t="inlineStr">
        <is>
          <t>Via Germanico 99, Scala B</t>
        </is>
      </c>
      <c r="AA879" t="inlineStr">
        <is>
          <t>Via Germanico 99</t>
        </is>
      </c>
      <c r="AB879" t="inlineStr">
        <is>
          <t>Scala B</t>
        </is>
      </c>
      <c r="AD879" t="inlineStr">
        <is>
          <t>Rome</t>
        </is>
      </c>
      <c r="AE879" t="inlineStr">
        <is>
          <t>'00192</t>
        </is>
      </c>
      <c r="AF879" t="inlineStr">
        <is>
          <t>RM</t>
        </is>
      </c>
      <c r="AG879" t="inlineStr">
        <is>
          <t>IT</t>
        </is>
      </c>
      <c r="AH879" t="inlineStr">
        <is>
          <t>3494010113</t>
        </is>
      </c>
      <c r="AI879" t="inlineStr">
        <is>
          <t>Giorgia Spina</t>
        </is>
      </c>
      <c r="AJ879" t="inlineStr">
        <is>
          <t>Via Germanico 99, Scala B</t>
        </is>
      </c>
      <c r="AK879" t="inlineStr">
        <is>
          <t>Via Germanico 99</t>
        </is>
      </c>
      <c r="AL879" t="inlineStr">
        <is>
          <t>Scala B</t>
        </is>
      </c>
      <c r="AN879" t="inlineStr">
        <is>
          <t>Rome</t>
        </is>
      </c>
      <c r="AO879" t="inlineStr">
        <is>
          <t>'00192</t>
        </is>
      </c>
      <c r="AP879" t="inlineStr">
        <is>
          <t>RM</t>
        </is>
      </c>
      <c r="AQ879" t="inlineStr">
        <is>
          <t>IT</t>
        </is>
      </c>
      <c r="AR879" t="inlineStr">
        <is>
          <t>3494010113</t>
        </is>
      </c>
      <c r="AT879" t="inlineStr">
        <is>
          <t>lang: it
Invoice Language: it
Do you need our ring sizer?: Yes
Popup Customer Country: IT</t>
        </is>
      </c>
      <c r="AV879" t="inlineStr">
        <is>
          <t>PayPal Express Checkout</t>
        </is>
      </c>
      <c r="AW879" t="inlineStr">
        <is>
          <t>rXqJaCzViSsbSaI78ZVuBgDen</t>
        </is>
      </c>
      <c r="AX879" t="n">
        <v>0</v>
      </c>
      <c r="AY879" t="inlineStr">
        <is>
          <t>LIL Milan</t>
        </is>
      </c>
      <c r="AZ879" t="n">
        <v>0</v>
      </c>
      <c r="BB879" t="inlineStr">
        <is>
          <t>Firgun House</t>
        </is>
      </c>
      <c r="BD879" t="n">
        <v>6362207224157</v>
      </c>
      <c r="BF879" t="inlineStr">
        <is>
          <t>Low</t>
        </is>
      </c>
      <c r="BG879" t="inlineStr">
        <is>
          <t>web</t>
        </is>
      </c>
      <c r="BH879" t="n">
        <v>0</v>
      </c>
      <c r="BI879" t="inlineStr">
        <is>
          <t>IT IVA 22%</t>
        </is>
      </c>
      <c r="BJ879" t="n">
        <v>28.85</v>
      </c>
      <c r="BV879" t="inlineStr">
        <is>
          <t>Rome</t>
        </is>
      </c>
      <c r="BW879" t="inlineStr">
        <is>
          <t>Rome</t>
        </is>
      </c>
      <c r="BX879" t="inlineStr">
        <is>
          <t>rXqJaCzViSsbSaI78ZVuBgDen</t>
        </is>
      </c>
      <c r="CA879" t="inlineStr">
        <is>
          <t>rXqJaCzViSsbSaI78ZVuBgDen</t>
        </is>
      </c>
      <c r="CB879" t="inlineStr">
        <is>
          <t>Ordini LIL</t>
        </is>
      </c>
    </row>
    <row r="880">
      <c r="A880" t="inlineStr">
        <is>
          <t>#42499</t>
        </is>
      </c>
      <c r="B880" t="inlineStr">
        <is>
          <t>riri26@hotmail.it</t>
        </is>
      </c>
      <c r="C880" t="inlineStr">
        <is>
          <t>paid</t>
        </is>
      </c>
      <c r="D880" t="inlineStr">
        <is>
          <t>2024-10-22 21:05:20 +0200</t>
        </is>
      </c>
      <c r="E880" t="inlineStr">
        <is>
          <t>fulfilled</t>
        </is>
      </c>
      <c r="F880" t="inlineStr">
        <is>
          <t>2024-10-22 21:05:33 +0200</t>
        </is>
      </c>
      <c r="G880" t="inlineStr">
        <is>
          <t>yes</t>
        </is>
      </c>
      <c r="H880" t="inlineStr">
        <is>
          <t>EUR</t>
        </is>
      </c>
      <c r="I880" t="n">
        <v>100</v>
      </c>
      <c r="J880" t="n">
        <v>0</v>
      </c>
      <c r="K880" t="n">
        <v>0</v>
      </c>
      <c r="L880" t="n">
        <v>100</v>
      </c>
      <c r="N880" t="n">
        <v>0</v>
      </c>
      <c r="P880" t="inlineStr">
        <is>
          <t>2024-10-22 21:05:20 +0200</t>
        </is>
      </c>
      <c r="Q880" t="n">
        <v>1</v>
      </c>
      <c r="R880" t="inlineStr">
        <is>
          <t>E-Gift card - 100.00</t>
        </is>
      </c>
      <c r="S880" t="n">
        <v>100</v>
      </c>
      <c r="U880" t="inlineStr">
        <is>
          <t>015790000890</t>
        </is>
      </c>
      <c r="V880" t="b">
        <v>0</v>
      </c>
      <c r="W880" t="b">
        <v>0</v>
      </c>
      <c r="X880" t="inlineStr">
        <is>
          <t>fulfilled</t>
        </is>
      </c>
      <c r="Y880" t="inlineStr">
        <is>
          <t>Arianna Notaro</t>
        </is>
      </c>
      <c r="Z880" t="inlineStr">
        <is>
          <t>I Traversa  Santicelli 7</t>
        </is>
      </c>
      <c r="AA880" t="inlineStr">
        <is>
          <t>I Traversa  Santicelli 7</t>
        </is>
      </c>
      <c r="AD880" t="inlineStr">
        <is>
          <t>Soverato</t>
        </is>
      </c>
      <c r="AE880" t="inlineStr">
        <is>
          <t>'88068</t>
        </is>
      </c>
      <c r="AF880" t="inlineStr">
        <is>
          <t>CZ</t>
        </is>
      </c>
      <c r="AG880" t="inlineStr">
        <is>
          <t>IT</t>
        </is>
      </c>
      <c r="AH880" t="inlineStr">
        <is>
          <t>+393441386604</t>
        </is>
      </c>
      <c r="AQ880" t="inlineStr">
        <is>
          <t>IT</t>
        </is>
      </c>
      <c r="AT880" t="inlineStr">
        <is>
          <t>lang: en
Invoice Language: en</t>
        </is>
      </c>
      <c r="AV880" t="inlineStr">
        <is>
          <t>PayPal Express Checkout</t>
        </is>
      </c>
      <c r="AW880" t="inlineStr">
        <is>
          <t>rwjTQQte8gWkIkHtXzveToc3D</t>
        </is>
      </c>
      <c r="AX880" t="n">
        <v>0</v>
      </c>
      <c r="AY880" t="inlineStr">
        <is>
          <t>Go Gift Cards</t>
        </is>
      </c>
      <c r="AZ880" t="n">
        <v>0</v>
      </c>
      <c r="BB880" t="inlineStr">
        <is>
          <t>Firgun House</t>
        </is>
      </c>
      <c r="BD880" t="n">
        <v>6362188644701</v>
      </c>
      <c r="BF880" t="inlineStr">
        <is>
          <t>Low</t>
        </is>
      </c>
      <c r="BG880" t="inlineStr">
        <is>
          <t>web</t>
        </is>
      </c>
      <c r="BH880" t="n">
        <v>0</v>
      </c>
      <c r="BI880" t="inlineStr">
        <is>
          <t>IT IVA 22%</t>
        </is>
      </c>
      <c r="BJ880" t="n">
        <v>0</v>
      </c>
      <c r="BV880" t="inlineStr">
        <is>
          <t>Catanzaro</t>
        </is>
      </c>
      <c r="BX880" t="inlineStr">
        <is>
          <t>rwjTQQte8gWkIkHtXzveToc3D</t>
        </is>
      </c>
      <c r="CA880" t="inlineStr">
        <is>
          <t>rwjTQQte8gWkIkHtXzveToc3D</t>
        </is>
      </c>
      <c r="CB880" t="inlineStr">
        <is>
          <t>Ordini LIL</t>
        </is>
      </c>
    </row>
    <row r="881">
      <c r="A881" t="inlineStr">
        <is>
          <t>#42498</t>
        </is>
      </c>
      <c r="B881" t="inlineStr">
        <is>
          <t>cris.tina78@icloud.com</t>
        </is>
      </c>
      <c r="C881" t="inlineStr">
        <is>
          <t>paid</t>
        </is>
      </c>
      <c r="D881" t="inlineStr">
        <is>
          <t>2024-10-22 20:38:25 +0200</t>
        </is>
      </c>
      <c r="E881" t="inlineStr">
        <is>
          <t>fulfilled</t>
        </is>
      </c>
      <c r="F881" t="inlineStr">
        <is>
          <t>2024-10-23 09:04:08 +0200</t>
        </is>
      </c>
      <c r="G881" t="inlineStr">
        <is>
          <t>yes</t>
        </is>
      </c>
      <c r="H881" t="inlineStr">
        <is>
          <t>EUR</t>
        </is>
      </c>
      <c r="I881" t="n">
        <v>100</v>
      </c>
      <c r="J881" t="n">
        <v>10</v>
      </c>
      <c r="K881" t="n">
        <v>19.83</v>
      </c>
      <c r="L881" t="n">
        <v>110</v>
      </c>
      <c r="N881" t="n">
        <v>0</v>
      </c>
      <c r="O881" t="inlineStr">
        <is>
          <t>Ups Standard Shipping</t>
        </is>
      </c>
      <c r="P881" t="inlineStr">
        <is>
          <t>2024-10-22 20:38:24 +0200</t>
        </is>
      </c>
      <c r="Q881" t="n">
        <v>1</v>
      </c>
      <c r="R881" t="inlineStr">
        <is>
          <t>Nude Ring - White / 13</t>
        </is>
      </c>
      <c r="S881" t="n">
        <v>100</v>
      </c>
      <c r="U881" t="inlineStr">
        <is>
          <t>015790000227</t>
        </is>
      </c>
      <c r="V881" t="b">
        <v>1</v>
      </c>
      <c r="W881" t="b">
        <v>1</v>
      </c>
      <c r="X881" t="inlineStr">
        <is>
          <t>fulfilled</t>
        </is>
      </c>
      <c r="Y881" t="inlineStr">
        <is>
          <t>Cristina Barbieri</t>
        </is>
      </c>
      <c r="Z881" t="inlineStr">
        <is>
          <t>Via castelforte 16</t>
        </is>
      </c>
      <c r="AA881" t="inlineStr">
        <is>
          <t>Via castelforte 16</t>
        </is>
      </c>
      <c r="AD881" t="inlineStr">
        <is>
          <t>Cremona</t>
        </is>
      </c>
      <c r="AE881" t="inlineStr">
        <is>
          <t>'26100</t>
        </is>
      </c>
      <c r="AF881" t="inlineStr">
        <is>
          <t>CR</t>
        </is>
      </c>
      <c r="AG881" t="inlineStr">
        <is>
          <t>IT</t>
        </is>
      </c>
      <c r="AH881" t="inlineStr">
        <is>
          <t>3392799219</t>
        </is>
      </c>
      <c r="AI881" t="inlineStr">
        <is>
          <t>Cristina Barbieri</t>
        </is>
      </c>
      <c r="AJ881" t="inlineStr">
        <is>
          <t>Via castelforte 16</t>
        </is>
      </c>
      <c r="AK881" t="inlineStr">
        <is>
          <t>Via castelforte 16</t>
        </is>
      </c>
      <c r="AN881" t="inlineStr">
        <is>
          <t>Cremona</t>
        </is>
      </c>
      <c r="AO881" t="inlineStr">
        <is>
          <t>'26100</t>
        </is>
      </c>
      <c r="AP881" t="inlineStr">
        <is>
          <t>CR</t>
        </is>
      </c>
      <c r="AQ881" t="inlineStr">
        <is>
          <t>IT</t>
        </is>
      </c>
      <c r="AR881" t="inlineStr">
        <is>
          <t>3392799219</t>
        </is>
      </c>
      <c r="AT881" t="inlineStr">
        <is>
          <t>lang: en
Invoice Language: en
Do you need our ring sizer?: Yes
Popup Customer Country: IT</t>
        </is>
      </c>
      <c r="AV881" t="inlineStr">
        <is>
          <t>Shopify Payments</t>
        </is>
      </c>
      <c r="AW881" t="inlineStr">
        <is>
          <t>r2j2uK59LxKBz3j24pGwR4n6a</t>
        </is>
      </c>
      <c r="AX881" t="n">
        <v>0</v>
      </c>
      <c r="AY881" t="inlineStr">
        <is>
          <t>LIL Milan</t>
        </is>
      </c>
      <c r="AZ881" t="n">
        <v>0</v>
      </c>
      <c r="BB881" t="inlineStr">
        <is>
          <t>Firgun House</t>
        </is>
      </c>
      <c r="BD881" t="n">
        <v>6362154598749</v>
      </c>
      <c r="BF881" t="inlineStr">
        <is>
          <t>Low</t>
        </is>
      </c>
      <c r="BG881" t="inlineStr">
        <is>
          <t>web</t>
        </is>
      </c>
      <c r="BH881" t="n">
        <v>0</v>
      </c>
      <c r="BI881" t="inlineStr">
        <is>
          <t>IT IVA 22%</t>
        </is>
      </c>
      <c r="BJ881" t="n">
        <v>19.83</v>
      </c>
      <c r="BV881" t="inlineStr">
        <is>
          <t>Cremona</t>
        </is>
      </c>
      <c r="BW881" t="inlineStr">
        <is>
          <t>Cremona</t>
        </is>
      </c>
      <c r="BX881" t="inlineStr">
        <is>
          <t>r2j2uK59LxKBz3j24pGwR4n6a</t>
        </is>
      </c>
      <c r="CA881" t="inlineStr">
        <is>
          <t>r2j2uK59LxKBz3j24pGwR4n6a</t>
        </is>
      </c>
      <c r="CB881" t="inlineStr">
        <is>
          <t>Ordini LIL</t>
        </is>
      </c>
    </row>
    <row r="882">
      <c r="A882" t="inlineStr">
        <is>
          <t>#42526</t>
        </is>
      </c>
      <c r="C882" t="inlineStr">
        <is>
          <t>paid</t>
        </is>
      </c>
      <c r="D882" t="inlineStr">
        <is>
          <t>2024-10-23 18:31:51 +0200</t>
        </is>
      </c>
      <c r="E882" t="inlineStr">
        <is>
          <t>fulfilled</t>
        </is>
      </c>
      <c r="F882" t="inlineStr">
        <is>
          <t>2024-10-30 19:10:03 +0100</t>
        </is>
      </c>
      <c r="G882" t="inlineStr">
        <is>
          <t>no</t>
        </is>
      </c>
      <c r="H882" t="inlineStr">
        <is>
          <t>EUR</t>
        </is>
      </c>
      <c r="I882" t="n">
        <v>250</v>
      </c>
      <c r="J882" t="n">
        <v>0</v>
      </c>
      <c r="K882" t="n">
        <v>45.08</v>
      </c>
      <c r="N882" t="n">
        <v>0</v>
      </c>
      <c r="P882" t="inlineStr">
        <is>
          <t>2024-10-23 18:31:51 +0200</t>
        </is>
      </c>
      <c r="Q882" t="n">
        <v>1</v>
      </c>
      <c r="R882" t="inlineStr">
        <is>
          <t>Luxury Pack + LIL Bag</t>
        </is>
      </c>
      <c r="S882" t="n">
        <v>10</v>
      </c>
      <c r="U882" t="inlineStr">
        <is>
          <t>015790000687</t>
        </is>
      </c>
      <c r="V882" t="b">
        <v>1</v>
      </c>
      <c r="W882" t="b">
        <v>1</v>
      </c>
      <c r="X882" t="inlineStr">
        <is>
          <t>fulfilled</t>
        </is>
      </c>
      <c r="Y882" t="inlineStr">
        <is>
          <t>Marco La Mantina</t>
        </is>
      </c>
      <c r="AQ882" t="inlineStr">
        <is>
          <t>IT</t>
        </is>
      </c>
      <c r="AV882" t="inlineStr">
        <is>
          <t>Qromo</t>
        </is>
      </c>
      <c r="AW882" t="inlineStr">
        <is>
          <t>rUglTyUvc8NHQdYS3yJgJF1ZH</t>
        </is>
      </c>
      <c r="AX882" t="n">
        <v>0</v>
      </c>
      <c r="AY882" t="inlineStr">
        <is>
          <t>LIL Milan</t>
        </is>
      </c>
      <c r="AZ882" t="n">
        <v>120</v>
      </c>
      <c r="BA882" t="inlineStr">
        <is>
          <t>Veronica Varetta</t>
        </is>
      </c>
      <c r="BB882" t="inlineStr">
        <is>
          <t>LIL House</t>
        </is>
      </c>
      <c r="BC882" t="n">
        <v>22</v>
      </c>
      <c r="BD882" t="n">
        <v>6363634532701</v>
      </c>
      <c r="BF882" t="inlineStr">
        <is>
          <t>Low</t>
        </is>
      </c>
      <c r="BG882" t="inlineStr">
        <is>
          <t>pos</t>
        </is>
      </c>
      <c r="BH882" t="n">
        <v>0</v>
      </c>
      <c r="BI882" t="inlineStr">
        <is>
          <t>IT IVA 22%</t>
        </is>
      </c>
      <c r="BJ882" t="n">
        <v>45.08</v>
      </c>
      <c r="BS882" t="n">
        <v>393663368004</v>
      </c>
      <c r="BT882" t="inlineStr">
        <is>
          <t>22-2700</t>
        </is>
      </c>
      <c r="BX882" t="inlineStr">
        <is>
          <t>rUglTyUvc8NHQdYS3yJgJF1ZH</t>
        </is>
      </c>
      <c r="CA882" t="inlineStr">
        <is>
          <t>rUglTyUvc8NHQdYS3yJgJF1ZH</t>
        </is>
      </c>
      <c r="CB882" t="inlineStr">
        <is>
          <t>Ordini LIL</t>
        </is>
      </c>
    </row>
    <row r="883">
      <c r="A883" t="inlineStr">
        <is>
          <t>#43006</t>
        </is>
      </c>
      <c r="B883" t="inlineStr">
        <is>
          <t>gebrayeltony@gmail.com</t>
        </is>
      </c>
      <c r="C883" t="inlineStr">
        <is>
          <t>paid</t>
        </is>
      </c>
      <c r="D883" t="inlineStr">
        <is>
          <t>2024-10-31 13:19:14 +0100</t>
        </is>
      </c>
      <c r="E883" t="inlineStr">
        <is>
          <t>fulfilled</t>
        </is>
      </c>
      <c r="F883" t="inlineStr">
        <is>
          <t>2024-11-01 18:21:04 +0100</t>
        </is>
      </c>
      <c r="G883" t="inlineStr">
        <is>
          <t>no</t>
        </is>
      </c>
      <c r="H883" t="inlineStr">
        <is>
          <t>EUR</t>
        </is>
      </c>
      <c r="I883" t="n">
        <v>420</v>
      </c>
      <c r="J883" t="n">
        <v>0</v>
      </c>
      <c r="K883" t="n">
        <v>75.73999999999999</v>
      </c>
      <c r="N883" t="n">
        <v>0</v>
      </c>
      <c r="P883" t="inlineStr">
        <is>
          <t>2024-10-31 13:19:14 +0100</t>
        </is>
      </c>
      <c r="Q883" t="n">
        <v>0</v>
      </c>
      <c r="R883" t="inlineStr">
        <is>
          <t>Tipsy Earcuff Turquoise - Yellow</t>
        </is>
      </c>
      <c r="S883" t="n">
        <v>240</v>
      </c>
      <c r="U883" t="inlineStr">
        <is>
          <t>015790000049</t>
        </is>
      </c>
      <c r="V883" t="b">
        <v>1</v>
      </c>
      <c r="W883" t="b">
        <v>1</v>
      </c>
      <c r="X883" t="inlineStr">
        <is>
          <t>pending</t>
        </is>
      </c>
      <c r="Y883" t="inlineStr">
        <is>
          <t>Tony Gebrayel</t>
        </is>
      </c>
      <c r="AQ883" t="inlineStr">
        <is>
          <t>IT</t>
        </is>
      </c>
      <c r="AV883" t="inlineStr">
        <is>
          <t>Qromo</t>
        </is>
      </c>
      <c r="AW883" t="inlineStr">
        <is>
          <t>rWeRg8xbVvIyEoNRzTOFZI6Aj</t>
        </is>
      </c>
      <c r="AX883" t="n">
        <v>0</v>
      </c>
      <c r="AY883" t="inlineStr">
        <is>
          <t>LIL Milan</t>
        </is>
      </c>
      <c r="AZ883" t="n">
        <v>180</v>
      </c>
      <c r="BA883" t="inlineStr">
        <is>
          <t>Veronica Varetta</t>
        </is>
      </c>
      <c r="BB883" t="inlineStr">
        <is>
          <t>LIL House</t>
        </is>
      </c>
      <c r="BC883" t="n">
        <v>22</v>
      </c>
      <c r="BD883" t="n">
        <v>6377133441373</v>
      </c>
      <c r="BF883" t="inlineStr">
        <is>
          <t>Low</t>
        </is>
      </c>
      <c r="BG883" t="inlineStr">
        <is>
          <t>pos</t>
        </is>
      </c>
      <c r="BH883" t="n">
        <v>0</v>
      </c>
      <c r="BI883" t="inlineStr">
        <is>
          <t>IT IVA 22%</t>
        </is>
      </c>
      <c r="BJ883" t="n">
        <v>75.73999999999999</v>
      </c>
      <c r="BT883" t="inlineStr">
        <is>
          <t>22-2753</t>
        </is>
      </c>
      <c r="BX883" t="inlineStr">
        <is>
          <t>rWeRg8xbVvIyEoNRzTOFZI6Aj</t>
        </is>
      </c>
      <c r="CA883" t="inlineStr">
        <is>
          <t>rWeRg8xbVvIyEoNRzTOFZI6Aj</t>
        </is>
      </c>
      <c r="CB883" t="inlineStr">
        <is>
          <t>Ordini LIL</t>
        </is>
      </c>
    </row>
    <row r="884">
      <c r="A884" t="inlineStr">
        <is>
          <t>#43010</t>
        </is>
      </c>
      <c r="B884" t="inlineStr">
        <is>
          <t>matilda.dattilo@gmail.com</t>
        </is>
      </c>
      <c r="C884" t="inlineStr">
        <is>
          <t>paid</t>
        </is>
      </c>
      <c r="D884" t="inlineStr">
        <is>
          <t>2024-10-31 16:37:14 +0100</t>
        </is>
      </c>
      <c r="E884" t="inlineStr">
        <is>
          <t>fulfilled</t>
        </is>
      </c>
      <c r="F884" t="inlineStr">
        <is>
          <t>2024-10-31 16:37:14 +0100</t>
        </is>
      </c>
      <c r="G884" t="inlineStr">
        <is>
          <t>no</t>
        </is>
      </c>
      <c r="H884" t="inlineStr">
        <is>
          <t>EUR</t>
        </is>
      </c>
      <c r="I884" t="n">
        <v>60</v>
      </c>
      <c r="J884" t="n">
        <v>0</v>
      </c>
      <c r="K884" t="n">
        <v>0</v>
      </c>
      <c r="L884" t="n">
        <v>60</v>
      </c>
      <c r="N884" t="n">
        <v>0</v>
      </c>
      <c r="P884" t="inlineStr">
        <is>
          <t>2024-10-31 16:37:13 +0100</t>
        </is>
      </c>
      <c r="Q884" t="n">
        <v>1</v>
      </c>
      <c r="R884" t="inlineStr">
        <is>
          <t>E-Gift card - 60.00</t>
        </is>
      </c>
      <c r="S884" t="n">
        <v>60</v>
      </c>
      <c r="U884" t="inlineStr">
        <is>
          <t>015790000888</t>
        </is>
      </c>
      <c r="V884" t="b">
        <v>0</v>
      </c>
      <c r="W884" t="b">
        <v>0</v>
      </c>
      <c r="X884" t="inlineStr">
        <is>
          <t>fulfilled</t>
        </is>
      </c>
      <c r="Y884" t="inlineStr">
        <is>
          <t>Matilda Dattilo</t>
        </is>
      </c>
      <c r="AQ884" t="inlineStr">
        <is>
          <t>IT</t>
        </is>
      </c>
      <c r="AV884" t="inlineStr">
        <is>
          <t>Qromo</t>
        </is>
      </c>
      <c r="AW884" t="inlineStr">
        <is>
          <t>rJBuN1vI5oEBK5lXJqgAWJOUI</t>
        </is>
      </c>
      <c r="AX884" t="n">
        <v>0</v>
      </c>
      <c r="AY884" t="inlineStr">
        <is>
          <t>Go Gift Cards</t>
        </is>
      </c>
      <c r="AZ884" t="n">
        <v>0</v>
      </c>
      <c r="BA884" t="inlineStr">
        <is>
          <t>Veronica Varetta</t>
        </is>
      </c>
      <c r="BB884" t="inlineStr">
        <is>
          <t>LIL House</t>
        </is>
      </c>
      <c r="BC884" t="n">
        <v>22</v>
      </c>
      <c r="BD884" t="n">
        <v>6377517121885</v>
      </c>
      <c r="BF884" t="inlineStr">
        <is>
          <t>Low</t>
        </is>
      </c>
      <c r="BG884" t="inlineStr">
        <is>
          <t>pos</t>
        </is>
      </c>
      <c r="BH884" t="n">
        <v>0</v>
      </c>
      <c r="BI884" t="inlineStr">
        <is>
          <t>IT IVA 0%</t>
        </is>
      </c>
      <c r="BJ884" t="n">
        <v>0</v>
      </c>
      <c r="BS884" t="n">
        <v>393476844567</v>
      </c>
      <c r="BT884" t="inlineStr">
        <is>
          <t>22-2756</t>
        </is>
      </c>
      <c r="BX884" t="inlineStr">
        <is>
          <t>rJBuN1vI5oEBK5lXJqgAWJOUI</t>
        </is>
      </c>
      <c r="CA884" t="inlineStr">
        <is>
          <t>rJBuN1vI5oEBK5lXJqgAWJOUI</t>
        </is>
      </c>
      <c r="CB884" t="inlineStr">
        <is>
          <t>Ordini LIL</t>
        </is>
      </c>
    </row>
    <row r="885">
      <c r="A885" t="inlineStr">
        <is>
          <t>#42496</t>
        </is>
      </c>
      <c r="B885" t="inlineStr">
        <is>
          <t>elepanci00@libero.it</t>
        </is>
      </c>
      <c r="C885" t="inlineStr">
        <is>
          <t>paid</t>
        </is>
      </c>
      <c r="D885" t="inlineStr">
        <is>
          <t>2024-10-22 18:50:09 +0200</t>
        </is>
      </c>
      <c r="E885" t="inlineStr">
        <is>
          <t>fulfilled</t>
        </is>
      </c>
      <c r="F885" t="inlineStr">
        <is>
          <t>2024-10-30 19:32:47 +0100</t>
        </is>
      </c>
      <c r="G885" t="inlineStr">
        <is>
          <t>yes</t>
        </is>
      </c>
      <c r="H885" t="inlineStr">
        <is>
          <t>EUR</t>
        </is>
      </c>
      <c r="I885" t="n">
        <v>180</v>
      </c>
      <c r="J885" t="n">
        <v>0</v>
      </c>
      <c r="K885" t="n">
        <v>32.46</v>
      </c>
      <c r="L885" t="n">
        <v>180</v>
      </c>
      <c r="N885" t="n">
        <v>0</v>
      </c>
      <c r="O885" t="inlineStr">
        <is>
          <t>Ups Standard Shipping</t>
        </is>
      </c>
      <c r="P885" t="inlineStr">
        <is>
          <t>2024-10-22 18:50:09 +0200</t>
        </is>
      </c>
      <c r="Q885" t="n">
        <v>1</v>
      </c>
      <c r="R885" t="inlineStr">
        <is>
          <t>Glow Ring - Yellow / 9</t>
        </is>
      </c>
      <c r="S885" t="n">
        <v>180</v>
      </c>
      <c r="U885" t="inlineStr">
        <is>
          <t>015790000335</t>
        </is>
      </c>
      <c r="V885" t="b">
        <v>1</v>
      </c>
      <c r="W885" t="b">
        <v>1</v>
      </c>
      <c r="X885" t="inlineStr">
        <is>
          <t>fulfilled</t>
        </is>
      </c>
      <c r="Y885" t="inlineStr">
        <is>
          <t>Elena Panciera</t>
        </is>
      </c>
      <c r="Z885" t="inlineStr">
        <is>
          <t>Via delle industrie 15</t>
        </is>
      </c>
      <c r="AA885" t="inlineStr">
        <is>
          <t>Via delle industrie 15</t>
        </is>
      </c>
      <c r="AD885" t="inlineStr">
        <is>
          <t>Spinea</t>
        </is>
      </c>
      <c r="AE885" t="inlineStr">
        <is>
          <t>'30038</t>
        </is>
      </c>
      <c r="AF885" t="inlineStr">
        <is>
          <t>VE</t>
        </is>
      </c>
      <c r="AG885" t="inlineStr">
        <is>
          <t>IT</t>
        </is>
      </c>
      <c r="AH885" t="inlineStr">
        <is>
          <t>342 109 7901</t>
        </is>
      </c>
      <c r="AI885" t="inlineStr">
        <is>
          <t>Elena Panciera</t>
        </is>
      </c>
      <c r="AJ885" t="inlineStr">
        <is>
          <t>Via delle industrie 15</t>
        </is>
      </c>
      <c r="AK885" t="inlineStr">
        <is>
          <t>Via delle industrie 15</t>
        </is>
      </c>
      <c r="AN885" t="inlineStr">
        <is>
          <t>Spinea</t>
        </is>
      </c>
      <c r="AO885" t="inlineStr">
        <is>
          <t>'30038</t>
        </is>
      </c>
      <c r="AP885" t="inlineStr">
        <is>
          <t>VE</t>
        </is>
      </c>
      <c r="AQ885" t="inlineStr">
        <is>
          <t>IT</t>
        </is>
      </c>
      <c r="AR885" t="inlineStr">
        <is>
          <t>342 109 7901</t>
        </is>
      </c>
      <c r="AT885" t="inlineStr">
        <is>
          <t>lang: en
Invoice Language: en
Do you need our ring sizer?: Yes
Popup Customer Country: IT</t>
        </is>
      </c>
      <c r="AV885" t="inlineStr">
        <is>
          <t>Shopify Payments</t>
        </is>
      </c>
      <c r="AW885" t="inlineStr">
        <is>
          <t>rr1qZ9q9bR5YNt95yT5li7U0S</t>
        </is>
      </c>
      <c r="AX885" t="n">
        <v>0</v>
      </c>
      <c r="AY885" t="inlineStr">
        <is>
          <t>LIL Milan</t>
        </is>
      </c>
      <c r="AZ885" t="n">
        <v>0</v>
      </c>
      <c r="BB885" t="inlineStr">
        <is>
          <t>Firgun House</t>
        </is>
      </c>
      <c r="BD885" t="n">
        <v>6362020282717</v>
      </c>
      <c r="BF885" t="inlineStr">
        <is>
          <t>Low</t>
        </is>
      </c>
      <c r="BG885" t="inlineStr">
        <is>
          <t>web</t>
        </is>
      </c>
      <c r="BH885" t="n">
        <v>0</v>
      </c>
      <c r="BI885" t="inlineStr">
        <is>
          <t>IT IVA 22%</t>
        </is>
      </c>
      <c r="BJ885" t="n">
        <v>32.46</v>
      </c>
      <c r="BV885" t="inlineStr">
        <is>
          <t>Venice</t>
        </is>
      </c>
      <c r="BW885" t="inlineStr">
        <is>
          <t>Venice</t>
        </is>
      </c>
      <c r="BX885" t="inlineStr">
        <is>
          <t>rr1qZ9q9bR5YNt95yT5li7U0S</t>
        </is>
      </c>
      <c r="CA885" t="inlineStr">
        <is>
          <t>rr1qZ9q9bR5YNt95yT5li7U0S</t>
        </is>
      </c>
      <c r="CB885" t="inlineStr">
        <is>
          <t>Ordini LIL</t>
        </is>
      </c>
    </row>
    <row r="886">
      <c r="A886" t="inlineStr">
        <is>
          <t>#42495</t>
        </is>
      </c>
      <c r="B886" t="inlineStr">
        <is>
          <t>fabioamorotti@gmail.com</t>
        </is>
      </c>
      <c r="C886" t="inlineStr">
        <is>
          <t>paid</t>
        </is>
      </c>
      <c r="D886" t="inlineStr">
        <is>
          <t>2024-10-22 18:15:19 +0200</t>
        </is>
      </c>
      <c r="E886" t="inlineStr">
        <is>
          <t>fulfilled</t>
        </is>
      </c>
      <c r="F886" t="inlineStr">
        <is>
          <t>2024-10-23 09:15:33 +0200</t>
        </is>
      </c>
      <c r="G886" t="inlineStr">
        <is>
          <t>yes</t>
        </is>
      </c>
      <c r="H886" t="inlineStr">
        <is>
          <t>EUR</t>
        </is>
      </c>
      <c r="I886" t="n">
        <v>442</v>
      </c>
      <c r="J886" t="n">
        <v>20</v>
      </c>
      <c r="K886" t="n">
        <v>83.31</v>
      </c>
      <c r="L886" t="n">
        <v>462</v>
      </c>
      <c r="M886" t="inlineStr">
        <is>
          <t>LILGIRL</t>
        </is>
      </c>
      <c r="N886" t="n">
        <v>48</v>
      </c>
      <c r="O886" t="inlineStr">
        <is>
          <t>UPS Express Shipping</t>
        </is>
      </c>
      <c r="P886" t="inlineStr">
        <is>
          <t>2024-10-22 18:15:19 +0200</t>
        </is>
      </c>
      <c r="Q886" t="n">
        <v>1</v>
      </c>
      <c r="R886" t="inlineStr">
        <is>
          <t>Insieme Ring - Yellow / onesize (10-17)</t>
        </is>
      </c>
      <c r="S886" t="n">
        <v>140</v>
      </c>
      <c r="U886" t="inlineStr">
        <is>
          <t>015790001254</t>
        </is>
      </c>
      <c r="V886" t="b">
        <v>1</v>
      </c>
      <c r="W886" t="b">
        <v>1</v>
      </c>
      <c r="X886" t="inlineStr">
        <is>
          <t>fulfilled</t>
        </is>
      </c>
      <c r="Y886" t="inlineStr">
        <is>
          <t>Fabio Amorotti</t>
        </is>
      </c>
      <c r="Z886" t="inlineStr">
        <is>
          <t>Via Vincenza Messina 44</t>
        </is>
      </c>
      <c r="AA886" t="inlineStr">
        <is>
          <t>Via Vincenza Messina 44</t>
        </is>
      </c>
      <c r="AD886" t="inlineStr">
        <is>
          <t>Ciampino</t>
        </is>
      </c>
      <c r="AE886" t="inlineStr">
        <is>
          <t>'00043</t>
        </is>
      </c>
      <c r="AF886" t="inlineStr">
        <is>
          <t>RM</t>
        </is>
      </c>
      <c r="AG886" t="inlineStr">
        <is>
          <t>IT</t>
        </is>
      </c>
      <c r="AH886" t="inlineStr">
        <is>
          <t>3393248911</t>
        </is>
      </c>
      <c r="AI886" t="inlineStr">
        <is>
          <t>Fabio Amorotti</t>
        </is>
      </c>
      <c r="AJ886" t="inlineStr">
        <is>
          <t>Via Vincenza Messina 44</t>
        </is>
      </c>
      <c r="AK886" t="inlineStr">
        <is>
          <t>Via Vincenza Messina 44</t>
        </is>
      </c>
      <c r="AN886" t="inlineStr">
        <is>
          <t>Ciampino</t>
        </is>
      </c>
      <c r="AO886" t="inlineStr">
        <is>
          <t>'00043</t>
        </is>
      </c>
      <c r="AP886" t="inlineStr">
        <is>
          <t>RM</t>
        </is>
      </c>
      <c r="AQ886" t="inlineStr">
        <is>
          <t>IT</t>
        </is>
      </c>
      <c r="AR886" t="inlineStr">
        <is>
          <t>3393248911</t>
        </is>
      </c>
      <c r="AT886" t="inlineStr">
        <is>
          <t>lang: it
Invoice Language: it
Do you need our ring sizer?: No
Popup Customer Country: IT</t>
        </is>
      </c>
      <c r="AV886" t="inlineStr">
        <is>
          <t>Shopify Payments</t>
        </is>
      </c>
      <c r="AW886" t="inlineStr">
        <is>
          <t>rLUKy7nxOHdbHSsAv0MH6aOup</t>
        </is>
      </c>
      <c r="AX886" t="n">
        <v>0</v>
      </c>
      <c r="AY886" t="inlineStr">
        <is>
          <t>LIL Milan</t>
        </is>
      </c>
      <c r="AZ886" t="n">
        <v>0</v>
      </c>
      <c r="BB886" t="inlineStr">
        <is>
          <t>Firgun House</t>
        </is>
      </c>
      <c r="BD886" t="n">
        <v>6361971196253</v>
      </c>
      <c r="BF886" t="inlineStr">
        <is>
          <t>Low</t>
        </is>
      </c>
      <c r="BG886" t="inlineStr">
        <is>
          <t>web</t>
        </is>
      </c>
      <c r="BH886" t="n">
        <v>0</v>
      </c>
      <c r="BI886" t="inlineStr">
        <is>
          <t>IT IVA 22%</t>
        </is>
      </c>
      <c r="BJ886" t="n">
        <v>83.31</v>
      </c>
      <c r="BV886" t="inlineStr">
        <is>
          <t>Rome</t>
        </is>
      </c>
      <c r="BW886" t="inlineStr">
        <is>
          <t>Rome</t>
        </is>
      </c>
      <c r="BX886" t="inlineStr">
        <is>
          <t>rLUKy7nxOHdbHSsAv0MH6aOup</t>
        </is>
      </c>
      <c r="CA886" t="inlineStr">
        <is>
          <t>rLUKy7nxOHdbHSsAv0MH6aOup</t>
        </is>
      </c>
      <c r="CB886" t="inlineStr">
        <is>
          <t>Ordini LIL</t>
        </is>
      </c>
    </row>
    <row r="887">
      <c r="A887" t="inlineStr">
        <is>
          <t>#42495</t>
        </is>
      </c>
      <c r="B887" t="inlineStr">
        <is>
          <t>fabioamorotti@gmail.com</t>
        </is>
      </c>
      <c r="C887" t="inlineStr">
        <is>
          <t>paid</t>
        </is>
      </c>
      <c r="D887" t="inlineStr">
        <is>
          <t>2024-10-22 18:15:19 +0200</t>
        </is>
      </c>
      <c r="E887" t="inlineStr">
        <is>
          <t>fulfilled</t>
        </is>
      </c>
      <c r="F887" t="inlineStr">
        <is>
          <t>2024-10-23 09:15:33 +0200</t>
        </is>
      </c>
      <c r="G887" t="inlineStr">
        <is>
          <t>yes</t>
        </is>
      </c>
      <c r="H887" t="inlineStr">
        <is>
          <t>EUR</t>
        </is>
      </c>
      <c r="I887" t="n">
        <v>442</v>
      </c>
      <c r="J887" t="n">
        <v>20</v>
      </c>
      <c r="K887" t="n">
        <v>83.31</v>
      </c>
      <c r="M887" t="inlineStr">
        <is>
          <t>LILGIRL</t>
        </is>
      </c>
      <c r="N887" t="n">
        <v>48</v>
      </c>
      <c r="O887" t="inlineStr">
        <is>
          <t>UPS Express Shipping</t>
        </is>
      </c>
      <c r="P887" t="inlineStr">
        <is>
          <t>2024-10-22 18:15:19 +0200</t>
        </is>
      </c>
      <c r="Q887" t="n">
        <v>1</v>
      </c>
      <c r="R887" t="inlineStr">
        <is>
          <t>Luxury Pack + LIL Bag</t>
        </is>
      </c>
      <c r="S887" t="n">
        <v>10</v>
      </c>
      <c r="U887" t="inlineStr">
        <is>
          <t>015790000687</t>
        </is>
      </c>
      <c r="V887" t="b">
        <v>1</v>
      </c>
      <c r="W887" t="b">
        <v>1</v>
      </c>
      <c r="X887" t="inlineStr">
        <is>
          <t>fulfilled</t>
        </is>
      </c>
      <c r="Y887" t="inlineStr">
        <is>
          <t>Fabio Amorotti</t>
        </is>
      </c>
      <c r="Z887" t="inlineStr">
        <is>
          <t>Via Vincenza Messina 44</t>
        </is>
      </c>
      <c r="AA887" t="inlineStr">
        <is>
          <t>Via Vincenza Messina 44</t>
        </is>
      </c>
      <c r="AD887" t="inlineStr">
        <is>
          <t>Ciampino</t>
        </is>
      </c>
      <c r="AE887" t="inlineStr">
        <is>
          <t>'00043</t>
        </is>
      </c>
      <c r="AF887" t="inlineStr">
        <is>
          <t>RM</t>
        </is>
      </c>
      <c r="AG887" t="inlineStr">
        <is>
          <t>IT</t>
        </is>
      </c>
      <c r="AH887" t="inlineStr">
        <is>
          <t>3393248911</t>
        </is>
      </c>
      <c r="AI887" t="inlineStr">
        <is>
          <t>Fabio Amorotti</t>
        </is>
      </c>
      <c r="AJ887" t="inlineStr">
        <is>
          <t>Via Vincenza Messina 44</t>
        </is>
      </c>
      <c r="AK887" t="inlineStr">
        <is>
          <t>Via Vincenza Messina 44</t>
        </is>
      </c>
      <c r="AN887" t="inlineStr">
        <is>
          <t>Ciampino</t>
        </is>
      </c>
      <c r="AO887" t="inlineStr">
        <is>
          <t>'00043</t>
        </is>
      </c>
      <c r="AP887" t="inlineStr">
        <is>
          <t>RM</t>
        </is>
      </c>
      <c r="AQ887" t="inlineStr">
        <is>
          <t>IT</t>
        </is>
      </c>
      <c r="AR887" t="inlineStr">
        <is>
          <t>3393248911</t>
        </is>
      </c>
      <c r="AT887" t="inlineStr">
        <is>
          <t>lang: it
Invoice Language: it
Do you need our ring sizer?: No
Popup Customer Country: IT</t>
        </is>
      </c>
      <c r="AV887" t="inlineStr">
        <is>
          <t>Shopify Payments</t>
        </is>
      </c>
      <c r="AW887" t="inlineStr">
        <is>
          <t>rLUKy7nxOHdbHSsAv0MH6aOup</t>
        </is>
      </c>
      <c r="AX887" t="n">
        <v>0</v>
      </c>
      <c r="AY887" t="inlineStr">
        <is>
          <t>LIL Milan</t>
        </is>
      </c>
      <c r="AZ887" t="n">
        <v>0</v>
      </c>
      <c r="BB887" t="inlineStr">
        <is>
          <t>Firgun House</t>
        </is>
      </c>
      <c r="BD887" t="n">
        <v>6361971196253</v>
      </c>
      <c r="BF887" t="inlineStr">
        <is>
          <t>Low</t>
        </is>
      </c>
      <c r="BG887" t="inlineStr">
        <is>
          <t>web</t>
        </is>
      </c>
      <c r="BH887" t="n">
        <v>0</v>
      </c>
      <c r="BI887" t="inlineStr">
        <is>
          <t>IT IVA 22%</t>
        </is>
      </c>
      <c r="BJ887" t="n">
        <v>83.31</v>
      </c>
      <c r="BV887" t="inlineStr">
        <is>
          <t>Rome</t>
        </is>
      </c>
      <c r="BW887" t="inlineStr">
        <is>
          <t>Rome</t>
        </is>
      </c>
      <c r="BX887" t="inlineStr">
        <is>
          <t>rLUKy7nxOHdbHSsAv0MH6aOup</t>
        </is>
      </c>
      <c r="CA887" t="inlineStr">
        <is>
          <t>rLUKy7nxOHdbHSsAv0MH6aOup</t>
        </is>
      </c>
      <c r="CB887" t="inlineStr">
        <is>
          <t>Ordini LIL</t>
        </is>
      </c>
    </row>
    <row r="888">
      <c r="A888" t="inlineStr">
        <is>
          <t>#42495</t>
        </is>
      </c>
      <c r="B888" t="inlineStr">
        <is>
          <t>fabioamorotti@gmail.com</t>
        </is>
      </c>
      <c r="C888" t="inlineStr">
        <is>
          <t>paid</t>
        </is>
      </c>
      <c r="D888" t="inlineStr">
        <is>
          <t>2024-10-22 18:15:19 +0200</t>
        </is>
      </c>
      <c r="E888" t="inlineStr">
        <is>
          <t>fulfilled</t>
        </is>
      </c>
      <c r="F888" t="inlineStr">
        <is>
          <t>2024-10-23 09:15:33 +0200</t>
        </is>
      </c>
      <c r="G888" t="inlineStr">
        <is>
          <t>yes</t>
        </is>
      </c>
      <c r="H888" t="inlineStr">
        <is>
          <t>EUR</t>
        </is>
      </c>
      <c r="I888" t="n">
        <v>442</v>
      </c>
      <c r="J888" t="n">
        <v>20</v>
      </c>
      <c r="K888" t="n">
        <v>83.31</v>
      </c>
      <c r="M888" t="inlineStr">
        <is>
          <t>LILGIRL</t>
        </is>
      </c>
      <c r="N888" t="n">
        <v>48</v>
      </c>
      <c r="O888" t="inlineStr">
        <is>
          <t>UPS Express Shipping</t>
        </is>
      </c>
      <c r="P888" t="inlineStr">
        <is>
          <t>2024-10-22 18:15:19 +0200</t>
        </is>
      </c>
      <c r="Q888" t="n">
        <v>1</v>
      </c>
      <c r="R888" t="inlineStr">
        <is>
          <t>Nude Ring - Yellow / 14</t>
        </is>
      </c>
      <c r="S888" t="n">
        <v>100</v>
      </c>
      <c r="U888" t="inlineStr">
        <is>
          <t>015790000210</t>
        </is>
      </c>
      <c r="V888" t="b">
        <v>1</v>
      </c>
      <c r="W888" t="b">
        <v>1</v>
      </c>
      <c r="X888" t="inlineStr">
        <is>
          <t>fulfilled</t>
        </is>
      </c>
      <c r="Y888" t="inlineStr">
        <is>
          <t>Fabio Amorotti</t>
        </is>
      </c>
      <c r="Z888" t="inlineStr">
        <is>
          <t>Via Vincenza Messina 44</t>
        </is>
      </c>
      <c r="AA888" t="inlineStr">
        <is>
          <t>Via Vincenza Messina 44</t>
        </is>
      </c>
      <c r="AD888" t="inlineStr">
        <is>
          <t>Ciampino</t>
        </is>
      </c>
      <c r="AE888" t="inlineStr">
        <is>
          <t>'00043</t>
        </is>
      </c>
      <c r="AF888" t="inlineStr">
        <is>
          <t>RM</t>
        </is>
      </c>
      <c r="AG888" t="inlineStr">
        <is>
          <t>IT</t>
        </is>
      </c>
      <c r="AH888" t="inlineStr">
        <is>
          <t>3393248911</t>
        </is>
      </c>
      <c r="AI888" t="inlineStr">
        <is>
          <t>Fabio Amorotti</t>
        </is>
      </c>
      <c r="AJ888" t="inlineStr">
        <is>
          <t>Via Vincenza Messina 44</t>
        </is>
      </c>
      <c r="AK888" t="inlineStr">
        <is>
          <t>Via Vincenza Messina 44</t>
        </is>
      </c>
      <c r="AN888" t="inlineStr">
        <is>
          <t>Ciampino</t>
        </is>
      </c>
      <c r="AO888" t="inlineStr">
        <is>
          <t>'00043</t>
        </is>
      </c>
      <c r="AP888" t="inlineStr">
        <is>
          <t>RM</t>
        </is>
      </c>
      <c r="AQ888" t="inlineStr">
        <is>
          <t>IT</t>
        </is>
      </c>
      <c r="AR888" t="inlineStr">
        <is>
          <t>3393248911</t>
        </is>
      </c>
      <c r="AT888" t="inlineStr">
        <is>
          <t>lang: it
Invoice Language: it
Do you need our ring sizer?: No
Popup Customer Country: IT</t>
        </is>
      </c>
      <c r="AV888" t="inlineStr">
        <is>
          <t>Shopify Payments</t>
        </is>
      </c>
      <c r="AW888" t="inlineStr">
        <is>
          <t>rLUKy7nxOHdbHSsAv0MH6aOup</t>
        </is>
      </c>
      <c r="AX888" t="n">
        <v>0</v>
      </c>
      <c r="AY888" t="inlineStr">
        <is>
          <t>LIL Milan</t>
        </is>
      </c>
      <c r="AZ888" t="n">
        <v>0</v>
      </c>
      <c r="BB888" t="inlineStr">
        <is>
          <t>Firgun House</t>
        </is>
      </c>
      <c r="BD888" t="n">
        <v>6361971196253</v>
      </c>
      <c r="BF888" t="inlineStr">
        <is>
          <t>Low</t>
        </is>
      </c>
      <c r="BG888" t="inlineStr">
        <is>
          <t>web</t>
        </is>
      </c>
      <c r="BH888" t="n">
        <v>0</v>
      </c>
      <c r="BI888" t="inlineStr">
        <is>
          <t>IT IVA 22%</t>
        </is>
      </c>
      <c r="BJ888" t="n">
        <v>83.31</v>
      </c>
      <c r="BV888" t="inlineStr">
        <is>
          <t>Rome</t>
        </is>
      </c>
      <c r="BW888" t="inlineStr">
        <is>
          <t>Rome</t>
        </is>
      </c>
      <c r="BX888" t="inlineStr">
        <is>
          <t>rLUKy7nxOHdbHSsAv0MH6aOup</t>
        </is>
      </c>
      <c r="CA888" t="inlineStr">
        <is>
          <t>rLUKy7nxOHdbHSsAv0MH6aOup</t>
        </is>
      </c>
      <c r="CB888" t="inlineStr">
        <is>
          <t>Ordini LIL</t>
        </is>
      </c>
    </row>
    <row r="889">
      <c r="A889" t="inlineStr">
        <is>
          <t>#42495</t>
        </is>
      </c>
      <c r="B889" t="inlineStr">
        <is>
          <t>fabioamorotti@gmail.com</t>
        </is>
      </c>
      <c r="C889" t="inlineStr">
        <is>
          <t>paid</t>
        </is>
      </c>
      <c r="D889" t="inlineStr">
        <is>
          <t>2024-10-22 18:15:19 +0200</t>
        </is>
      </c>
      <c r="E889" t="inlineStr">
        <is>
          <t>fulfilled</t>
        </is>
      </c>
      <c r="F889" t="inlineStr">
        <is>
          <t>2024-10-23 09:15:33 +0200</t>
        </is>
      </c>
      <c r="G889" t="inlineStr">
        <is>
          <t>yes</t>
        </is>
      </c>
      <c r="H889" t="inlineStr">
        <is>
          <t>EUR</t>
        </is>
      </c>
      <c r="I889" t="n">
        <v>442</v>
      </c>
      <c r="J889" t="n">
        <v>20</v>
      </c>
      <c r="K889" t="n">
        <v>83.31</v>
      </c>
      <c r="M889" t="inlineStr">
        <is>
          <t>LILGIRL</t>
        </is>
      </c>
      <c r="N889" t="n">
        <v>48</v>
      </c>
      <c r="O889" t="inlineStr">
        <is>
          <t>UPS Express Shipping</t>
        </is>
      </c>
      <c r="P889" t="inlineStr">
        <is>
          <t>2024-10-22 18:15:19 +0200</t>
        </is>
      </c>
      <c r="Q889" t="n">
        <v>1</v>
      </c>
      <c r="R889" t="inlineStr">
        <is>
          <t>Glimmer Ring Blue Sapphire - Yellow / 16</t>
        </is>
      </c>
      <c r="S889" t="n">
        <v>240</v>
      </c>
      <c r="U889" t="inlineStr">
        <is>
          <t>015790001371</t>
        </is>
      </c>
      <c r="V889" t="b">
        <v>1</v>
      </c>
      <c r="W889" t="b">
        <v>1</v>
      </c>
      <c r="X889" t="inlineStr">
        <is>
          <t>fulfilled</t>
        </is>
      </c>
      <c r="Y889" t="inlineStr">
        <is>
          <t>Fabio Amorotti</t>
        </is>
      </c>
      <c r="Z889" t="inlineStr">
        <is>
          <t>Via Vincenza Messina 44</t>
        </is>
      </c>
      <c r="AA889" t="inlineStr">
        <is>
          <t>Via Vincenza Messina 44</t>
        </is>
      </c>
      <c r="AD889" t="inlineStr">
        <is>
          <t>Ciampino</t>
        </is>
      </c>
      <c r="AE889" t="inlineStr">
        <is>
          <t>'00043</t>
        </is>
      </c>
      <c r="AF889" t="inlineStr">
        <is>
          <t>RM</t>
        </is>
      </c>
      <c r="AG889" t="inlineStr">
        <is>
          <t>IT</t>
        </is>
      </c>
      <c r="AH889" t="inlineStr">
        <is>
          <t>3393248911</t>
        </is>
      </c>
      <c r="AI889" t="inlineStr">
        <is>
          <t>Fabio Amorotti</t>
        </is>
      </c>
      <c r="AJ889" t="inlineStr">
        <is>
          <t>Via Vincenza Messina 44</t>
        </is>
      </c>
      <c r="AK889" t="inlineStr">
        <is>
          <t>Via Vincenza Messina 44</t>
        </is>
      </c>
      <c r="AN889" t="inlineStr">
        <is>
          <t>Ciampino</t>
        </is>
      </c>
      <c r="AO889" t="inlineStr">
        <is>
          <t>'00043</t>
        </is>
      </c>
      <c r="AP889" t="inlineStr">
        <is>
          <t>RM</t>
        </is>
      </c>
      <c r="AQ889" t="inlineStr">
        <is>
          <t>IT</t>
        </is>
      </c>
      <c r="AR889" t="inlineStr">
        <is>
          <t>3393248911</t>
        </is>
      </c>
      <c r="AT889" t="inlineStr">
        <is>
          <t>lang: it
Invoice Language: it
Do you need our ring sizer?: No
Popup Customer Country: IT</t>
        </is>
      </c>
      <c r="AV889" t="inlineStr">
        <is>
          <t>Shopify Payments</t>
        </is>
      </c>
      <c r="AW889" t="inlineStr">
        <is>
          <t>rLUKy7nxOHdbHSsAv0MH6aOup</t>
        </is>
      </c>
      <c r="AX889" t="n">
        <v>0</v>
      </c>
      <c r="AY889" t="inlineStr">
        <is>
          <t>LIL Milan</t>
        </is>
      </c>
      <c r="AZ889" t="n">
        <v>0</v>
      </c>
      <c r="BB889" t="inlineStr">
        <is>
          <t>Firgun House</t>
        </is>
      </c>
      <c r="BD889" t="n">
        <v>6361971196253</v>
      </c>
      <c r="BF889" t="inlineStr">
        <is>
          <t>Low</t>
        </is>
      </c>
      <c r="BG889" t="inlineStr">
        <is>
          <t>web</t>
        </is>
      </c>
      <c r="BH889" t="n">
        <v>0</v>
      </c>
      <c r="BI889" t="inlineStr">
        <is>
          <t>IT IVA 22%</t>
        </is>
      </c>
      <c r="BJ889" t="n">
        <v>83.31</v>
      </c>
      <c r="BV889" t="inlineStr">
        <is>
          <t>Rome</t>
        </is>
      </c>
      <c r="BW889" t="inlineStr">
        <is>
          <t>Rome</t>
        </is>
      </c>
      <c r="BX889" t="inlineStr">
        <is>
          <t>rLUKy7nxOHdbHSsAv0MH6aOup</t>
        </is>
      </c>
      <c r="CA889" t="inlineStr">
        <is>
          <t>rLUKy7nxOHdbHSsAv0MH6aOup</t>
        </is>
      </c>
      <c r="CB889" t="inlineStr">
        <is>
          <t>Ordini LIL</t>
        </is>
      </c>
    </row>
    <row r="890">
      <c r="A890" t="inlineStr">
        <is>
          <t>#43008</t>
        </is>
      </c>
      <c r="B890" t="inlineStr">
        <is>
          <t>gianmarcospadavecchia@protonmail.com</t>
        </is>
      </c>
      <c r="C890" t="inlineStr">
        <is>
          <t>paid</t>
        </is>
      </c>
      <c r="D890" t="inlineStr">
        <is>
          <t>2024-10-31 13:42:03 +0100</t>
        </is>
      </c>
      <c r="E890" t="inlineStr">
        <is>
          <t>fulfilled</t>
        </is>
      </c>
      <c r="F890" t="inlineStr">
        <is>
          <t>2024-10-31 13:42:03 +0100</t>
        </is>
      </c>
      <c r="G890" t="inlineStr">
        <is>
          <t>no</t>
        </is>
      </c>
      <c r="H890" t="inlineStr">
        <is>
          <t>EUR</t>
        </is>
      </c>
      <c r="I890" t="n">
        <v>280</v>
      </c>
      <c r="J890" t="n">
        <v>0</v>
      </c>
      <c r="K890" t="n">
        <v>50.49</v>
      </c>
      <c r="L890" t="n">
        <v>280</v>
      </c>
      <c r="N890" t="n">
        <v>0</v>
      </c>
      <c r="P890" t="inlineStr">
        <is>
          <t>2024-10-31 13:42:02 +0100</t>
        </is>
      </c>
      <c r="Q890" t="n">
        <v>1</v>
      </c>
      <c r="R890" t="inlineStr">
        <is>
          <t>Dna Bracelet - Yellow / 18cm</t>
        </is>
      </c>
      <c r="S890" t="n">
        <v>280</v>
      </c>
      <c r="U890" t="inlineStr">
        <is>
          <t>015790000397</t>
        </is>
      </c>
      <c r="V890" t="b">
        <v>1</v>
      </c>
      <c r="W890" t="b">
        <v>1</v>
      </c>
      <c r="X890" t="inlineStr">
        <is>
          <t>fulfilled</t>
        </is>
      </c>
      <c r="Y890" t="inlineStr">
        <is>
          <t>Gianmarco Spadavecchia</t>
        </is>
      </c>
      <c r="AQ890" t="inlineStr">
        <is>
          <t>IT</t>
        </is>
      </c>
      <c r="AV890" t="inlineStr">
        <is>
          <t>Qromo</t>
        </is>
      </c>
      <c r="AW890" t="inlineStr">
        <is>
          <t>rOxPKGHkn5S2uMWyK6op67vRx</t>
        </is>
      </c>
      <c r="AX890" t="n">
        <v>0</v>
      </c>
      <c r="AY890" t="inlineStr">
        <is>
          <t>LIL Milan</t>
        </is>
      </c>
      <c r="AZ890" t="n">
        <v>0</v>
      </c>
      <c r="BA890" t="inlineStr">
        <is>
          <t>Veronica Varetta</t>
        </is>
      </c>
      <c r="BB890" t="inlineStr">
        <is>
          <t>LIL House</t>
        </is>
      </c>
      <c r="BC890" t="n">
        <v>22</v>
      </c>
      <c r="BD890" t="n">
        <v>6377201664349</v>
      </c>
      <c r="BF890" t="inlineStr">
        <is>
          <t>Low</t>
        </is>
      </c>
      <c r="BG890" t="inlineStr">
        <is>
          <t>pos</t>
        </is>
      </c>
      <c r="BH890" t="n">
        <v>0</v>
      </c>
      <c r="BI890" t="inlineStr">
        <is>
          <t>IT IVA 22%</t>
        </is>
      </c>
      <c r="BJ890" t="n">
        <v>50.49</v>
      </c>
      <c r="BT890" t="inlineStr">
        <is>
          <t>22-2755</t>
        </is>
      </c>
      <c r="BX890" t="inlineStr">
        <is>
          <t>rOxPKGHkn5S2uMWyK6op67vRx</t>
        </is>
      </c>
      <c r="CA890" t="inlineStr">
        <is>
          <t>rOxPKGHkn5S2uMWyK6op67vRx</t>
        </is>
      </c>
      <c r="CB890" t="inlineStr">
        <is>
          <t>Ordini LIL</t>
        </is>
      </c>
    </row>
    <row r="891">
      <c r="A891" t="inlineStr">
        <is>
          <t>#42473</t>
        </is>
      </c>
      <c r="B891" t="inlineStr">
        <is>
          <t>alain.dunphy@outlook.com</t>
        </is>
      </c>
      <c r="C891" t="inlineStr">
        <is>
          <t>paid</t>
        </is>
      </c>
      <c r="D891" t="inlineStr">
        <is>
          <t>2024-10-21 09:11:42 +0200</t>
        </is>
      </c>
      <c r="E891" t="inlineStr">
        <is>
          <t>fulfilled</t>
        </is>
      </c>
      <c r="F891" t="inlineStr">
        <is>
          <t>2024-10-29 17:43:07 +0100</t>
        </is>
      </c>
      <c r="G891" t="inlineStr">
        <is>
          <t>yes</t>
        </is>
      </c>
      <c r="H891" t="inlineStr">
        <is>
          <t>EUR</t>
        </is>
      </c>
      <c r="I891" t="n">
        <v>400</v>
      </c>
      <c r="J891" t="n">
        <v>0</v>
      </c>
      <c r="K891" t="n">
        <v>72.12</v>
      </c>
      <c r="L891" t="n">
        <v>200</v>
      </c>
      <c r="N891" t="n">
        <v>0</v>
      </c>
      <c r="O891" t="inlineStr">
        <is>
          <t>Eco Bike Delivery</t>
        </is>
      </c>
      <c r="P891" t="inlineStr">
        <is>
          <t>2024-10-21 09:11:42 +0200</t>
        </is>
      </c>
      <c r="Q891" t="n">
        <v>1</v>
      </c>
      <c r="R891" t="inlineStr">
        <is>
          <t>Lightly Ring - Yellow / 13</t>
        </is>
      </c>
      <c r="S891" t="n">
        <v>100</v>
      </c>
      <c r="T891" t="n">
        <v>0</v>
      </c>
      <c r="U891" t="inlineStr">
        <is>
          <t>015790000376</t>
        </is>
      </c>
      <c r="V891" t="b">
        <v>1</v>
      </c>
      <c r="W891" t="b">
        <v>1</v>
      </c>
      <c r="X891" t="inlineStr">
        <is>
          <t>fulfilled</t>
        </is>
      </c>
      <c r="Y891" t="inlineStr">
        <is>
          <t>Alain Bouwman</t>
        </is>
      </c>
      <c r="Z891" t="inlineStr">
        <is>
          <t>Alfred Strasse 9, Apt. 21</t>
        </is>
      </c>
      <c r="AA891" t="inlineStr">
        <is>
          <t>Alfred Strasse 9</t>
        </is>
      </c>
      <c r="AB891" t="inlineStr">
        <is>
          <t>Apt. 21</t>
        </is>
      </c>
      <c r="AD891" t="inlineStr">
        <is>
          <t>Berlin</t>
        </is>
      </c>
      <c r="AE891" t="inlineStr">
        <is>
          <t>'10365</t>
        </is>
      </c>
      <c r="AG891" t="inlineStr">
        <is>
          <t>DE</t>
        </is>
      </c>
      <c r="AH891" t="inlineStr">
        <is>
          <t>+4917631758256</t>
        </is>
      </c>
      <c r="AI891" t="inlineStr">
        <is>
          <t>Anna Soma</t>
        </is>
      </c>
      <c r="AJ891" t="inlineStr">
        <is>
          <t>Via San Barnaba 32</t>
        </is>
      </c>
      <c r="AK891" t="inlineStr">
        <is>
          <t>Via San Barnaba 32</t>
        </is>
      </c>
      <c r="AN891" t="inlineStr">
        <is>
          <t>Milano</t>
        </is>
      </c>
      <c r="AO891" t="inlineStr">
        <is>
          <t>'20122</t>
        </is>
      </c>
      <c r="AP891" t="inlineStr">
        <is>
          <t>MI</t>
        </is>
      </c>
      <c r="AQ891" t="inlineStr">
        <is>
          <t>IT</t>
        </is>
      </c>
      <c r="AR891" t="inlineStr">
        <is>
          <t>+4917631758256</t>
        </is>
      </c>
      <c r="AT891" t="inlineStr">
        <is>
          <t>lang: it
Invoice Language: it
Do you need our ring sizer?: Yes
Popup Customer Country: IT</t>
        </is>
      </c>
      <c r="AV891" t="inlineStr">
        <is>
          <t>Shopify Payments</t>
        </is>
      </c>
      <c r="AW891" t="inlineStr">
        <is>
          <t>rY0ccx8fhNu0nO4QR8vMnYl49</t>
        </is>
      </c>
      <c r="AX891" t="n">
        <v>0</v>
      </c>
      <c r="AY891" t="inlineStr">
        <is>
          <t>LIL Milan</t>
        </is>
      </c>
      <c r="AZ891" t="n">
        <v>200</v>
      </c>
      <c r="BB891" t="inlineStr">
        <is>
          <t>Firgun House</t>
        </is>
      </c>
      <c r="BD891" t="n">
        <v>6359746150749</v>
      </c>
      <c r="BF891" t="inlineStr">
        <is>
          <t>Low</t>
        </is>
      </c>
      <c r="BG891" t="inlineStr">
        <is>
          <t>web</t>
        </is>
      </c>
      <c r="BH891" t="n">
        <v>0</v>
      </c>
      <c r="BI891" t="inlineStr">
        <is>
          <t>IT IVA 22%</t>
        </is>
      </c>
      <c r="BJ891" t="n">
        <v>72.12</v>
      </c>
      <c r="BW891" t="inlineStr">
        <is>
          <t>Milan</t>
        </is>
      </c>
      <c r="BX891" t="inlineStr">
        <is>
          <t>rY0ccx8fhNu0nO4QR8vMnYl49</t>
        </is>
      </c>
      <c r="CA891" t="inlineStr">
        <is>
          <t>rY0ccx8fhNu0nO4QR8vMnYl49</t>
        </is>
      </c>
      <c r="CB891" t="inlineStr">
        <is>
          <t>Ordini LIL</t>
        </is>
      </c>
    </row>
    <row r="892">
      <c r="A892" t="inlineStr">
        <is>
          <t>#42526</t>
        </is>
      </c>
      <c r="C892" t="inlineStr">
        <is>
          <t>paid</t>
        </is>
      </c>
      <c r="D892" t="inlineStr">
        <is>
          <t>2024-10-23 18:31:51 +0200</t>
        </is>
      </c>
      <c r="E892" t="inlineStr">
        <is>
          <t>fulfilled</t>
        </is>
      </c>
      <c r="F892" t="inlineStr">
        <is>
          <t>2024-10-30 19:10:03 +0100</t>
        </is>
      </c>
      <c r="G892" t="inlineStr">
        <is>
          <t>no</t>
        </is>
      </c>
      <c r="H892" t="inlineStr">
        <is>
          <t>EUR</t>
        </is>
      </c>
      <c r="I892" t="n">
        <v>250</v>
      </c>
      <c r="J892" t="n">
        <v>0</v>
      </c>
      <c r="K892" t="n">
        <v>45.08</v>
      </c>
      <c r="N892" t="n">
        <v>0</v>
      </c>
      <c r="P892" t="inlineStr">
        <is>
          <t>2024-10-23 18:31:51 +0200</t>
        </is>
      </c>
      <c r="Q892" t="n">
        <v>0</v>
      </c>
      <c r="R892" t="inlineStr">
        <is>
          <t>Pensavo fosse amore - Yellow / E</t>
        </is>
      </c>
      <c r="S892" t="n">
        <v>120</v>
      </c>
      <c r="U892" t="inlineStr">
        <is>
          <t>015790001003</t>
        </is>
      </c>
      <c r="V892" t="b">
        <v>1</v>
      </c>
      <c r="W892" t="b">
        <v>1</v>
      </c>
      <c r="X892" t="inlineStr">
        <is>
          <t>pending</t>
        </is>
      </c>
      <c r="Y892" t="inlineStr">
        <is>
          <t>Marco La Mantina</t>
        </is>
      </c>
      <c r="AQ892" t="inlineStr">
        <is>
          <t>IT</t>
        </is>
      </c>
      <c r="AV892" t="inlineStr">
        <is>
          <t>Qromo</t>
        </is>
      </c>
      <c r="AW892" t="inlineStr">
        <is>
          <t>rUglTyUvc8NHQdYS3yJgJF1ZH</t>
        </is>
      </c>
      <c r="AX892" t="n">
        <v>0</v>
      </c>
      <c r="AY892" t="inlineStr">
        <is>
          <t>LIL Milan</t>
        </is>
      </c>
      <c r="AZ892" t="n">
        <v>120</v>
      </c>
      <c r="BA892" t="inlineStr">
        <is>
          <t>Veronica Varetta</t>
        </is>
      </c>
      <c r="BB892" t="inlineStr">
        <is>
          <t>LIL House</t>
        </is>
      </c>
      <c r="BC892" t="n">
        <v>22</v>
      </c>
      <c r="BD892" t="n">
        <v>6363634532701</v>
      </c>
      <c r="BF892" t="inlineStr">
        <is>
          <t>Low</t>
        </is>
      </c>
      <c r="BG892" t="inlineStr">
        <is>
          <t>pos</t>
        </is>
      </c>
      <c r="BH892" t="n">
        <v>0</v>
      </c>
      <c r="BI892" t="inlineStr">
        <is>
          <t>IT IVA 22%</t>
        </is>
      </c>
      <c r="BJ892" t="n">
        <v>45.08</v>
      </c>
      <c r="BS892" t="n">
        <v>393663368004</v>
      </c>
      <c r="BT892" t="inlineStr">
        <is>
          <t>22-2700</t>
        </is>
      </c>
      <c r="BX892" t="inlineStr">
        <is>
          <t>rUglTyUvc8NHQdYS3yJgJF1ZH</t>
        </is>
      </c>
      <c r="CA892" t="inlineStr">
        <is>
          <t>rUglTyUvc8NHQdYS3yJgJF1ZH</t>
        </is>
      </c>
      <c r="CB892" t="inlineStr">
        <is>
          <t>Ordini LIL</t>
        </is>
      </c>
    </row>
    <row r="893">
      <c r="A893" t="inlineStr">
        <is>
          <t>#42529</t>
        </is>
      </c>
      <c r="B893" t="inlineStr">
        <is>
          <t>depalmassara4@gmail.com</t>
        </is>
      </c>
      <c r="C893" t="inlineStr">
        <is>
          <t>paid</t>
        </is>
      </c>
      <c r="D893" t="inlineStr">
        <is>
          <t>2024-10-23 19:41:43 +0200</t>
        </is>
      </c>
      <c r="E893" t="inlineStr">
        <is>
          <t>fulfilled</t>
        </is>
      </c>
      <c r="F893" t="inlineStr">
        <is>
          <t>2024-10-24 09:53:46 +0200</t>
        </is>
      </c>
      <c r="G893" t="inlineStr">
        <is>
          <t>yes</t>
        </is>
      </c>
      <c r="H893" t="inlineStr">
        <is>
          <t>EUR</t>
        </is>
      </c>
      <c r="I893" t="n">
        <v>410</v>
      </c>
      <c r="J893" t="n">
        <v>0</v>
      </c>
      <c r="K893" t="n">
        <v>73.93000000000001</v>
      </c>
      <c r="L893" t="n">
        <v>410</v>
      </c>
      <c r="N893" t="n">
        <v>0</v>
      </c>
      <c r="O893" t="inlineStr">
        <is>
          <t>Ups Standard Shipping</t>
        </is>
      </c>
      <c r="P893" t="inlineStr">
        <is>
          <t>2024-10-23 19:41:42 +0200</t>
        </is>
      </c>
      <c r="Q893" t="n">
        <v>1</v>
      </c>
      <c r="R893" t="inlineStr">
        <is>
          <t>Girls Tears Necklace - Yellow / 37cm</t>
        </is>
      </c>
      <c r="S893" t="n">
        <v>400</v>
      </c>
      <c r="U893" t="inlineStr">
        <is>
          <t>015790000833</t>
        </is>
      </c>
      <c r="V893" t="b">
        <v>1</v>
      </c>
      <c r="W893" t="b">
        <v>1</v>
      </c>
      <c r="X893" t="inlineStr">
        <is>
          <t>fulfilled</t>
        </is>
      </c>
      <c r="Y893" t="inlineStr">
        <is>
          <t>Sara Depalmas</t>
        </is>
      </c>
      <c r="Z893" t="inlineStr">
        <is>
          <t>S.v. Lu saltu di li monzi 13</t>
        </is>
      </c>
      <c r="AA893" t="inlineStr">
        <is>
          <t>S.v. Lu saltu di li monzi 13</t>
        </is>
      </c>
      <c r="AD893" t="inlineStr">
        <is>
          <t>Sassari</t>
        </is>
      </c>
      <c r="AE893" t="inlineStr">
        <is>
          <t>'07100</t>
        </is>
      </c>
      <c r="AF893" t="inlineStr">
        <is>
          <t>SS</t>
        </is>
      </c>
      <c r="AG893" t="inlineStr">
        <is>
          <t>IT</t>
        </is>
      </c>
      <c r="AH893" t="inlineStr">
        <is>
          <t>3452406462</t>
        </is>
      </c>
      <c r="AI893" t="inlineStr">
        <is>
          <t>Sara Depalmas</t>
        </is>
      </c>
      <c r="AJ893" t="inlineStr">
        <is>
          <t>S.v. Lu saltu di li monzi 13</t>
        </is>
      </c>
      <c r="AK893" t="inlineStr">
        <is>
          <t>S.v. Lu saltu di li monzi 13</t>
        </is>
      </c>
      <c r="AN893" t="inlineStr">
        <is>
          <t>Sassari</t>
        </is>
      </c>
      <c r="AO893" t="inlineStr">
        <is>
          <t>'07100</t>
        </is>
      </c>
      <c r="AP893" t="inlineStr">
        <is>
          <t>SS</t>
        </is>
      </c>
      <c r="AQ893" t="inlineStr">
        <is>
          <t>IT</t>
        </is>
      </c>
      <c r="AR893" t="inlineStr">
        <is>
          <t>3452406462</t>
        </is>
      </c>
      <c r="AT893" t="inlineStr">
        <is>
          <t>lang: it
Invoice Language: it
Do you need our ring sizer?: No
Popup Customer Country: IT</t>
        </is>
      </c>
      <c r="AV893" t="inlineStr">
        <is>
          <t>Scalapay</t>
        </is>
      </c>
      <c r="AW893" t="inlineStr">
        <is>
          <t>rKFcAn22S13ELwOkEoT3eKKqN</t>
        </is>
      </c>
      <c r="AX893" t="n">
        <v>0</v>
      </c>
      <c r="AY893" t="inlineStr">
        <is>
          <t>LIL Milan</t>
        </is>
      </c>
      <c r="AZ893" t="n">
        <v>0</v>
      </c>
      <c r="BB893" t="inlineStr">
        <is>
          <t>Firgun House</t>
        </is>
      </c>
      <c r="BD893" t="n">
        <v>6363716911453</v>
      </c>
      <c r="BF893" t="inlineStr">
        <is>
          <t>Low</t>
        </is>
      </c>
      <c r="BG893" t="inlineStr">
        <is>
          <t>web</t>
        </is>
      </c>
      <c r="BH893" t="n">
        <v>0</v>
      </c>
      <c r="BI893" t="inlineStr">
        <is>
          <t>IT IVA 22%</t>
        </is>
      </c>
      <c r="BJ893" t="n">
        <v>73.93000000000001</v>
      </c>
      <c r="BV893" t="inlineStr">
        <is>
          <t>Sassari</t>
        </is>
      </c>
      <c r="BW893" t="inlineStr">
        <is>
          <t>Sassari</t>
        </is>
      </c>
      <c r="BX893" t="inlineStr">
        <is>
          <t>rKFcAn22S13ELwOkEoT3eKKqN</t>
        </is>
      </c>
      <c r="CA893" t="inlineStr">
        <is>
          <t>rKFcAn22S13ELwOkEoT3eKKqN</t>
        </is>
      </c>
      <c r="CB893" t="inlineStr">
        <is>
          <t>Ordini LIL</t>
        </is>
      </c>
    </row>
    <row r="894">
      <c r="A894" t="inlineStr">
        <is>
          <t>#42564</t>
        </is>
      </c>
      <c r="B894" t="inlineStr">
        <is>
          <t>castellari.eleo@gmail.com</t>
        </is>
      </c>
      <c r="C894" t="inlineStr">
        <is>
          <t>paid</t>
        </is>
      </c>
      <c r="D894" t="inlineStr">
        <is>
          <t>2024-10-25 19:20:21 +0200</t>
        </is>
      </c>
      <c r="E894" t="inlineStr">
        <is>
          <t>fulfilled</t>
        </is>
      </c>
      <c r="F894" t="inlineStr">
        <is>
          <t>2024-10-26 15:30:19 +0200</t>
        </is>
      </c>
      <c r="G894" t="inlineStr">
        <is>
          <t>yes</t>
        </is>
      </c>
      <c r="H894" t="inlineStr">
        <is>
          <t>EUR</t>
        </is>
      </c>
      <c r="I894" t="n">
        <v>96</v>
      </c>
      <c r="J894" t="n">
        <v>10</v>
      </c>
      <c r="K894" t="n">
        <v>19.11</v>
      </c>
      <c r="L894" t="n">
        <v>106</v>
      </c>
      <c r="M894" t="inlineStr">
        <is>
          <t>GV20</t>
        </is>
      </c>
      <c r="N894" t="n">
        <v>24</v>
      </c>
      <c r="O894" t="inlineStr">
        <is>
          <t>Ups Standard Shipping</t>
        </is>
      </c>
      <c r="P894" t="inlineStr">
        <is>
          <t>2024-10-25 19:20:21 +0200</t>
        </is>
      </c>
      <c r="Q894" t="n">
        <v>1</v>
      </c>
      <c r="R894" t="inlineStr">
        <is>
          <t>Pensavo fosse amore - Yellow / P</t>
        </is>
      </c>
      <c r="S894" t="n">
        <v>120</v>
      </c>
      <c r="U894" t="inlineStr">
        <is>
          <t>015790001014</t>
        </is>
      </c>
      <c r="V894" t="b">
        <v>1</v>
      </c>
      <c r="W894" t="b">
        <v>1</v>
      </c>
      <c r="X894" t="inlineStr">
        <is>
          <t>fulfilled</t>
        </is>
      </c>
      <c r="Y894" t="inlineStr">
        <is>
          <t>RICCARDO CAGNOLI</t>
        </is>
      </c>
      <c r="Z894" t="inlineStr">
        <is>
          <t>Largo Giambellino, 17/A, c/o FOODNESS</t>
        </is>
      </c>
      <c r="AA894" t="inlineStr">
        <is>
          <t>Largo Giambellino, 17/A</t>
        </is>
      </c>
      <c r="AB894" t="inlineStr">
        <is>
          <t>c/o FOODNESS</t>
        </is>
      </c>
      <c r="AD894" t="inlineStr">
        <is>
          <t>REGGIO NELL'EMILIA</t>
        </is>
      </c>
      <c r="AE894" t="inlineStr">
        <is>
          <t>'42124</t>
        </is>
      </c>
      <c r="AF894" t="inlineStr">
        <is>
          <t>RE</t>
        </is>
      </c>
      <c r="AG894" t="inlineStr">
        <is>
          <t>IT</t>
        </is>
      </c>
      <c r="AH894" t="inlineStr">
        <is>
          <t>+393476390494</t>
        </is>
      </c>
      <c r="AI894" t="inlineStr">
        <is>
          <t>RICCARDO CAGNOLI</t>
        </is>
      </c>
      <c r="AJ894" t="inlineStr">
        <is>
          <t>Largo Giambellino, 17/A, c/o FOODNESS</t>
        </is>
      </c>
      <c r="AK894" t="inlineStr">
        <is>
          <t>Largo Giambellino, 17/A</t>
        </is>
      </c>
      <c r="AL894" t="inlineStr">
        <is>
          <t>c/o FOODNESS</t>
        </is>
      </c>
      <c r="AN894" t="inlineStr">
        <is>
          <t>REGGIO NELL'EMILIA</t>
        </is>
      </c>
      <c r="AO894" t="inlineStr">
        <is>
          <t>'42124</t>
        </is>
      </c>
      <c r="AP894" t="inlineStr">
        <is>
          <t>RE</t>
        </is>
      </c>
      <c r="AQ894" t="inlineStr">
        <is>
          <t>IT</t>
        </is>
      </c>
      <c r="AR894" t="inlineStr">
        <is>
          <t>+393476390494</t>
        </is>
      </c>
      <c r="AT894" t="inlineStr">
        <is>
          <t>lang: it
Invoice Language: it
Do you need our ring sizer?: No
Popup Customer Country: IT</t>
        </is>
      </c>
      <c r="AV894" t="inlineStr">
        <is>
          <t>PayPal Express Checkout</t>
        </is>
      </c>
      <c r="AW894" t="inlineStr">
        <is>
          <t>rCSwqjU4b8TEFZsYEpGwqNmBE</t>
        </is>
      </c>
      <c r="AX894" t="n">
        <v>0</v>
      </c>
      <c r="AY894" t="inlineStr">
        <is>
          <t>LIL Milan</t>
        </is>
      </c>
      <c r="AZ894" t="n">
        <v>0</v>
      </c>
      <c r="BB894" t="inlineStr">
        <is>
          <t>Firgun House</t>
        </is>
      </c>
      <c r="BD894" t="n">
        <v>6367063572829</v>
      </c>
      <c r="BF894" t="inlineStr">
        <is>
          <t>Low</t>
        </is>
      </c>
      <c r="BG894" t="inlineStr">
        <is>
          <t>web</t>
        </is>
      </c>
      <c r="BH894" t="n">
        <v>0</v>
      </c>
      <c r="BI894" t="inlineStr">
        <is>
          <t>IT IVA 22%</t>
        </is>
      </c>
      <c r="BJ894" t="n">
        <v>19.11</v>
      </c>
      <c r="BV894" t="inlineStr">
        <is>
          <t>Reggio Emilia</t>
        </is>
      </c>
      <c r="BW894" t="inlineStr">
        <is>
          <t>Reggio Emilia</t>
        </is>
      </c>
      <c r="BX894" t="inlineStr">
        <is>
          <t>rCSwqjU4b8TEFZsYEpGwqNmBE</t>
        </is>
      </c>
      <c r="CA894" t="inlineStr">
        <is>
          <t>rCSwqjU4b8TEFZsYEpGwqNmBE</t>
        </is>
      </c>
      <c r="CB894" t="inlineStr">
        <is>
          <t>Ordini LIL</t>
        </is>
      </c>
    </row>
    <row r="895">
      <c r="A895" t="inlineStr">
        <is>
          <t>#42565</t>
        </is>
      </c>
      <c r="B895" t="inlineStr">
        <is>
          <t>annadonini@gmail.com</t>
        </is>
      </c>
      <c r="C895" t="inlineStr">
        <is>
          <t>paid</t>
        </is>
      </c>
      <c r="D895" t="inlineStr">
        <is>
          <t>2024-10-25 19:25:11 +0200</t>
        </is>
      </c>
      <c r="E895" t="inlineStr">
        <is>
          <t>fulfilled</t>
        </is>
      </c>
      <c r="F895" t="inlineStr">
        <is>
          <t>2024-10-26 15:32:34 +0200</t>
        </is>
      </c>
      <c r="G895" t="inlineStr">
        <is>
          <t>yes</t>
        </is>
      </c>
      <c r="H895" t="inlineStr">
        <is>
          <t>EUR</t>
        </is>
      </c>
      <c r="I895" t="n">
        <v>208</v>
      </c>
      <c r="J895" t="n">
        <v>0</v>
      </c>
      <c r="K895" t="n">
        <v>37.51</v>
      </c>
      <c r="L895" t="n">
        <v>208</v>
      </c>
      <c r="M895" t="inlineStr">
        <is>
          <t>GV20</t>
        </is>
      </c>
      <c r="N895" t="n">
        <v>52</v>
      </c>
      <c r="O895" t="inlineStr">
        <is>
          <t>Ups Standard Shipping</t>
        </is>
      </c>
      <c r="P895" t="inlineStr">
        <is>
          <t>2024-10-25 19:25:10 +0200</t>
        </is>
      </c>
      <c r="Q895" t="n">
        <v>1</v>
      </c>
      <c r="R895" t="inlineStr">
        <is>
          <t>Balmy Necklace - Yellow / 36cm</t>
        </is>
      </c>
      <c r="S895" t="n">
        <v>260</v>
      </c>
      <c r="U895" t="inlineStr">
        <is>
          <t>015790000028</t>
        </is>
      </c>
      <c r="V895" t="b">
        <v>1</v>
      </c>
      <c r="W895" t="b">
        <v>1</v>
      </c>
      <c r="X895" t="inlineStr">
        <is>
          <t>fulfilled</t>
        </is>
      </c>
      <c r="Y895" t="inlineStr">
        <is>
          <t>Anna Donini</t>
        </is>
      </c>
      <c r="Z895" t="inlineStr">
        <is>
          <t>30 Via Giuseppe albini</t>
        </is>
      </c>
      <c r="AA895" t="inlineStr">
        <is>
          <t>30 Via Giuseppe albini</t>
        </is>
      </c>
      <c r="AD895" t="inlineStr">
        <is>
          <t>Bologna</t>
        </is>
      </c>
      <c r="AE895" t="inlineStr">
        <is>
          <t>'40137</t>
        </is>
      </c>
      <c r="AF895" t="inlineStr">
        <is>
          <t>BO</t>
        </is>
      </c>
      <c r="AG895" t="inlineStr">
        <is>
          <t>IT</t>
        </is>
      </c>
      <c r="AH895" t="inlineStr">
        <is>
          <t>+39051801112</t>
        </is>
      </c>
      <c r="AI895" t="inlineStr">
        <is>
          <t>Anna Donini</t>
        </is>
      </c>
      <c r="AJ895" t="inlineStr">
        <is>
          <t>30 Via Giuseppe albini</t>
        </is>
      </c>
      <c r="AK895" t="inlineStr">
        <is>
          <t>30 Via Giuseppe albini</t>
        </is>
      </c>
      <c r="AN895" t="inlineStr">
        <is>
          <t>Bologna</t>
        </is>
      </c>
      <c r="AO895" t="inlineStr">
        <is>
          <t>'40137</t>
        </is>
      </c>
      <c r="AP895" t="inlineStr">
        <is>
          <t>BO</t>
        </is>
      </c>
      <c r="AQ895" t="inlineStr">
        <is>
          <t>IT</t>
        </is>
      </c>
      <c r="AR895" t="inlineStr">
        <is>
          <t>+39051801112</t>
        </is>
      </c>
      <c r="AT895" t="inlineStr">
        <is>
          <t>lang: it
Invoice Language: it
Do you need our ring sizer?: No
Popup Customer Country: IT</t>
        </is>
      </c>
      <c r="AV895" t="inlineStr">
        <is>
          <t>Shopify Payments</t>
        </is>
      </c>
      <c r="AW895" t="inlineStr">
        <is>
          <t>r0miVdLv1Kibts42ZmDG5hKfO</t>
        </is>
      </c>
      <c r="AX895" t="n">
        <v>0</v>
      </c>
      <c r="AY895" t="inlineStr">
        <is>
          <t>LIL Milan</t>
        </is>
      </c>
      <c r="AZ895" t="n">
        <v>0</v>
      </c>
      <c r="BB895" t="inlineStr">
        <is>
          <t>Firgun House</t>
        </is>
      </c>
      <c r="BD895" t="n">
        <v>6367069045085</v>
      </c>
      <c r="BF895" t="inlineStr">
        <is>
          <t>Low</t>
        </is>
      </c>
      <c r="BG895" t="inlineStr">
        <is>
          <t>web</t>
        </is>
      </c>
      <c r="BH895" t="n">
        <v>0</v>
      </c>
      <c r="BI895" t="inlineStr">
        <is>
          <t>IT IVA 22%</t>
        </is>
      </c>
      <c r="BJ895" t="n">
        <v>37.51</v>
      </c>
      <c r="BS895" t="n">
        <v>393478874383</v>
      </c>
      <c r="BV895" t="inlineStr">
        <is>
          <t>Bologna</t>
        </is>
      </c>
      <c r="BW895" t="inlineStr">
        <is>
          <t>Bologna</t>
        </is>
      </c>
      <c r="BX895" t="inlineStr">
        <is>
          <t>r0miVdLv1Kibts42ZmDG5hKfO</t>
        </is>
      </c>
      <c r="CA895" t="inlineStr">
        <is>
          <t>r0miVdLv1Kibts42ZmDG5hKfO</t>
        </is>
      </c>
      <c r="CB895" t="inlineStr">
        <is>
          <t>Ordini LIL</t>
        </is>
      </c>
    </row>
    <row r="896">
      <c r="A896" t="inlineStr">
        <is>
          <t>#42566</t>
        </is>
      </c>
      <c r="B896" t="inlineStr">
        <is>
          <t>eva.k.lundin@gmail.com</t>
        </is>
      </c>
      <c r="C896" t="inlineStr">
        <is>
          <t>paid</t>
        </is>
      </c>
      <c r="D896" t="inlineStr">
        <is>
          <t>2024-10-25 19:30:37 +0200</t>
        </is>
      </c>
      <c r="E896" t="inlineStr">
        <is>
          <t>fulfilled</t>
        </is>
      </c>
      <c r="F896" t="inlineStr">
        <is>
          <t>2024-10-31 14:13:14 +0100</t>
        </is>
      </c>
      <c r="G896" t="inlineStr">
        <is>
          <t>yes</t>
        </is>
      </c>
      <c r="H896" t="inlineStr">
        <is>
          <t>EUR</t>
        </is>
      </c>
      <c r="I896" t="n">
        <v>224</v>
      </c>
      <c r="J896" t="n">
        <v>0</v>
      </c>
      <c r="K896" t="n">
        <v>40.39</v>
      </c>
      <c r="L896" t="n">
        <v>224</v>
      </c>
      <c r="M896" t="inlineStr">
        <is>
          <t>GV20</t>
        </is>
      </c>
      <c r="N896" t="n">
        <v>56</v>
      </c>
      <c r="O896" t="inlineStr">
        <is>
          <t>Ups Standard Shipping</t>
        </is>
      </c>
      <c r="P896" t="inlineStr">
        <is>
          <t>2024-10-25 19:30:36 +0200</t>
        </is>
      </c>
      <c r="Q896" t="n">
        <v>1</v>
      </c>
      <c r="R896" t="inlineStr">
        <is>
          <t>Sia - Yellow / 2</t>
        </is>
      </c>
      <c r="S896" t="n">
        <v>280</v>
      </c>
      <c r="U896" t="inlineStr">
        <is>
          <t>015790001456</t>
        </is>
      </c>
      <c r="V896" t="b">
        <v>1</v>
      </c>
      <c r="W896" t="b">
        <v>1</v>
      </c>
      <c r="X896" t="inlineStr">
        <is>
          <t>fulfilled</t>
        </is>
      </c>
      <c r="Y896" t="inlineStr">
        <is>
          <t>Rebecca Karin Lazzotti</t>
        </is>
      </c>
      <c r="Z896" t="inlineStr">
        <is>
          <t>Via Alfredo Catalani 56</t>
        </is>
      </c>
      <c r="AA896" t="inlineStr">
        <is>
          <t>Via Alfredo Catalani 56</t>
        </is>
      </c>
      <c r="AD896" t="inlineStr">
        <is>
          <t>Marina di Pietrasanta</t>
        </is>
      </c>
      <c r="AE896" t="inlineStr">
        <is>
          <t>'55045</t>
        </is>
      </c>
      <c r="AF896" t="inlineStr">
        <is>
          <t>LU</t>
        </is>
      </c>
      <c r="AG896" t="inlineStr">
        <is>
          <t>IT</t>
        </is>
      </c>
      <c r="AH896" t="inlineStr">
        <is>
          <t>3911815559</t>
        </is>
      </c>
      <c r="AI896" t="inlineStr">
        <is>
          <t>Rebecca Karin Lazzotti</t>
        </is>
      </c>
      <c r="AJ896" t="inlineStr">
        <is>
          <t>Via Alfredo Catalani 56</t>
        </is>
      </c>
      <c r="AK896" t="inlineStr">
        <is>
          <t>Via Alfredo Catalani 56</t>
        </is>
      </c>
      <c r="AN896" t="inlineStr">
        <is>
          <t>Marina di Pietrasanta</t>
        </is>
      </c>
      <c r="AO896" t="inlineStr">
        <is>
          <t>'55045</t>
        </is>
      </c>
      <c r="AP896" t="inlineStr">
        <is>
          <t>LU</t>
        </is>
      </c>
      <c r="AQ896" t="inlineStr">
        <is>
          <t>IT</t>
        </is>
      </c>
      <c r="AR896" t="inlineStr">
        <is>
          <t>3911815559</t>
        </is>
      </c>
      <c r="AT896" t="inlineStr">
        <is>
          <t>lang: it
Invoice Language: it
Do you need our ring sizer?: No
Popup Customer Country: IT</t>
        </is>
      </c>
      <c r="AV896" t="inlineStr">
        <is>
          <t>PayPal Express Checkout</t>
        </is>
      </c>
      <c r="AW896" t="inlineStr">
        <is>
          <t>r0qMW5JVt9DAq6Q7k2JCqL08f</t>
        </is>
      </c>
      <c r="AX896" t="n">
        <v>0</v>
      </c>
      <c r="AY896" t="inlineStr">
        <is>
          <t>LIL Milan</t>
        </is>
      </c>
      <c r="AZ896" t="n">
        <v>0</v>
      </c>
      <c r="BB896" t="inlineStr">
        <is>
          <t>Firgun House</t>
        </is>
      </c>
      <c r="BD896" t="n">
        <v>6367075500381</v>
      </c>
      <c r="BF896" t="inlineStr">
        <is>
          <t>Low</t>
        </is>
      </c>
      <c r="BG896" t="inlineStr">
        <is>
          <t>web</t>
        </is>
      </c>
      <c r="BH896" t="n">
        <v>0</v>
      </c>
      <c r="BI896" t="inlineStr">
        <is>
          <t>IT IVA 22%</t>
        </is>
      </c>
      <c r="BJ896" t="n">
        <v>40.39</v>
      </c>
      <c r="BV896" t="inlineStr">
        <is>
          <t>Lucca</t>
        </is>
      </c>
      <c r="BW896" t="inlineStr">
        <is>
          <t>Lucca</t>
        </is>
      </c>
      <c r="BX896" t="inlineStr">
        <is>
          <t>r0qMW5JVt9DAq6Q7k2JCqL08f</t>
        </is>
      </c>
      <c r="CA896" t="inlineStr">
        <is>
          <t>r0qMW5JVt9DAq6Q7k2JCqL08f</t>
        </is>
      </c>
      <c r="CB896" t="inlineStr">
        <is>
          <t>Ordini LIL</t>
        </is>
      </c>
    </row>
    <row r="897">
      <c r="A897" t="inlineStr">
        <is>
          <t>#42567</t>
        </is>
      </c>
      <c r="B897" t="inlineStr">
        <is>
          <t>virgi.schlegel@gmail.com</t>
        </is>
      </c>
      <c r="C897" t="inlineStr">
        <is>
          <t>paid</t>
        </is>
      </c>
      <c r="D897" t="inlineStr">
        <is>
          <t>2024-10-25 19:35:30 +0200</t>
        </is>
      </c>
      <c r="E897" t="inlineStr">
        <is>
          <t>fulfilled</t>
        </is>
      </c>
      <c r="F897" t="inlineStr">
        <is>
          <t>2024-10-30 19:46:08 +0100</t>
        </is>
      </c>
      <c r="G897" t="inlineStr">
        <is>
          <t>yes</t>
        </is>
      </c>
      <c r="H897" t="inlineStr">
        <is>
          <t>EUR</t>
        </is>
      </c>
      <c r="I897" t="n">
        <v>143</v>
      </c>
      <c r="J897" t="n">
        <v>10</v>
      </c>
      <c r="K897" t="n">
        <v>27.58</v>
      </c>
      <c r="L897" t="n">
        <v>153</v>
      </c>
      <c r="M897" t="inlineStr">
        <is>
          <t>GV20</t>
        </is>
      </c>
      <c r="N897" t="n">
        <v>32</v>
      </c>
      <c r="O897" t="inlineStr">
        <is>
          <t>Eco Bike Delivery</t>
        </is>
      </c>
      <c r="P897" t="inlineStr">
        <is>
          <t>2024-10-25 19:35:30 +0200</t>
        </is>
      </c>
      <c r="Q897" t="n">
        <v>1</v>
      </c>
      <c r="R897" t="inlineStr">
        <is>
          <t>Pensavo fosse amore - Yellow / 3</t>
        </is>
      </c>
      <c r="S897" t="n">
        <v>160</v>
      </c>
      <c r="U897" t="inlineStr">
        <is>
          <t>015790001164</t>
        </is>
      </c>
      <c r="V897" t="b">
        <v>1</v>
      </c>
      <c r="W897" t="b">
        <v>1</v>
      </c>
      <c r="X897" t="inlineStr">
        <is>
          <t>fulfilled</t>
        </is>
      </c>
      <c r="Y897" t="inlineStr">
        <is>
          <t>Virginia Schlegel</t>
        </is>
      </c>
      <c r="Z897" t="inlineStr">
        <is>
          <t>Alzaia Naviglio Grande 46, Lasciare in portineria</t>
        </is>
      </c>
      <c r="AA897" t="inlineStr">
        <is>
          <t>Alzaia Naviglio Grande 46</t>
        </is>
      </c>
      <c r="AB897" t="inlineStr">
        <is>
          <t>Lasciare in portineria</t>
        </is>
      </c>
      <c r="AD897" t="inlineStr">
        <is>
          <t>Milano</t>
        </is>
      </c>
      <c r="AE897" t="inlineStr">
        <is>
          <t>'20144</t>
        </is>
      </c>
      <c r="AF897" t="inlineStr">
        <is>
          <t>MI</t>
        </is>
      </c>
      <c r="AG897" t="inlineStr">
        <is>
          <t>IT</t>
        </is>
      </c>
      <c r="AH897" t="inlineStr">
        <is>
          <t>3349766448</t>
        </is>
      </c>
      <c r="AI897" t="inlineStr">
        <is>
          <t>Virginia Schlegel</t>
        </is>
      </c>
      <c r="AJ897" t="inlineStr">
        <is>
          <t>Alzaia Naviglio Grande 46, Lasciare in portineria</t>
        </is>
      </c>
      <c r="AK897" t="inlineStr">
        <is>
          <t>Alzaia Naviglio Grande 46</t>
        </is>
      </c>
      <c r="AL897" t="inlineStr">
        <is>
          <t>Lasciare in portineria</t>
        </is>
      </c>
      <c r="AN897" t="inlineStr">
        <is>
          <t>Milano</t>
        </is>
      </c>
      <c r="AO897" t="inlineStr">
        <is>
          <t>'20144</t>
        </is>
      </c>
      <c r="AP897" t="inlineStr">
        <is>
          <t>MI</t>
        </is>
      </c>
      <c r="AQ897" t="inlineStr">
        <is>
          <t>IT</t>
        </is>
      </c>
      <c r="AR897" t="inlineStr">
        <is>
          <t>3349766448</t>
        </is>
      </c>
      <c r="AT897" t="inlineStr">
        <is>
          <t>lang: it
Invoice Language: it
Do you need our ring sizer?: Yes
Popup Customer Country: IT</t>
        </is>
      </c>
      <c r="AV897" t="inlineStr">
        <is>
          <t>PayPal Express Checkout</t>
        </is>
      </c>
      <c r="AW897" t="inlineStr">
        <is>
          <t>r5WkRC0hhdFG4HBCpFWNfkPVh</t>
        </is>
      </c>
      <c r="AX897" t="n">
        <v>0</v>
      </c>
      <c r="AY897" t="inlineStr">
        <is>
          <t>LIL Milan</t>
        </is>
      </c>
      <c r="AZ897" t="n">
        <v>0</v>
      </c>
      <c r="BB897" t="inlineStr">
        <is>
          <t>Firgun House</t>
        </is>
      </c>
      <c r="BD897" t="n">
        <v>6367081169245</v>
      </c>
      <c r="BF897" t="inlineStr">
        <is>
          <t>Low</t>
        </is>
      </c>
      <c r="BG897" t="inlineStr">
        <is>
          <t>web</t>
        </is>
      </c>
      <c r="BH897" t="n">
        <v>0</v>
      </c>
      <c r="BI897" t="inlineStr">
        <is>
          <t>IT IVA 22%</t>
        </is>
      </c>
      <c r="BJ897" t="n">
        <v>27.58</v>
      </c>
      <c r="BV897" t="inlineStr">
        <is>
          <t>Milan</t>
        </is>
      </c>
      <c r="BW897" t="inlineStr">
        <is>
          <t>Milan</t>
        </is>
      </c>
      <c r="BX897" t="inlineStr">
        <is>
          <t>r5WkRC0hhdFG4HBCpFWNfkPVh</t>
        </is>
      </c>
      <c r="CA897" t="inlineStr">
        <is>
          <t>r5WkRC0hhdFG4HBCpFWNfkPVh</t>
        </is>
      </c>
      <c r="CB897" t="inlineStr">
        <is>
          <t>Ordini LIL</t>
        </is>
      </c>
    </row>
    <row r="898">
      <c r="A898" t="inlineStr">
        <is>
          <t>#42567</t>
        </is>
      </c>
      <c r="B898" t="inlineStr">
        <is>
          <t>virgi.schlegel@gmail.com</t>
        </is>
      </c>
      <c r="C898" t="inlineStr">
        <is>
          <t>paid</t>
        </is>
      </c>
      <c r="D898" t="inlineStr">
        <is>
          <t>2024-10-25 19:35:30 +0200</t>
        </is>
      </c>
      <c r="E898" t="inlineStr">
        <is>
          <t>fulfilled</t>
        </is>
      </c>
      <c r="F898" t="inlineStr">
        <is>
          <t>2024-10-30 19:46:08 +0100</t>
        </is>
      </c>
      <c r="G898" t="inlineStr">
        <is>
          <t>yes</t>
        </is>
      </c>
      <c r="H898" t="inlineStr">
        <is>
          <t>EUR</t>
        </is>
      </c>
      <c r="I898" t="n">
        <v>143</v>
      </c>
      <c r="J898" t="n">
        <v>10</v>
      </c>
      <c r="K898" t="n">
        <v>27.58</v>
      </c>
      <c r="M898" t="inlineStr">
        <is>
          <t>GV20</t>
        </is>
      </c>
      <c r="N898" t="n">
        <v>32</v>
      </c>
      <c r="O898" t="inlineStr">
        <is>
          <t>Eco Bike Delivery</t>
        </is>
      </c>
      <c r="P898" t="inlineStr">
        <is>
          <t>2024-10-25 19:35:30 +0200</t>
        </is>
      </c>
      <c r="Q898" t="n">
        <v>1</v>
      </c>
      <c r="R898" t="inlineStr">
        <is>
          <t>LIL Bag</t>
        </is>
      </c>
      <c r="S898" t="n">
        <v>5</v>
      </c>
      <c r="U898" t="inlineStr">
        <is>
          <t>015790000689</t>
        </is>
      </c>
      <c r="V898" t="b">
        <v>1</v>
      </c>
      <c r="W898" t="b">
        <v>1</v>
      </c>
      <c r="X898" t="inlineStr">
        <is>
          <t>fulfilled</t>
        </is>
      </c>
      <c r="Y898" t="inlineStr">
        <is>
          <t>Virginia Schlegel</t>
        </is>
      </c>
      <c r="Z898" t="inlineStr">
        <is>
          <t>Alzaia Naviglio Grande 46, Lasciare in portineria</t>
        </is>
      </c>
      <c r="AA898" t="inlineStr">
        <is>
          <t>Alzaia Naviglio Grande 46</t>
        </is>
      </c>
      <c r="AB898" t="inlineStr">
        <is>
          <t>Lasciare in portineria</t>
        </is>
      </c>
      <c r="AD898" t="inlineStr">
        <is>
          <t>Milano</t>
        </is>
      </c>
      <c r="AE898" t="inlineStr">
        <is>
          <t>'20144</t>
        </is>
      </c>
      <c r="AF898" t="inlineStr">
        <is>
          <t>MI</t>
        </is>
      </c>
      <c r="AG898" t="inlineStr">
        <is>
          <t>IT</t>
        </is>
      </c>
      <c r="AH898" t="inlineStr">
        <is>
          <t>3349766448</t>
        </is>
      </c>
      <c r="AI898" t="inlineStr">
        <is>
          <t>Virginia Schlegel</t>
        </is>
      </c>
      <c r="AJ898" t="inlineStr">
        <is>
          <t>Alzaia Naviglio Grande 46, Lasciare in portineria</t>
        </is>
      </c>
      <c r="AK898" t="inlineStr">
        <is>
          <t>Alzaia Naviglio Grande 46</t>
        </is>
      </c>
      <c r="AL898" t="inlineStr">
        <is>
          <t>Lasciare in portineria</t>
        </is>
      </c>
      <c r="AN898" t="inlineStr">
        <is>
          <t>Milano</t>
        </is>
      </c>
      <c r="AO898" t="inlineStr">
        <is>
          <t>'20144</t>
        </is>
      </c>
      <c r="AP898" t="inlineStr">
        <is>
          <t>MI</t>
        </is>
      </c>
      <c r="AQ898" t="inlineStr">
        <is>
          <t>IT</t>
        </is>
      </c>
      <c r="AR898" t="inlineStr">
        <is>
          <t>3349766448</t>
        </is>
      </c>
      <c r="AT898" t="inlineStr">
        <is>
          <t>lang: it
Invoice Language: it
Do you need our ring sizer?: Yes
Popup Customer Country: IT</t>
        </is>
      </c>
      <c r="AV898" t="inlineStr">
        <is>
          <t>PayPal Express Checkout</t>
        </is>
      </c>
      <c r="AW898" t="inlineStr">
        <is>
          <t>r5WkRC0hhdFG4HBCpFWNfkPVh</t>
        </is>
      </c>
      <c r="AX898" t="n">
        <v>0</v>
      </c>
      <c r="AY898" t="inlineStr">
        <is>
          <t>LIL Milan</t>
        </is>
      </c>
      <c r="AZ898" t="n">
        <v>0</v>
      </c>
      <c r="BB898" t="inlineStr">
        <is>
          <t>Firgun House</t>
        </is>
      </c>
      <c r="BD898" t="n">
        <v>6367081169245</v>
      </c>
      <c r="BF898" t="inlineStr">
        <is>
          <t>Low</t>
        </is>
      </c>
      <c r="BG898" t="inlineStr">
        <is>
          <t>web</t>
        </is>
      </c>
      <c r="BH898" t="n">
        <v>0</v>
      </c>
      <c r="BI898" t="inlineStr">
        <is>
          <t>IT IVA 22%</t>
        </is>
      </c>
      <c r="BJ898" t="n">
        <v>27.58</v>
      </c>
      <c r="BV898" t="inlineStr">
        <is>
          <t>Milan</t>
        </is>
      </c>
      <c r="BW898" t="inlineStr">
        <is>
          <t>Milan</t>
        </is>
      </c>
      <c r="BX898" t="inlineStr">
        <is>
          <t>r5WkRC0hhdFG4HBCpFWNfkPVh</t>
        </is>
      </c>
      <c r="CA898" t="inlineStr">
        <is>
          <t>r5WkRC0hhdFG4HBCpFWNfkPVh</t>
        </is>
      </c>
      <c r="CB898" t="inlineStr">
        <is>
          <t>Ordini LIL</t>
        </is>
      </c>
    </row>
    <row r="899">
      <c r="A899" t="inlineStr">
        <is>
          <t>#42567</t>
        </is>
      </c>
      <c r="B899" t="inlineStr">
        <is>
          <t>virgi.schlegel@gmail.com</t>
        </is>
      </c>
      <c r="C899" t="inlineStr">
        <is>
          <t>paid</t>
        </is>
      </c>
      <c r="D899" t="inlineStr">
        <is>
          <t>2024-10-25 19:35:30 +0200</t>
        </is>
      </c>
      <c r="E899" t="inlineStr">
        <is>
          <t>fulfilled</t>
        </is>
      </c>
      <c r="F899" t="inlineStr">
        <is>
          <t>2024-10-30 19:46:08 +0100</t>
        </is>
      </c>
      <c r="G899" t="inlineStr">
        <is>
          <t>yes</t>
        </is>
      </c>
      <c r="H899" t="inlineStr">
        <is>
          <t>EUR</t>
        </is>
      </c>
      <c r="I899" t="n">
        <v>143</v>
      </c>
      <c r="J899" t="n">
        <v>10</v>
      </c>
      <c r="K899" t="n">
        <v>27.58</v>
      </c>
      <c r="M899" t="inlineStr">
        <is>
          <t>GV20</t>
        </is>
      </c>
      <c r="N899" t="n">
        <v>32</v>
      </c>
      <c r="O899" t="inlineStr">
        <is>
          <t>Eco Bike Delivery</t>
        </is>
      </c>
      <c r="P899" t="inlineStr">
        <is>
          <t>2024-10-25 19:35:30 +0200</t>
        </is>
      </c>
      <c r="Q899" t="n">
        <v>1</v>
      </c>
      <c r="R899" t="inlineStr">
        <is>
          <t>Luxury Pack + LIL Bag</t>
        </is>
      </c>
      <c r="S899" t="n">
        <v>10</v>
      </c>
      <c r="U899" t="inlineStr">
        <is>
          <t>015790000687</t>
        </is>
      </c>
      <c r="V899" t="b">
        <v>1</v>
      </c>
      <c r="W899" t="b">
        <v>1</v>
      </c>
      <c r="X899" t="inlineStr">
        <is>
          <t>fulfilled</t>
        </is>
      </c>
      <c r="Y899" t="inlineStr">
        <is>
          <t>Virginia Schlegel</t>
        </is>
      </c>
      <c r="Z899" t="inlineStr">
        <is>
          <t>Alzaia Naviglio Grande 46, Lasciare in portineria</t>
        </is>
      </c>
      <c r="AA899" t="inlineStr">
        <is>
          <t>Alzaia Naviglio Grande 46</t>
        </is>
      </c>
      <c r="AB899" t="inlineStr">
        <is>
          <t>Lasciare in portineria</t>
        </is>
      </c>
      <c r="AD899" t="inlineStr">
        <is>
          <t>Milano</t>
        </is>
      </c>
      <c r="AE899" t="inlineStr">
        <is>
          <t>'20144</t>
        </is>
      </c>
      <c r="AF899" t="inlineStr">
        <is>
          <t>MI</t>
        </is>
      </c>
      <c r="AG899" t="inlineStr">
        <is>
          <t>IT</t>
        </is>
      </c>
      <c r="AH899" t="inlineStr">
        <is>
          <t>3349766448</t>
        </is>
      </c>
      <c r="AI899" t="inlineStr">
        <is>
          <t>Virginia Schlegel</t>
        </is>
      </c>
      <c r="AJ899" t="inlineStr">
        <is>
          <t>Alzaia Naviglio Grande 46, Lasciare in portineria</t>
        </is>
      </c>
      <c r="AK899" t="inlineStr">
        <is>
          <t>Alzaia Naviglio Grande 46</t>
        </is>
      </c>
      <c r="AL899" t="inlineStr">
        <is>
          <t>Lasciare in portineria</t>
        </is>
      </c>
      <c r="AN899" t="inlineStr">
        <is>
          <t>Milano</t>
        </is>
      </c>
      <c r="AO899" t="inlineStr">
        <is>
          <t>'20144</t>
        </is>
      </c>
      <c r="AP899" t="inlineStr">
        <is>
          <t>MI</t>
        </is>
      </c>
      <c r="AQ899" t="inlineStr">
        <is>
          <t>IT</t>
        </is>
      </c>
      <c r="AR899" t="inlineStr">
        <is>
          <t>3349766448</t>
        </is>
      </c>
      <c r="AT899" t="inlineStr">
        <is>
          <t>lang: it
Invoice Language: it
Do you need our ring sizer?: Yes
Popup Customer Country: IT</t>
        </is>
      </c>
      <c r="AV899" t="inlineStr">
        <is>
          <t>PayPal Express Checkout</t>
        </is>
      </c>
      <c r="AW899" t="inlineStr">
        <is>
          <t>r5WkRC0hhdFG4HBCpFWNfkPVh</t>
        </is>
      </c>
      <c r="AX899" t="n">
        <v>0</v>
      </c>
      <c r="AY899" t="inlineStr">
        <is>
          <t>LIL Milan</t>
        </is>
      </c>
      <c r="AZ899" t="n">
        <v>0</v>
      </c>
      <c r="BB899" t="inlineStr">
        <is>
          <t>Firgun House</t>
        </is>
      </c>
      <c r="BD899" t="n">
        <v>6367081169245</v>
      </c>
      <c r="BF899" t="inlineStr">
        <is>
          <t>Low</t>
        </is>
      </c>
      <c r="BG899" t="inlineStr">
        <is>
          <t>web</t>
        </is>
      </c>
      <c r="BH899" t="n">
        <v>0</v>
      </c>
      <c r="BI899" t="inlineStr">
        <is>
          <t>IT IVA 22%</t>
        </is>
      </c>
      <c r="BJ899" t="n">
        <v>27.58</v>
      </c>
      <c r="BV899" t="inlineStr">
        <is>
          <t>Milan</t>
        </is>
      </c>
      <c r="BW899" t="inlineStr">
        <is>
          <t>Milan</t>
        </is>
      </c>
      <c r="BX899" t="inlineStr">
        <is>
          <t>r5WkRC0hhdFG4HBCpFWNfkPVh</t>
        </is>
      </c>
      <c r="CA899" t="inlineStr">
        <is>
          <t>r5WkRC0hhdFG4HBCpFWNfkPVh</t>
        </is>
      </c>
      <c r="CB899" t="inlineStr">
        <is>
          <t>Ordini LIL</t>
        </is>
      </c>
    </row>
    <row r="900">
      <c r="A900" t="inlineStr">
        <is>
          <t>#42568</t>
        </is>
      </c>
      <c r="B900" t="inlineStr">
        <is>
          <t>ele.congiu@hotmail.it</t>
        </is>
      </c>
      <c r="C900" t="inlineStr">
        <is>
          <t>paid</t>
        </is>
      </c>
      <c r="D900" t="inlineStr">
        <is>
          <t>2024-10-25 19:37:34 +0200</t>
        </is>
      </c>
      <c r="E900" t="inlineStr">
        <is>
          <t>fulfilled</t>
        </is>
      </c>
      <c r="F900" t="inlineStr">
        <is>
          <t>2024-10-30 20:02:12 +0100</t>
        </is>
      </c>
      <c r="G900" t="inlineStr">
        <is>
          <t>yes</t>
        </is>
      </c>
      <c r="H900" t="inlineStr">
        <is>
          <t>EUR</t>
        </is>
      </c>
      <c r="I900" t="n">
        <v>112</v>
      </c>
      <c r="J900" t="n">
        <v>10</v>
      </c>
      <c r="K900" t="n">
        <v>22</v>
      </c>
      <c r="L900" t="n">
        <v>122</v>
      </c>
      <c r="M900" t="inlineStr">
        <is>
          <t>GV20</t>
        </is>
      </c>
      <c r="N900" t="n">
        <v>28</v>
      </c>
      <c r="O900" t="inlineStr">
        <is>
          <t>Ups Standard Shipping</t>
        </is>
      </c>
      <c r="P900" t="inlineStr">
        <is>
          <t>2024-10-25 19:37:34 +0200</t>
        </is>
      </c>
      <c r="Q900" t="n">
        <v>1</v>
      </c>
      <c r="R900" t="inlineStr">
        <is>
          <t>Pensavo fosse amore - Yellow / 2</t>
        </is>
      </c>
      <c r="S900" t="n">
        <v>140</v>
      </c>
      <c r="U900" t="inlineStr">
        <is>
          <t>015790001163</t>
        </is>
      </c>
      <c r="V900" t="b">
        <v>1</v>
      </c>
      <c r="W900" t="b">
        <v>1</v>
      </c>
      <c r="X900" t="inlineStr">
        <is>
          <t>fulfilled</t>
        </is>
      </c>
      <c r="Y900" t="inlineStr">
        <is>
          <t>Eleonora Congiu</t>
        </is>
      </c>
      <c r="Z900" t="inlineStr">
        <is>
          <t>Via verdi 17</t>
        </is>
      </c>
      <c r="AA900" t="inlineStr">
        <is>
          <t>Via verdi 17</t>
        </is>
      </c>
      <c r="AD900" t="inlineStr">
        <is>
          <t>Villamassargia</t>
        </is>
      </c>
      <c r="AE900" t="inlineStr">
        <is>
          <t>'09010</t>
        </is>
      </c>
      <c r="AF900" t="inlineStr">
        <is>
          <t>CI</t>
        </is>
      </c>
      <c r="AG900" t="inlineStr">
        <is>
          <t>IT</t>
        </is>
      </c>
      <c r="AH900" t="inlineStr">
        <is>
          <t>3454580094</t>
        </is>
      </c>
      <c r="AI900" t="inlineStr">
        <is>
          <t>Eleonora Congiu</t>
        </is>
      </c>
      <c r="AJ900" t="inlineStr">
        <is>
          <t>Via verdi 17</t>
        </is>
      </c>
      <c r="AK900" t="inlineStr">
        <is>
          <t>Via verdi 17</t>
        </is>
      </c>
      <c r="AN900" t="inlineStr">
        <is>
          <t>Villamassargia</t>
        </is>
      </c>
      <c r="AO900" t="inlineStr">
        <is>
          <t>'09010</t>
        </is>
      </c>
      <c r="AP900" t="inlineStr">
        <is>
          <t>CI</t>
        </is>
      </c>
      <c r="AQ900" t="inlineStr">
        <is>
          <t>IT</t>
        </is>
      </c>
      <c r="AR900" t="inlineStr">
        <is>
          <t>3454580094</t>
        </is>
      </c>
      <c r="AT900" t="inlineStr">
        <is>
          <t>lang: it
Invoice Language: it
Do you need our ring sizer?: Yes
Popup Customer Country: IT</t>
        </is>
      </c>
      <c r="AV900" t="inlineStr">
        <is>
          <t>Shopify Payments</t>
        </is>
      </c>
      <c r="AW900" t="inlineStr">
        <is>
          <t>rH13p6JGdZDuUm5iJyzMvROAY</t>
        </is>
      </c>
      <c r="AX900" t="n">
        <v>0</v>
      </c>
      <c r="AY900" t="inlineStr">
        <is>
          <t>LIL Milan</t>
        </is>
      </c>
      <c r="AZ900" t="n">
        <v>0</v>
      </c>
      <c r="BB900" t="inlineStr">
        <is>
          <t>Firgun House</t>
        </is>
      </c>
      <c r="BD900" t="n">
        <v>6367084118365</v>
      </c>
      <c r="BF900" t="inlineStr">
        <is>
          <t>Low</t>
        </is>
      </c>
      <c r="BG900" t="inlineStr">
        <is>
          <t>web</t>
        </is>
      </c>
      <c r="BH900" t="n">
        <v>0</v>
      </c>
      <c r="BI900" t="inlineStr">
        <is>
          <t>IT IVA 22%</t>
        </is>
      </c>
      <c r="BJ900" t="n">
        <v>22</v>
      </c>
      <c r="BV900" t="inlineStr">
        <is>
          <t>Carbonia-Iglesias</t>
        </is>
      </c>
      <c r="BW900" t="inlineStr">
        <is>
          <t>Carbonia-Iglesias</t>
        </is>
      </c>
      <c r="BX900" t="inlineStr">
        <is>
          <t>rH13p6JGdZDuUm5iJyzMvROAY</t>
        </is>
      </c>
      <c r="CA900" t="inlineStr">
        <is>
          <t>rH13p6JGdZDuUm5iJyzMvROAY</t>
        </is>
      </c>
      <c r="CB900" t="inlineStr">
        <is>
          <t>Ordini LIL</t>
        </is>
      </c>
    </row>
    <row r="901">
      <c r="A901" t="inlineStr">
        <is>
          <t>#42569</t>
        </is>
      </c>
      <c r="B901" t="inlineStr">
        <is>
          <t>aly.1988@hotmail.it</t>
        </is>
      </c>
      <c r="C901" t="inlineStr">
        <is>
          <t>paid</t>
        </is>
      </c>
      <c r="D901" t="inlineStr">
        <is>
          <t>2024-10-25 19:48:56 +0200</t>
        </is>
      </c>
      <c r="E901" t="inlineStr">
        <is>
          <t>fulfilled</t>
        </is>
      </c>
      <c r="F901" t="inlineStr">
        <is>
          <t>2024-10-26 15:39:33 +0200</t>
        </is>
      </c>
      <c r="G901" t="inlineStr">
        <is>
          <t>yes</t>
        </is>
      </c>
      <c r="H901" t="inlineStr">
        <is>
          <t>EUR</t>
        </is>
      </c>
      <c r="I901" t="n">
        <v>192</v>
      </c>
      <c r="J901" t="n">
        <v>0</v>
      </c>
      <c r="K901" t="n">
        <v>34.63</v>
      </c>
      <c r="L901" t="n">
        <v>192</v>
      </c>
      <c r="M901" t="inlineStr">
        <is>
          <t>GV20</t>
        </is>
      </c>
      <c r="N901" t="n">
        <v>48</v>
      </c>
      <c r="O901" t="inlineStr">
        <is>
          <t>Ups Standard Shipping</t>
        </is>
      </c>
      <c r="P901" t="inlineStr">
        <is>
          <t>2024-10-25 19:48:56 +0200</t>
        </is>
      </c>
      <c r="Q901" t="n">
        <v>1</v>
      </c>
      <c r="R901" t="inlineStr">
        <is>
          <t>Lightly Ring - Yellow / 12</t>
        </is>
      </c>
      <c r="S901" t="n">
        <v>100</v>
      </c>
      <c r="U901" t="inlineStr">
        <is>
          <t>015790000375</t>
        </is>
      </c>
      <c r="V901" t="b">
        <v>1</v>
      </c>
      <c r="W901" t="b">
        <v>1</v>
      </c>
      <c r="X901" t="inlineStr">
        <is>
          <t>fulfilled</t>
        </is>
      </c>
      <c r="Y901" t="inlineStr">
        <is>
          <t>Andrea Cardaci</t>
        </is>
      </c>
      <c r="Z901" t="inlineStr">
        <is>
          <t>Viale Leonardo Sciascia 14</t>
        </is>
      </c>
      <c r="AA901" t="inlineStr">
        <is>
          <t>Viale Leonardo Sciascia 14</t>
        </is>
      </c>
      <c r="AD901" t="inlineStr">
        <is>
          <t>Regalbuto</t>
        </is>
      </c>
      <c r="AE901" t="inlineStr">
        <is>
          <t>'94017</t>
        </is>
      </c>
      <c r="AF901" t="inlineStr">
        <is>
          <t>EN</t>
        </is>
      </c>
      <c r="AG901" t="inlineStr">
        <is>
          <t>IT</t>
        </is>
      </c>
      <c r="AH901" t="inlineStr">
        <is>
          <t>+393298817868</t>
        </is>
      </c>
      <c r="AI901" t="inlineStr">
        <is>
          <t>Andrea Cardaci</t>
        </is>
      </c>
      <c r="AJ901" t="inlineStr">
        <is>
          <t>Viale Leonardo Sciascia 14</t>
        </is>
      </c>
      <c r="AK901" t="inlineStr">
        <is>
          <t>Viale Leonardo Sciascia 14</t>
        </is>
      </c>
      <c r="AN901" t="inlineStr">
        <is>
          <t>Regalbuto</t>
        </is>
      </c>
      <c r="AO901" t="inlineStr">
        <is>
          <t>'94017</t>
        </is>
      </c>
      <c r="AP901" t="inlineStr">
        <is>
          <t>EN</t>
        </is>
      </c>
      <c r="AQ901" t="inlineStr">
        <is>
          <t>IT</t>
        </is>
      </c>
      <c r="AR901" t="inlineStr">
        <is>
          <t>+393298817868</t>
        </is>
      </c>
      <c r="AT901" t="inlineStr">
        <is>
          <t>lang: en
Invoice Language: en
Do you need our ring sizer?: No
Popup Customer Country: IT</t>
        </is>
      </c>
      <c r="AV901" t="inlineStr">
        <is>
          <t>Scalapay</t>
        </is>
      </c>
      <c r="AW901" t="inlineStr">
        <is>
          <t>rbSAlWfzIaQw5QN6flmHOJZXd</t>
        </is>
      </c>
      <c r="AX901" t="n">
        <v>0</v>
      </c>
      <c r="AY901" t="inlineStr">
        <is>
          <t>LIL Milan</t>
        </is>
      </c>
      <c r="AZ901" t="n">
        <v>0</v>
      </c>
      <c r="BB901" t="inlineStr">
        <is>
          <t>Firgun House</t>
        </is>
      </c>
      <c r="BD901" t="n">
        <v>6367096996189</v>
      </c>
      <c r="BF901" t="inlineStr">
        <is>
          <t>Low</t>
        </is>
      </c>
      <c r="BG901" t="inlineStr">
        <is>
          <t>web</t>
        </is>
      </c>
      <c r="BH901" t="n">
        <v>0</v>
      </c>
      <c r="BI901" t="inlineStr">
        <is>
          <t>IT IVA 22%</t>
        </is>
      </c>
      <c r="BJ901" t="n">
        <v>34.63</v>
      </c>
      <c r="BV901" t="inlineStr">
        <is>
          <t>Enna</t>
        </is>
      </c>
      <c r="BW901" t="inlineStr">
        <is>
          <t>Enna</t>
        </is>
      </c>
      <c r="BX901" t="inlineStr">
        <is>
          <t>rbSAlWfzIaQw5QN6flmHOJZXd</t>
        </is>
      </c>
      <c r="CA901" t="inlineStr">
        <is>
          <t>rfV4pMPqz0OriEB5bk55c11vq + rbSAlWfzIaQw5QN6flmHOJZXd</t>
        </is>
      </c>
      <c r="CB901" t="inlineStr">
        <is>
          <t>Ordini LIL</t>
        </is>
      </c>
    </row>
    <row r="902">
      <c r="A902" t="inlineStr">
        <is>
          <t>#42569</t>
        </is>
      </c>
      <c r="B902" t="inlineStr">
        <is>
          <t>aly.1988@hotmail.it</t>
        </is>
      </c>
      <c r="C902" t="inlineStr">
        <is>
          <t>paid</t>
        </is>
      </c>
      <c r="D902" t="inlineStr">
        <is>
          <t>2024-10-25 19:48:56 +0200</t>
        </is>
      </c>
      <c r="E902" t="inlineStr">
        <is>
          <t>fulfilled</t>
        </is>
      </c>
      <c r="F902" t="inlineStr">
        <is>
          <t>2024-10-26 15:39:33 +0200</t>
        </is>
      </c>
      <c r="G902" t="inlineStr">
        <is>
          <t>yes</t>
        </is>
      </c>
      <c r="H902" t="inlineStr">
        <is>
          <t>EUR</t>
        </is>
      </c>
      <c r="I902" t="n">
        <v>192</v>
      </c>
      <c r="J902" t="n">
        <v>0</v>
      </c>
      <c r="K902" t="n">
        <v>34.63</v>
      </c>
      <c r="M902" t="inlineStr">
        <is>
          <t>GV20</t>
        </is>
      </c>
      <c r="N902" t="n">
        <v>48</v>
      </c>
      <c r="O902" t="inlineStr">
        <is>
          <t>Ups Standard Shipping</t>
        </is>
      </c>
      <c r="P902" t="inlineStr">
        <is>
          <t>2024-10-25 19:48:56 +0200</t>
        </is>
      </c>
      <c r="Q902" t="n">
        <v>1</v>
      </c>
      <c r="R902" t="inlineStr">
        <is>
          <t>Insieme Ring - Yellow / onesize (10-17)</t>
        </is>
      </c>
      <c r="S902" t="n">
        <v>140</v>
      </c>
      <c r="U902" t="inlineStr">
        <is>
          <t>015790001254</t>
        </is>
      </c>
      <c r="V902" t="b">
        <v>1</v>
      </c>
      <c r="W902" t="b">
        <v>1</v>
      </c>
      <c r="X902" t="inlineStr">
        <is>
          <t>fulfilled</t>
        </is>
      </c>
      <c r="Y902" t="inlineStr">
        <is>
          <t>Andrea Cardaci</t>
        </is>
      </c>
      <c r="Z902" t="inlineStr">
        <is>
          <t>Viale Leonardo Sciascia 14</t>
        </is>
      </c>
      <c r="AA902" t="inlineStr">
        <is>
          <t>Viale Leonardo Sciascia 14</t>
        </is>
      </c>
      <c r="AD902" t="inlineStr">
        <is>
          <t>Regalbuto</t>
        </is>
      </c>
      <c r="AE902" t="inlineStr">
        <is>
          <t>'94017</t>
        </is>
      </c>
      <c r="AF902" t="inlineStr">
        <is>
          <t>EN</t>
        </is>
      </c>
      <c r="AG902" t="inlineStr">
        <is>
          <t>IT</t>
        </is>
      </c>
      <c r="AH902" t="inlineStr">
        <is>
          <t>+393298817868</t>
        </is>
      </c>
      <c r="AI902" t="inlineStr">
        <is>
          <t>Andrea Cardaci</t>
        </is>
      </c>
      <c r="AJ902" t="inlineStr">
        <is>
          <t>Viale Leonardo Sciascia 14</t>
        </is>
      </c>
      <c r="AK902" t="inlineStr">
        <is>
          <t>Viale Leonardo Sciascia 14</t>
        </is>
      </c>
      <c r="AN902" t="inlineStr">
        <is>
          <t>Regalbuto</t>
        </is>
      </c>
      <c r="AO902" t="inlineStr">
        <is>
          <t>'94017</t>
        </is>
      </c>
      <c r="AP902" t="inlineStr">
        <is>
          <t>EN</t>
        </is>
      </c>
      <c r="AQ902" t="inlineStr">
        <is>
          <t>IT</t>
        </is>
      </c>
      <c r="AR902" t="inlineStr">
        <is>
          <t>+393298817868</t>
        </is>
      </c>
      <c r="AT902" t="inlineStr">
        <is>
          <t>lang: en
Invoice Language: en
Do you need our ring sizer?: No
Popup Customer Country: IT</t>
        </is>
      </c>
      <c r="AV902" t="inlineStr">
        <is>
          <t>Scalapay</t>
        </is>
      </c>
      <c r="AW902" t="inlineStr">
        <is>
          <t>rbSAlWfzIaQw5QN6flmHOJZXd</t>
        </is>
      </c>
      <c r="AX902" t="n">
        <v>0</v>
      </c>
      <c r="AY902" t="inlineStr">
        <is>
          <t>LIL Milan</t>
        </is>
      </c>
      <c r="AZ902" t="n">
        <v>0</v>
      </c>
      <c r="BB902" t="inlineStr">
        <is>
          <t>Firgun House</t>
        </is>
      </c>
      <c r="BD902" t="n">
        <v>6367096996189</v>
      </c>
      <c r="BF902" t="inlineStr">
        <is>
          <t>Low</t>
        </is>
      </c>
      <c r="BG902" t="inlineStr">
        <is>
          <t>web</t>
        </is>
      </c>
      <c r="BH902" t="n">
        <v>0</v>
      </c>
      <c r="BI902" t="inlineStr">
        <is>
          <t>IT IVA 22%</t>
        </is>
      </c>
      <c r="BJ902" t="n">
        <v>34.63</v>
      </c>
      <c r="BV902" t="inlineStr">
        <is>
          <t>Enna</t>
        </is>
      </c>
      <c r="BW902" t="inlineStr">
        <is>
          <t>Enna</t>
        </is>
      </c>
      <c r="BX902" t="inlineStr">
        <is>
          <t>rbSAlWfzIaQw5QN6flmHOJZXd</t>
        </is>
      </c>
      <c r="CA902" t="inlineStr">
        <is>
          <t>rfV4pMPqz0OriEB5bk55c11vq + rbSAlWfzIaQw5QN6flmHOJZXd</t>
        </is>
      </c>
      <c r="CB902" t="inlineStr">
        <is>
          <t>Ordini LIL</t>
        </is>
      </c>
    </row>
    <row r="903">
      <c r="A903" t="inlineStr">
        <is>
          <t>#42570</t>
        </is>
      </c>
      <c r="B903" t="inlineStr">
        <is>
          <t>viki.renzi@gmail.com</t>
        </is>
      </c>
      <c r="C903" t="inlineStr">
        <is>
          <t>paid</t>
        </is>
      </c>
      <c r="D903" t="inlineStr">
        <is>
          <t>2024-10-25 19:59:52 +0200</t>
        </is>
      </c>
      <c r="E903" t="inlineStr">
        <is>
          <t>fulfilled</t>
        </is>
      </c>
      <c r="F903" t="inlineStr">
        <is>
          <t>2024-10-26 15:41:00 +0200</t>
        </is>
      </c>
      <c r="G903" t="inlineStr">
        <is>
          <t>yes</t>
        </is>
      </c>
      <c r="H903" t="inlineStr">
        <is>
          <t>EUR</t>
        </is>
      </c>
      <c r="I903" t="n">
        <v>96</v>
      </c>
      <c r="J903" t="n">
        <v>10</v>
      </c>
      <c r="K903" t="n">
        <v>19.11</v>
      </c>
      <c r="L903" t="n">
        <v>106</v>
      </c>
      <c r="M903" t="inlineStr">
        <is>
          <t>GV20</t>
        </is>
      </c>
      <c r="N903" t="n">
        <v>24</v>
      </c>
      <c r="O903" t="inlineStr">
        <is>
          <t>Ups Standard Shipping</t>
        </is>
      </c>
      <c r="P903" t="inlineStr">
        <is>
          <t>2024-10-25 19:59:51 +0200</t>
        </is>
      </c>
      <c r="Q903" t="n">
        <v>1</v>
      </c>
      <c r="R903" t="inlineStr">
        <is>
          <t>Pensavo fosse amore - Yellow / V</t>
        </is>
      </c>
      <c r="S903" t="n">
        <v>120</v>
      </c>
      <c r="U903" t="inlineStr">
        <is>
          <t>015790001020</t>
        </is>
      </c>
      <c r="V903" t="b">
        <v>1</v>
      </c>
      <c r="W903" t="b">
        <v>1</v>
      </c>
      <c r="X903" t="inlineStr">
        <is>
          <t>fulfilled</t>
        </is>
      </c>
      <c r="Y903" t="inlineStr">
        <is>
          <t>Vichi Vichi</t>
        </is>
      </c>
      <c r="Z903" t="inlineStr">
        <is>
          <t>Via Guido Bagnolini 174</t>
        </is>
      </c>
      <c r="AA903" t="inlineStr">
        <is>
          <t>Via Guido Bagnolini 174</t>
        </is>
      </c>
      <c r="AD903" t="inlineStr">
        <is>
          <t>Cesena</t>
        </is>
      </c>
      <c r="AE903" t="inlineStr">
        <is>
          <t>'47521</t>
        </is>
      </c>
      <c r="AF903" t="inlineStr">
        <is>
          <t>FC</t>
        </is>
      </c>
      <c r="AG903" t="inlineStr">
        <is>
          <t>IT</t>
        </is>
      </c>
      <c r="AH903" t="inlineStr">
        <is>
          <t>3492425241</t>
        </is>
      </c>
      <c r="AI903" t="inlineStr">
        <is>
          <t>Vichi Vichi</t>
        </is>
      </c>
      <c r="AJ903" t="inlineStr">
        <is>
          <t>Via Guido Bagnolini 174</t>
        </is>
      </c>
      <c r="AK903" t="inlineStr">
        <is>
          <t>Via Guido Bagnolini 174</t>
        </is>
      </c>
      <c r="AN903" t="inlineStr">
        <is>
          <t>Cesena</t>
        </is>
      </c>
      <c r="AO903" t="inlineStr">
        <is>
          <t>'47521</t>
        </is>
      </c>
      <c r="AP903" t="inlineStr">
        <is>
          <t>FC</t>
        </is>
      </c>
      <c r="AQ903" t="inlineStr">
        <is>
          <t>IT</t>
        </is>
      </c>
      <c r="AR903" t="inlineStr">
        <is>
          <t>3492425241</t>
        </is>
      </c>
      <c r="AT903" t="inlineStr">
        <is>
          <t>lang: it
Invoice Language: it
Do you need our ring sizer?: No
Popup Customer Country: IT</t>
        </is>
      </c>
      <c r="AV903" t="inlineStr">
        <is>
          <t>Scalapay</t>
        </is>
      </c>
      <c r="AW903" t="inlineStr">
        <is>
          <t>rJZWQFQ0WApfkVE4N8tvFjXRp</t>
        </is>
      </c>
      <c r="AX903" t="n">
        <v>0</v>
      </c>
      <c r="AY903" t="inlineStr">
        <is>
          <t>LIL Milan</t>
        </is>
      </c>
      <c r="AZ903" t="n">
        <v>0</v>
      </c>
      <c r="BB903" t="inlineStr">
        <is>
          <t>Firgun House</t>
        </is>
      </c>
      <c r="BD903" t="n">
        <v>6367109874013</v>
      </c>
      <c r="BF903" t="inlineStr">
        <is>
          <t>Low</t>
        </is>
      </c>
      <c r="BG903" t="inlineStr">
        <is>
          <t>web</t>
        </is>
      </c>
      <c r="BH903" t="n">
        <v>0</v>
      </c>
      <c r="BI903" t="inlineStr">
        <is>
          <t>IT IVA 22%</t>
        </is>
      </c>
      <c r="BJ903" t="n">
        <v>19.11</v>
      </c>
      <c r="BV903" t="inlineStr">
        <is>
          <t>Forlì-Cesena</t>
        </is>
      </c>
      <c r="BW903" t="inlineStr">
        <is>
          <t>Forlì-Cesena</t>
        </is>
      </c>
      <c r="BX903" t="inlineStr">
        <is>
          <t>rJZWQFQ0WApfkVE4N8tvFjXRp</t>
        </is>
      </c>
      <c r="CA903" t="inlineStr">
        <is>
          <t>rrbE5rYtlTNTVjAWFC80OxUxC + rJZWQFQ0WApfkVE4N8tvFjXRp</t>
        </is>
      </c>
      <c r="CB903" t="inlineStr">
        <is>
          <t>Ordini LIL</t>
        </is>
      </c>
    </row>
    <row r="904">
      <c r="A904" t="inlineStr">
        <is>
          <t>#42571</t>
        </is>
      </c>
      <c r="B904" t="inlineStr">
        <is>
          <t>paoloazzara87@gmail.com</t>
        </is>
      </c>
      <c r="C904" t="inlineStr">
        <is>
          <t>paid</t>
        </is>
      </c>
      <c r="D904" t="inlineStr">
        <is>
          <t>2024-10-25 20:09:43 +0200</t>
        </is>
      </c>
      <c r="E904" t="inlineStr">
        <is>
          <t>fulfilled</t>
        </is>
      </c>
      <c r="F904" t="inlineStr">
        <is>
          <t>2024-10-26 15:43:14 +0200</t>
        </is>
      </c>
      <c r="G904" t="inlineStr">
        <is>
          <t>yes</t>
        </is>
      </c>
      <c r="H904" t="inlineStr">
        <is>
          <t>EUR</t>
        </is>
      </c>
      <c r="I904" t="n">
        <v>208</v>
      </c>
      <c r="J904" t="n">
        <v>0</v>
      </c>
      <c r="K904" t="n">
        <v>37.51</v>
      </c>
      <c r="L904" t="n">
        <v>208</v>
      </c>
      <c r="M904" t="inlineStr">
        <is>
          <t>GV20</t>
        </is>
      </c>
      <c r="N904" t="n">
        <v>52</v>
      </c>
      <c r="O904" t="inlineStr">
        <is>
          <t>Ups Standard Shipping</t>
        </is>
      </c>
      <c r="P904" t="inlineStr">
        <is>
          <t>2024-10-25 20:09:43 +0200</t>
        </is>
      </c>
      <c r="Q904" t="n">
        <v>1</v>
      </c>
      <c r="R904" t="inlineStr">
        <is>
          <t>Portami a Ballare Necklace - Yellow / onesize</t>
        </is>
      </c>
      <c r="S904" t="n">
        <v>260</v>
      </c>
      <c r="U904" t="inlineStr">
        <is>
          <t>015790001250</t>
        </is>
      </c>
      <c r="V904" t="b">
        <v>1</v>
      </c>
      <c r="W904" t="b">
        <v>1</v>
      </c>
      <c r="X904" t="inlineStr">
        <is>
          <t>fulfilled</t>
        </is>
      </c>
      <c r="Y904" t="inlineStr">
        <is>
          <t>Paolo Azzara</t>
        </is>
      </c>
      <c r="Z904" t="inlineStr">
        <is>
          <t>Via Madagascar 29, Presso Sea Motors</t>
        </is>
      </c>
      <c r="AA904" t="inlineStr">
        <is>
          <t>Via Madagascar 29</t>
        </is>
      </c>
      <c r="AB904" t="inlineStr">
        <is>
          <t>Presso Sea Motors</t>
        </is>
      </c>
      <c r="AD904" t="inlineStr">
        <is>
          <t>Zona Industriale Cala Saccaia</t>
        </is>
      </c>
      <c r="AE904" t="inlineStr">
        <is>
          <t>'07026</t>
        </is>
      </c>
      <c r="AF904" t="inlineStr">
        <is>
          <t>SS</t>
        </is>
      </c>
      <c r="AG904" t="inlineStr">
        <is>
          <t>IT</t>
        </is>
      </c>
      <c r="AH904" t="inlineStr">
        <is>
          <t>3519979067</t>
        </is>
      </c>
      <c r="AI904" t="inlineStr">
        <is>
          <t>Paolo Azzara</t>
        </is>
      </c>
      <c r="AJ904" t="inlineStr">
        <is>
          <t>Via Madagascar 29, Presso Sea Motors</t>
        </is>
      </c>
      <c r="AK904" t="inlineStr">
        <is>
          <t>Via Madagascar 29</t>
        </is>
      </c>
      <c r="AL904" t="inlineStr">
        <is>
          <t>Presso Sea Motors</t>
        </is>
      </c>
      <c r="AN904" t="inlineStr">
        <is>
          <t>Zona Industriale Cala Saccaia</t>
        </is>
      </c>
      <c r="AO904" t="inlineStr">
        <is>
          <t>'07026</t>
        </is>
      </c>
      <c r="AP904" t="inlineStr">
        <is>
          <t>SS</t>
        </is>
      </c>
      <c r="AQ904" t="inlineStr">
        <is>
          <t>IT</t>
        </is>
      </c>
      <c r="AR904" t="inlineStr">
        <is>
          <t>3519979067</t>
        </is>
      </c>
      <c r="AT904" t="inlineStr">
        <is>
          <t>lang: it
Invoice Language: it
Do you need our ring sizer?: Yes
Popup Customer Country: IT</t>
        </is>
      </c>
      <c r="AV904" t="inlineStr">
        <is>
          <t>Scalapay</t>
        </is>
      </c>
      <c r="AW904" t="inlineStr">
        <is>
          <t>rCqtwNEomqGHR1EDNJDiLqKtG</t>
        </is>
      </c>
      <c r="AX904" t="n">
        <v>0</v>
      </c>
      <c r="AY904" t="inlineStr">
        <is>
          <t>LIL Milan</t>
        </is>
      </c>
      <c r="AZ904" t="n">
        <v>0</v>
      </c>
      <c r="BB904" t="inlineStr">
        <is>
          <t>Firgun House</t>
        </is>
      </c>
      <c r="BD904" t="n">
        <v>6367120195933</v>
      </c>
      <c r="BF904" t="inlineStr">
        <is>
          <t>Low</t>
        </is>
      </c>
      <c r="BG904" t="inlineStr">
        <is>
          <t>web</t>
        </is>
      </c>
      <c r="BH904" t="n">
        <v>0</v>
      </c>
      <c r="BI904" t="inlineStr">
        <is>
          <t>IT IVA 22%</t>
        </is>
      </c>
      <c r="BJ904" t="n">
        <v>37.51</v>
      </c>
      <c r="BV904" t="inlineStr">
        <is>
          <t>Sassari</t>
        </is>
      </c>
      <c r="BW904" t="inlineStr">
        <is>
          <t>Sassari</t>
        </is>
      </c>
      <c r="BX904" t="inlineStr">
        <is>
          <t>rCqtwNEomqGHR1EDNJDiLqKtG</t>
        </is>
      </c>
      <c r="CA904" t="inlineStr">
        <is>
          <t>rCqtwNEomqGHR1EDNJDiLqKtG</t>
        </is>
      </c>
      <c r="CB904" t="inlineStr">
        <is>
          <t>Ordini LIL</t>
        </is>
      </c>
    </row>
    <row r="905">
      <c r="A905" t="inlineStr">
        <is>
          <t>#42572</t>
        </is>
      </c>
      <c r="B905" t="inlineStr">
        <is>
          <t>destro.michaela@gmail.com</t>
        </is>
      </c>
      <c r="C905" t="inlineStr">
        <is>
          <t>paid</t>
        </is>
      </c>
      <c r="D905" t="inlineStr">
        <is>
          <t>2024-10-25 20:11:10 +0200</t>
        </is>
      </c>
      <c r="E905" t="inlineStr">
        <is>
          <t>fulfilled</t>
        </is>
      </c>
      <c r="F905" t="inlineStr">
        <is>
          <t>2024-10-26 15:47:01 +0200</t>
        </is>
      </c>
      <c r="G905" t="inlineStr">
        <is>
          <t>no</t>
        </is>
      </c>
      <c r="H905" t="inlineStr">
        <is>
          <t>EUR</t>
        </is>
      </c>
      <c r="I905" t="n">
        <v>346</v>
      </c>
      <c r="J905" t="n">
        <v>0</v>
      </c>
      <c r="K905" t="n">
        <v>62.39</v>
      </c>
      <c r="L905" t="n">
        <v>346</v>
      </c>
      <c r="M905" t="inlineStr">
        <is>
          <t>GV20</t>
        </is>
      </c>
      <c r="N905" t="n">
        <v>84</v>
      </c>
      <c r="O905" t="inlineStr">
        <is>
          <t>Ups Standard Shipping</t>
        </is>
      </c>
      <c r="P905" t="inlineStr">
        <is>
          <t>2024-10-25 20:11:10 +0200</t>
        </is>
      </c>
      <c r="Q905" t="n">
        <v>1</v>
      </c>
      <c r="R905" t="inlineStr">
        <is>
          <t>Whatever Tote</t>
        </is>
      </c>
      <c r="S905" t="n">
        <v>10</v>
      </c>
      <c r="U905" t="inlineStr">
        <is>
          <t>015790000914</t>
        </is>
      </c>
      <c r="V905" t="b">
        <v>1</v>
      </c>
      <c r="W905" t="b">
        <v>1</v>
      </c>
      <c r="X905" t="inlineStr">
        <is>
          <t>fulfilled</t>
        </is>
      </c>
      <c r="Y905" t="inlineStr">
        <is>
          <t>Michaela Destro</t>
        </is>
      </c>
      <c r="Z905" t="inlineStr">
        <is>
          <t>Via Cappafredda, 25</t>
        </is>
      </c>
      <c r="AA905" t="inlineStr">
        <is>
          <t>Via Cappafredda</t>
        </is>
      </c>
      <c r="AB905" t="inlineStr">
        <is>
          <t>25</t>
        </is>
      </c>
      <c r="AC905" t="inlineStr">
        <is>
          <t>Dolcefrutta Group srl</t>
        </is>
      </c>
      <c r="AD905" t="inlineStr">
        <is>
          <t>Roverchiara</t>
        </is>
      </c>
      <c r="AE905" t="inlineStr">
        <is>
          <t>'37050</t>
        </is>
      </c>
      <c r="AF905" t="inlineStr">
        <is>
          <t>VR</t>
        </is>
      </c>
      <c r="AG905" t="inlineStr">
        <is>
          <t>IT</t>
        </is>
      </c>
      <c r="AH905" t="inlineStr">
        <is>
          <t>3478897613</t>
        </is>
      </c>
      <c r="AI905" t="inlineStr">
        <is>
          <t>Michaela Destro</t>
        </is>
      </c>
      <c r="AJ905" t="inlineStr">
        <is>
          <t>Via Cappafredda, 25</t>
        </is>
      </c>
      <c r="AK905" t="inlineStr">
        <is>
          <t>Via Cappafredda</t>
        </is>
      </c>
      <c r="AL905" t="inlineStr">
        <is>
          <t>25</t>
        </is>
      </c>
      <c r="AM905" t="inlineStr">
        <is>
          <t>Dolcefrutta Group srl</t>
        </is>
      </c>
      <c r="AN905" t="inlineStr">
        <is>
          <t>Roverchiara</t>
        </is>
      </c>
      <c r="AO905" t="inlineStr">
        <is>
          <t>'37050</t>
        </is>
      </c>
      <c r="AP905" t="inlineStr">
        <is>
          <t>VR</t>
        </is>
      </c>
      <c r="AQ905" t="inlineStr">
        <is>
          <t>IT</t>
        </is>
      </c>
      <c r="AR905" t="inlineStr">
        <is>
          <t>3478897613</t>
        </is>
      </c>
      <c r="AT905" t="inlineStr">
        <is>
          <t>lang: it
Invoice Language: it
Do you need our ring sizer?: Yes
Popup Customer Country: IT</t>
        </is>
      </c>
      <c r="AV905" t="inlineStr">
        <is>
          <t>Shopify Payments</t>
        </is>
      </c>
      <c r="AW905" t="inlineStr">
        <is>
          <t>rh7xLWvQubo13d5fgnQ6WfdQQ</t>
        </is>
      </c>
      <c r="AX905" t="n">
        <v>0</v>
      </c>
      <c r="AY905" t="inlineStr">
        <is>
          <t>LIL Milan</t>
        </is>
      </c>
      <c r="AZ905" t="n">
        <v>0</v>
      </c>
      <c r="BB905" t="inlineStr">
        <is>
          <t>Firgun House</t>
        </is>
      </c>
      <c r="BD905" t="n">
        <v>6367121932637</v>
      </c>
      <c r="BF905" t="inlineStr">
        <is>
          <t>Low</t>
        </is>
      </c>
      <c r="BG905" t="inlineStr">
        <is>
          <t>web</t>
        </is>
      </c>
      <c r="BH905" t="n">
        <v>0</v>
      </c>
      <c r="BI905" t="inlineStr">
        <is>
          <t>IT IVA 22%</t>
        </is>
      </c>
      <c r="BJ905" t="n">
        <v>62.39</v>
      </c>
      <c r="BV905" t="inlineStr">
        <is>
          <t>Verona</t>
        </is>
      </c>
      <c r="BW905" t="inlineStr">
        <is>
          <t>Verona</t>
        </is>
      </c>
      <c r="BX905" t="inlineStr">
        <is>
          <t>rh7xLWvQubo13d5fgnQ6WfdQQ</t>
        </is>
      </c>
      <c r="CA905" t="inlineStr">
        <is>
          <t>rh7xLWvQubo13d5fgnQ6WfdQQ</t>
        </is>
      </c>
      <c r="CB905" t="inlineStr">
        <is>
          <t>Ordini LIL</t>
        </is>
      </c>
    </row>
    <row r="906">
      <c r="A906" t="inlineStr">
        <is>
          <t>#42572</t>
        </is>
      </c>
      <c r="B906" t="inlineStr">
        <is>
          <t>destro.michaela@gmail.com</t>
        </is>
      </c>
      <c r="C906" t="inlineStr">
        <is>
          <t>paid</t>
        </is>
      </c>
      <c r="D906" t="inlineStr">
        <is>
          <t>2024-10-25 20:11:10 +0200</t>
        </is>
      </c>
      <c r="E906" t="inlineStr">
        <is>
          <t>fulfilled</t>
        </is>
      </c>
      <c r="F906" t="inlineStr">
        <is>
          <t>2024-10-26 15:47:01 +0200</t>
        </is>
      </c>
      <c r="G906" t="inlineStr">
        <is>
          <t>no</t>
        </is>
      </c>
      <c r="H906" t="inlineStr">
        <is>
          <t>EUR</t>
        </is>
      </c>
      <c r="I906" t="n">
        <v>346</v>
      </c>
      <c r="J906" t="n">
        <v>0</v>
      </c>
      <c r="K906" t="n">
        <v>62.39</v>
      </c>
      <c r="M906" t="inlineStr">
        <is>
          <t>GV20</t>
        </is>
      </c>
      <c r="N906" t="n">
        <v>84</v>
      </c>
      <c r="O906" t="inlineStr">
        <is>
          <t>Ups Standard Shipping</t>
        </is>
      </c>
      <c r="P906" t="inlineStr">
        <is>
          <t>2024-10-25 20:11:10 +0200</t>
        </is>
      </c>
      <c r="Q906" t="n">
        <v>1</v>
      </c>
      <c r="R906" t="inlineStr">
        <is>
          <t>Portami via Ring - Yellow / onesize</t>
        </is>
      </c>
      <c r="S906" t="n">
        <v>160</v>
      </c>
      <c r="U906" t="inlineStr">
        <is>
          <t>015790001027</t>
        </is>
      </c>
      <c r="V906" t="b">
        <v>1</v>
      </c>
      <c r="W906" t="b">
        <v>1</v>
      </c>
      <c r="X906" t="inlineStr">
        <is>
          <t>fulfilled</t>
        </is>
      </c>
      <c r="Y906" t="inlineStr">
        <is>
          <t>Michaela Destro</t>
        </is>
      </c>
      <c r="Z906" t="inlineStr">
        <is>
          <t>Via Cappafredda, 25</t>
        </is>
      </c>
      <c r="AA906" t="inlineStr">
        <is>
          <t>Via Cappafredda</t>
        </is>
      </c>
      <c r="AB906" t="inlineStr">
        <is>
          <t>25</t>
        </is>
      </c>
      <c r="AC906" t="inlineStr">
        <is>
          <t>Dolcefrutta Group srl</t>
        </is>
      </c>
      <c r="AD906" t="inlineStr">
        <is>
          <t>Roverchiara</t>
        </is>
      </c>
      <c r="AE906" t="inlineStr">
        <is>
          <t>'37050</t>
        </is>
      </c>
      <c r="AF906" t="inlineStr">
        <is>
          <t>VR</t>
        </is>
      </c>
      <c r="AG906" t="inlineStr">
        <is>
          <t>IT</t>
        </is>
      </c>
      <c r="AH906" t="inlineStr">
        <is>
          <t>3478897613</t>
        </is>
      </c>
      <c r="AI906" t="inlineStr">
        <is>
          <t>Michaela Destro</t>
        </is>
      </c>
      <c r="AJ906" t="inlineStr">
        <is>
          <t>Via Cappafredda, 25</t>
        </is>
      </c>
      <c r="AK906" t="inlineStr">
        <is>
          <t>Via Cappafredda</t>
        </is>
      </c>
      <c r="AL906" t="inlineStr">
        <is>
          <t>25</t>
        </is>
      </c>
      <c r="AM906" t="inlineStr">
        <is>
          <t>Dolcefrutta Group srl</t>
        </is>
      </c>
      <c r="AN906" t="inlineStr">
        <is>
          <t>Roverchiara</t>
        </is>
      </c>
      <c r="AO906" t="inlineStr">
        <is>
          <t>'37050</t>
        </is>
      </c>
      <c r="AP906" t="inlineStr">
        <is>
          <t>VR</t>
        </is>
      </c>
      <c r="AQ906" t="inlineStr">
        <is>
          <t>IT</t>
        </is>
      </c>
      <c r="AR906" t="inlineStr">
        <is>
          <t>3478897613</t>
        </is>
      </c>
      <c r="AT906" t="inlineStr">
        <is>
          <t>lang: it
Invoice Language: it
Do you need our ring sizer?: Yes
Popup Customer Country: IT</t>
        </is>
      </c>
      <c r="AV906" t="inlineStr">
        <is>
          <t>Shopify Payments</t>
        </is>
      </c>
      <c r="AW906" t="inlineStr">
        <is>
          <t>rh7xLWvQubo13d5fgnQ6WfdQQ</t>
        </is>
      </c>
      <c r="AX906" t="n">
        <v>0</v>
      </c>
      <c r="AY906" t="inlineStr">
        <is>
          <t>LIL Milan</t>
        </is>
      </c>
      <c r="AZ906" t="n">
        <v>0</v>
      </c>
      <c r="BB906" t="inlineStr">
        <is>
          <t>Firgun House</t>
        </is>
      </c>
      <c r="BD906" t="n">
        <v>6367121932637</v>
      </c>
      <c r="BF906" t="inlineStr">
        <is>
          <t>Low</t>
        </is>
      </c>
      <c r="BG906" t="inlineStr">
        <is>
          <t>web</t>
        </is>
      </c>
      <c r="BH906" t="n">
        <v>0</v>
      </c>
      <c r="BI906" t="inlineStr">
        <is>
          <t>IT IVA 22%</t>
        </is>
      </c>
      <c r="BJ906" t="n">
        <v>62.39</v>
      </c>
      <c r="BV906" t="inlineStr">
        <is>
          <t>Verona</t>
        </is>
      </c>
      <c r="BW906" t="inlineStr">
        <is>
          <t>Verona</t>
        </is>
      </c>
      <c r="BX906" t="inlineStr">
        <is>
          <t>rh7xLWvQubo13d5fgnQ6WfdQQ</t>
        </is>
      </c>
      <c r="CA906" t="inlineStr">
        <is>
          <t>rh7xLWvQubo13d5fgnQ6WfdQQ</t>
        </is>
      </c>
      <c r="CB906" t="inlineStr">
        <is>
          <t>Ordini LIL</t>
        </is>
      </c>
    </row>
    <row r="907">
      <c r="A907" t="inlineStr">
        <is>
          <t>#42572</t>
        </is>
      </c>
      <c r="B907" t="inlineStr">
        <is>
          <t>destro.michaela@gmail.com</t>
        </is>
      </c>
      <c r="C907" t="inlineStr">
        <is>
          <t>paid</t>
        </is>
      </c>
      <c r="D907" t="inlineStr">
        <is>
          <t>2024-10-25 20:11:10 +0200</t>
        </is>
      </c>
      <c r="E907" t="inlineStr">
        <is>
          <t>fulfilled</t>
        </is>
      </c>
      <c r="F907" t="inlineStr">
        <is>
          <t>2024-10-26 15:47:01 +0200</t>
        </is>
      </c>
      <c r="G907" t="inlineStr">
        <is>
          <t>no</t>
        </is>
      </c>
      <c r="H907" t="inlineStr">
        <is>
          <t>EUR</t>
        </is>
      </c>
      <c r="I907" t="n">
        <v>346</v>
      </c>
      <c r="J907" t="n">
        <v>0</v>
      </c>
      <c r="K907" t="n">
        <v>62.39</v>
      </c>
      <c r="M907" t="inlineStr">
        <is>
          <t>GV20</t>
        </is>
      </c>
      <c r="N907" t="n">
        <v>84</v>
      </c>
      <c r="O907" t="inlineStr">
        <is>
          <t>Ups Standard Shipping</t>
        </is>
      </c>
      <c r="P907" t="inlineStr">
        <is>
          <t>2024-10-25 20:11:10 +0200</t>
        </is>
      </c>
      <c r="Q907" t="n">
        <v>1</v>
      </c>
      <c r="R907" t="inlineStr">
        <is>
          <t>Portami a Ballare Necklace - Yellow / onesize</t>
        </is>
      </c>
      <c r="S907" t="n">
        <v>260</v>
      </c>
      <c r="U907" t="inlineStr">
        <is>
          <t>015790001250</t>
        </is>
      </c>
      <c r="V907" t="b">
        <v>1</v>
      </c>
      <c r="W907" t="b">
        <v>1</v>
      </c>
      <c r="X907" t="inlineStr">
        <is>
          <t>fulfilled</t>
        </is>
      </c>
      <c r="Y907" t="inlineStr">
        <is>
          <t>Michaela Destro</t>
        </is>
      </c>
      <c r="Z907" t="inlineStr">
        <is>
          <t>Via Cappafredda, 25</t>
        </is>
      </c>
      <c r="AA907" t="inlineStr">
        <is>
          <t>Via Cappafredda</t>
        </is>
      </c>
      <c r="AB907" t="inlineStr">
        <is>
          <t>25</t>
        </is>
      </c>
      <c r="AC907" t="inlineStr">
        <is>
          <t>Dolcefrutta Group srl</t>
        </is>
      </c>
      <c r="AD907" t="inlineStr">
        <is>
          <t>Roverchiara</t>
        </is>
      </c>
      <c r="AE907" t="inlineStr">
        <is>
          <t>'37050</t>
        </is>
      </c>
      <c r="AF907" t="inlineStr">
        <is>
          <t>VR</t>
        </is>
      </c>
      <c r="AG907" t="inlineStr">
        <is>
          <t>IT</t>
        </is>
      </c>
      <c r="AH907" t="inlineStr">
        <is>
          <t>3478897613</t>
        </is>
      </c>
      <c r="AI907" t="inlineStr">
        <is>
          <t>Michaela Destro</t>
        </is>
      </c>
      <c r="AJ907" t="inlineStr">
        <is>
          <t>Via Cappafredda, 25</t>
        </is>
      </c>
      <c r="AK907" t="inlineStr">
        <is>
          <t>Via Cappafredda</t>
        </is>
      </c>
      <c r="AL907" t="inlineStr">
        <is>
          <t>25</t>
        </is>
      </c>
      <c r="AM907" t="inlineStr">
        <is>
          <t>Dolcefrutta Group srl</t>
        </is>
      </c>
      <c r="AN907" t="inlineStr">
        <is>
          <t>Roverchiara</t>
        </is>
      </c>
      <c r="AO907" t="inlineStr">
        <is>
          <t>'37050</t>
        </is>
      </c>
      <c r="AP907" t="inlineStr">
        <is>
          <t>VR</t>
        </is>
      </c>
      <c r="AQ907" t="inlineStr">
        <is>
          <t>IT</t>
        </is>
      </c>
      <c r="AR907" t="inlineStr">
        <is>
          <t>3478897613</t>
        </is>
      </c>
      <c r="AT907" t="inlineStr">
        <is>
          <t>lang: it
Invoice Language: it
Do you need our ring sizer?: Yes
Popup Customer Country: IT</t>
        </is>
      </c>
      <c r="AV907" t="inlineStr">
        <is>
          <t>Shopify Payments</t>
        </is>
      </c>
      <c r="AW907" t="inlineStr">
        <is>
          <t>rh7xLWvQubo13d5fgnQ6WfdQQ</t>
        </is>
      </c>
      <c r="AX907" t="n">
        <v>0</v>
      </c>
      <c r="AY907" t="inlineStr">
        <is>
          <t>LIL Milan</t>
        </is>
      </c>
      <c r="AZ907" t="n">
        <v>0</v>
      </c>
      <c r="BB907" t="inlineStr">
        <is>
          <t>Firgun House</t>
        </is>
      </c>
      <c r="BD907" t="n">
        <v>6367121932637</v>
      </c>
      <c r="BF907" t="inlineStr">
        <is>
          <t>Low</t>
        </is>
      </c>
      <c r="BG907" t="inlineStr">
        <is>
          <t>web</t>
        </is>
      </c>
      <c r="BH907" t="n">
        <v>0</v>
      </c>
      <c r="BI907" t="inlineStr">
        <is>
          <t>IT IVA 22%</t>
        </is>
      </c>
      <c r="BJ907" t="n">
        <v>62.39</v>
      </c>
      <c r="BV907" t="inlineStr">
        <is>
          <t>Verona</t>
        </is>
      </c>
      <c r="BW907" t="inlineStr">
        <is>
          <t>Verona</t>
        </is>
      </c>
      <c r="BX907" t="inlineStr">
        <is>
          <t>rh7xLWvQubo13d5fgnQ6WfdQQ</t>
        </is>
      </c>
      <c r="CA907" t="inlineStr">
        <is>
          <t>rh7xLWvQubo13d5fgnQ6WfdQQ</t>
        </is>
      </c>
      <c r="CB907" t="inlineStr">
        <is>
          <t>Ordini LIL</t>
        </is>
      </c>
    </row>
    <row r="908">
      <c r="A908" t="inlineStr">
        <is>
          <t>#42563</t>
        </is>
      </c>
      <c r="B908" t="inlineStr">
        <is>
          <t>antonella.anco@gmail.com</t>
        </is>
      </c>
      <c r="C908" t="inlineStr">
        <is>
          <t>paid</t>
        </is>
      </c>
      <c r="D908" t="inlineStr">
        <is>
          <t>2024-10-25 19:18:54 +0200</t>
        </is>
      </c>
      <c r="E908" t="inlineStr">
        <is>
          <t>fulfilled</t>
        </is>
      </c>
      <c r="F908" t="inlineStr">
        <is>
          <t>2024-10-26 15:28:28 +0200</t>
        </is>
      </c>
      <c r="G908" t="inlineStr">
        <is>
          <t>yes</t>
        </is>
      </c>
      <c r="H908" t="inlineStr">
        <is>
          <t>EUR</t>
        </is>
      </c>
      <c r="I908" t="n">
        <v>96</v>
      </c>
      <c r="J908" t="n">
        <v>10</v>
      </c>
      <c r="K908" t="n">
        <v>19.11</v>
      </c>
      <c r="L908" t="n">
        <v>106</v>
      </c>
      <c r="M908" t="inlineStr">
        <is>
          <t>GV20</t>
        </is>
      </c>
      <c r="N908" t="n">
        <v>24</v>
      </c>
      <c r="O908" t="inlineStr">
        <is>
          <t>Ups Standard Shipping</t>
        </is>
      </c>
      <c r="P908" t="inlineStr">
        <is>
          <t>2024-10-25 19:18:54 +0200</t>
        </is>
      </c>
      <c r="Q908" t="n">
        <v>1</v>
      </c>
      <c r="R908" t="inlineStr">
        <is>
          <t>Pensavo fosse amore - Yellow / A</t>
        </is>
      </c>
      <c r="S908" t="n">
        <v>120</v>
      </c>
      <c r="U908" t="inlineStr">
        <is>
          <t>015790000999</t>
        </is>
      </c>
      <c r="V908" t="b">
        <v>1</v>
      </c>
      <c r="W908" t="b">
        <v>1</v>
      </c>
      <c r="X908" t="inlineStr">
        <is>
          <t>fulfilled</t>
        </is>
      </c>
      <c r="Y908" t="inlineStr">
        <is>
          <t>Antonia Ancona</t>
        </is>
      </c>
      <c r="Z908" t="inlineStr">
        <is>
          <t>Via Giacomo Leopardi 38</t>
        </is>
      </c>
      <c r="AA908" t="inlineStr">
        <is>
          <t>Via Giacomo Leopardi 38</t>
        </is>
      </c>
      <c r="AD908" t="inlineStr">
        <is>
          <t>Seriate</t>
        </is>
      </c>
      <c r="AE908" t="inlineStr">
        <is>
          <t>'24068</t>
        </is>
      </c>
      <c r="AF908" t="inlineStr">
        <is>
          <t>BG</t>
        </is>
      </c>
      <c r="AG908" t="inlineStr">
        <is>
          <t>IT</t>
        </is>
      </c>
      <c r="AH908" t="inlineStr">
        <is>
          <t>+393498949303</t>
        </is>
      </c>
      <c r="AI908" t="inlineStr">
        <is>
          <t>Maria Altomare</t>
        </is>
      </c>
      <c r="AJ908" t="inlineStr">
        <is>
          <t>via Molfettesi d’America, 74</t>
        </is>
      </c>
      <c r="AK908" t="inlineStr">
        <is>
          <t>via Molfettesi d’America, 74</t>
        </is>
      </c>
      <c r="AN908" t="inlineStr">
        <is>
          <t>Molfetta</t>
        </is>
      </c>
      <c r="AO908" t="inlineStr">
        <is>
          <t>'70056</t>
        </is>
      </c>
      <c r="AP908" t="inlineStr">
        <is>
          <t>BA</t>
        </is>
      </c>
      <c r="AQ908" t="inlineStr">
        <is>
          <t>IT</t>
        </is>
      </c>
      <c r="AR908" t="inlineStr">
        <is>
          <t>+393498949303</t>
        </is>
      </c>
      <c r="AT908" t="inlineStr">
        <is>
          <t>lang: it
Invoice Language: it
Do you need our ring sizer?: No
Popup Customer Country: IT</t>
        </is>
      </c>
      <c r="AV908" t="inlineStr">
        <is>
          <t>Shopify Payments</t>
        </is>
      </c>
      <c r="AW908" t="inlineStr">
        <is>
          <t>rAsqSNFl7TXaPzbvTEfXFp1OY</t>
        </is>
      </c>
      <c r="AX908" t="n">
        <v>0</v>
      </c>
      <c r="AY908" t="inlineStr">
        <is>
          <t>LIL Milan</t>
        </is>
      </c>
      <c r="AZ908" t="n">
        <v>0</v>
      </c>
      <c r="BB908" t="inlineStr">
        <is>
          <t>Firgun House</t>
        </is>
      </c>
      <c r="BD908" t="n">
        <v>6367061770589</v>
      </c>
      <c r="BF908" t="inlineStr">
        <is>
          <t>Low</t>
        </is>
      </c>
      <c r="BG908" t="inlineStr">
        <is>
          <t>web</t>
        </is>
      </c>
      <c r="BH908" t="n">
        <v>0</v>
      </c>
      <c r="BI908" t="inlineStr">
        <is>
          <t>IT IVA 22%</t>
        </is>
      </c>
      <c r="BJ908" t="n">
        <v>19.11</v>
      </c>
      <c r="BV908" t="inlineStr">
        <is>
          <t>Bergamo</t>
        </is>
      </c>
      <c r="BW908" t="inlineStr">
        <is>
          <t>Bari</t>
        </is>
      </c>
      <c r="BX908" t="inlineStr">
        <is>
          <t>rAsqSNFl7TXaPzbvTEfXFp1OY</t>
        </is>
      </c>
      <c r="CA908" t="inlineStr">
        <is>
          <t>rAsqSNFl7TXaPzbvTEfXFp1OY</t>
        </is>
      </c>
      <c r="CB908" t="inlineStr">
        <is>
          <t>Ordini LIL</t>
        </is>
      </c>
    </row>
    <row r="909">
      <c r="A909" t="inlineStr">
        <is>
          <t>#42573</t>
        </is>
      </c>
      <c r="B909" t="inlineStr">
        <is>
          <t>lucia.onofri93@gmail.com</t>
        </is>
      </c>
      <c r="C909" t="inlineStr">
        <is>
          <t>paid</t>
        </is>
      </c>
      <c r="D909" t="inlineStr">
        <is>
          <t>2024-10-25 20:18:55 +0200</t>
        </is>
      </c>
      <c r="E909" t="inlineStr">
        <is>
          <t>fulfilled</t>
        </is>
      </c>
      <c r="F909" t="inlineStr">
        <is>
          <t>2024-10-26 15:49:02 +0200</t>
        </is>
      </c>
      <c r="G909" t="inlineStr">
        <is>
          <t>no</t>
        </is>
      </c>
      <c r="H909" t="inlineStr">
        <is>
          <t>EUR</t>
        </is>
      </c>
      <c r="I909" t="n">
        <v>208</v>
      </c>
      <c r="J909" t="n">
        <v>0</v>
      </c>
      <c r="K909" t="n">
        <v>37.51</v>
      </c>
      <c r="L909" t="n">
        <v>208</v>
      </c>
      <c r="M909" t="inlineStr">
        <is>
          <t>GV20</t>
        </is>
      </c>
      <c r="N909" t="n">
        <v>52</v>
      </c>
      <c r="O909" t="inlineStr">
        <is>
          <t>Ups Standard Shipping</t>
        </is>
      </c>
      <c r="P909" t="inlineStr">
        <is>
          <t>2024-10-25 20:18:54 +0200</t>
        </is>
      </c>
      <c r="Q909" t="n">
        <v>1</v>
      </c>
      <c r="R909" t="inlineStr">
        <is>
          <t>Portami a Ballare Necklace - Yellow / onesize</t>
        </is>
      </c>
      <c r="S909" t="n">
        <v>260</v>
      </c>
      <c r="U909" t="inlineStr">
        <is>
          <t>015790001250</t>
        </is>
      </c>
      <c r="V909" t="b">
        <v>1</v>
      </c>
      <c r="W909" t="b">
        <v>1</v>
      </c>
      <c r="X909" t="inlineStr">
        <is>
          <t>fulfilled</t>
        </is>
      </c>
      <c r="Y909" t="inlineStr">
        <is>
          <t>Lucia Onofri</t>
        </is>
      </c>
      <c r="Z909" t="inlineStr">
        <is>
          <t>Via Gesso 152, 8</t>
        </is>
      </c>
      <c r="AA909" t="inlineStr">
        <is>
          <t>Via Gesso 152</t>
        </is>
      </c>
      <c r="AB909" t="inlineStr">
        <is>
          <t>8</t>
        </is>
      </c>
      <c r="AD909" t="inlineStr">
        <is>
          <t>Zola Predosa</t>
        </is>
      </c>
      <c r="AE909" t="inlineStr">
        <is>
          <t>'40069</t>
        </is>
      </c>
      <c r="AF909" t="inlineStr">
        <is>
          <t>BO</t>
        </is>
      </c>
      <c r="AG909" t="inlineStr">
        <is>
          <t>IT</t>
        </is>
      </c>
      <c r="AH909" t="inlineStr">
        <is>
          <t>3394880605</t>
        </is>
      </c>
      <c r="AI909" t="inlineStr">
        <is>
          <t>Lucia Onofri</t>
        </is>
      </c>
      <c r="AJ909" t="inlineStr">
        <is>
          <t>Via Gesso 152, 8</t>
        </is>
      </c>
      <c r="AK909" t="inlineStr">
        <is>
          <t>Via Gesso 152</t>
        </is>
      </c>
      <c r="AL909" t="inlineStr">
        <is>
          <t>8</t>
        </is>
      </c>
      <c r="AN909" t="inlineStr">
        <is>
          <t>Zola Predosa</t>
        </is>
      </c>
      <c r="AO909" t="inlineStr">
        <is>
          <t>'40069</t>
        </is>
      </c>
      <c r="AP909" t="inlineStr">
        <is>
          <t>BO</t>
        </is>
      </c>
      <c r="AQ909" t="inlineStr">
        <is>
          <t>IT</t>
        </is>
      </c>
      <c r="AR909" t="inlineStr">
        <is>
          <t>3394880605</t>
        </is>
      </c>
      <c r="AT909" t="inlineStr">
        <is>
          <t>lang: it
Invoice Language: it
Do you need our ring sizer?: Yes
Popup Customer Country: IT</t>
        </is>
      </c>
      <c r="AV909" t="inlineStr">
        <is>
          <t>PayPal Express Checkout</t>
        </is>
      </c>
      <c r="AW909" t="inlineStr">
        <is>
          <t>r8fgOc63N4Jl6ju1jacwVLpvb</t>
        </is>
      </c>
      <c r="AX909" t="n">
        <v>0</v>
      </c>
      <c r="AY909" t="inlineStr">
        <is>
          <t>LIL Milan</t>
        </is>
      </c>
      <c r="AZ909" t="n">
        <v>0</v>
      </c>
      <c r="BB909" t="inlineStr">
        <is>
          <t>Firgun House</t>
        </is>
      </c>
      <c r="BD909" t="n">
        <v>6367130157405</v>
      </c>
      <c r="BF909" t="inlineStr">
        <is>
          <t>Low</t>
        </is>
      </c>
      <c r="BG909" t="inlineStr">
        <is>
          <t>web</t>
        </is>
      </c>
      <c r="BH909" t="n">
        <v>0</v>
      </c>
      <c r="BI909" t="inlineStr">
        <is>
          <t>IT IVA 22%</t>
        </is>
      </c>
      <c r="BJ909" t="n">
        <v>37.51</v>
      </c>
      <c r="BV909" t="inlineStr">
        <is>
          <t>Bologna</t>
        </is>
      </c>
      <c r="BW909" t="inlineStr">
        <is>
          <t>Bologna</t>
        </is>
      </c>
      <c r="BX909" t="inlineStr">
        <is>
          <t>r8fgOc63N4Jl6ju1jacwVLpvb</t>
        </is>
      </c>
      <c r="CA909" t="inlineStr">
        <is>
          <t>r8fgOc63N4Jl6ju1jacwVLpvb</t>
        </is>
      </c>
      <c r="CB909" t="inlineStr">
        <is>
          <t>Ordini LIL</t>
        </is>
      </c>
    </row>
    <row r="910">
      <c r="A910" t="inlineStr">
        <is>
          <t>#42575</t>
        </is>
      </c>
      <c r="B910" t="inlineStr">
        <is>
          <t>michela.pea@gmail.com</t>
        </is>
      </c>
      <c r="C910" t="inlineStr">
        <is>
          <t>paid</t>
        </is>
      </c>
      <c r="D910" t="inlineStr">
        <is>
          <t>2024-10-25 20:23:49 +0200</t>
        </is>
      </c>
      <c r="E910" t="inlineStr">
        <is>
          <t>fulfilled</t>
        </is>
      </c>
      <c r="F910" t="inlineStr">
        <is>
          <t>2024-10-26 15:52:57 +0200</t>
        </is>
      </c>
      <c r="G910" t="inlineStr">
        <is>
          <t>no</t>
        </is>
      </c>
      <c r="H910" t="inlineStr">
        <is>
          <t>EUR</t>
        </is>
      </c>
      <c r="I910" t="n">
        <v>208</v>
      </c>
      <c r="J910" t="n">
        <v>0</v>
      </c>
      <c r="K910" t="n">
        <v>38.89</v>
      </c>
      <c r="L910" t="n">
        <v>208</v>
      </c>
      <c r="M910" t="inlineStr">
        <is>
          <t>GV20</t>
        </is>
      </c>
      <c r="N910" t="n">
        <v>52</v>
      </c>
      <c r="O910" t="inlineStr">
        <is>
          <t>UPS Standard International</t>
        </is>
      </c>
      <c r="P910" t="inlineStr">
        <is>
          <t>2024-10-25 20:23:48 +0200</t>
        </is>
      </c>
      <c r="Q910" t="n">
        <v>1</v>
      </c>
      <c r="R910" t="inlineStr">
        <is>
          <t>Portami a Ballare Necklace - Yellow / onesize</t>
        </is>
      </c>
      <c r="S910" t="n">
        <v>260</v>
      </c>
      <c r="U910" t="inlineStr">
        <is>
          <t>015790001250</t>
        </is>
      </c>
      <c r="V910" t="b">
        <v>1</v>
      </c>
      <c r="W910" t="b">
        <v>1</v>
      </c>
      <c r="X910" t="inlineStr">
        <is>
          <t>fulfilled</t>
        </is>
      </c>
      <c r="Y910" t="inlineStr">
        <is>
          <t>Michela Pea</t>
        </is>
      </c>
      <c r="Z910" t="inlineStr">
        <is>
          <t>Avenida General Roçadas 70, 2dto</t>
        </is>
      </c>
      <c r="AA910" t="inlineStr">
        <is>
          <t>Avenida General Roçadas 70</t>
        </is>
      </c>
      <c r="AB910" t="inlineStr">
        <is>
          <t>2dto</t>
        </is>
      </c>
      <c r="AD910" t="inlineStr">
        <is>
          <t>Lisboa</t>
        </is>
      </c>
      <c r="AE910" t="inlineStr">
        <is>
          <t>1170-164</t>
        </is>
      </c>
      <c r="AF910" t="inlineStr">
        <is>
          <t>PT-11</t>
        </is>
      </c>
      <c r="AG910" t="inlineStr">
        <is>
          <t>PT</t>
        </is>
      </c>
      <c r="AH910" t="inlineStr">
        <is>
          <t>+351915710663</t>
        </is>
      </c>
      <c r="AI910" t="inlineStr">
        <is>
          <t>Michela Pea</t>
        </is>
      </c>
      <c r="AJ910" t="inlineStr">
        <is>
          <t>Avenida General Roçadas 70, 2dto</t>
        </is>
      </c>
      <c r="AK910" t="inlineStr">
        <is>
          <t>Avenida General Roçadas 70</t>
        </is>
      </c>
      <c r="AL910" t="inlineStr">
        <is>
          <t>2dto</t>
        </is>
      </c>
      <c r="AN910" t="inlineStr">
        <is>
          <t>Lisboa</t>
        </is>
      </c>
      <c r="AO910" t="inlineStr">
        <is>
          <t>1170-164</t>
        </is>
      </c>
      <c r="AP910" t="inlineStr">
        <is>
          <t>PT-11</t>
        </is>
      </c>
      <c r="AQ910" t="inlineStr">
        <is>
          <t>PT</t>
        </is>
      </c>
      <c r="AR910" t="inlineStr">
        <is>
          <t>+351915710663</t>
        </is>
      </c>
      <c r="AT910" t="inlineStr">
        <is>
          <t>lang: it
Invoice Language: it
Do you need our ring sizer?: Yes
Popup Customer Country: IT</t>
        </is>
      </c>
      <c r="AV910" t="inlineStr">
        <is>
          <t>Shopify Payments</t>
        </is>
      </c>
      <c r="AW910" t="inlineStr">
        <is>
          <t>rXLi5h1zk3RX4gsWjI6B3HXbv</t>
        </is>
      </c>
      <c r="AX910" t="n">
        <v>0</v>
      </c>
      <c r="AY910" t="inlineStr">
        <is>
          <t>LIL Milan</t>
        </is>
      </c>
      <c r="AZ910" t="n">
        <v>0</v>
      </c>
      <c r="BB910" t="inlineStr">
        <is>
          <t>Firgun House</t>
        </is>
      </c>
      <c r="BD910" t="n">
        <v>6367135695197</v>
      </c>
      <c r="BF910" t="inlineStr">
        <is>
          <t>Low</t>
        </is>
      </c>
      <c r="BG910" t="inlineStr">
        <is>
          <t>web</t>
        </is>
      </c>
      <c r="BH910" t="n">
        <v>0</v>
      </c>
      <c r="BI910" t="inlineStr">
        <is>
          <t>PT VAT 23%</t>
        </is>
      </c>
      <c r="BJ910" t="n">
        <v>38.89</v>
      </c>
      <c r="BV910" t="inlineStr">
        <is>
          <t>Lisbon</t>
        </is>
      </c>
      <c r="BW910" t="inlineStr">
        <is>
          <t>Lisbon</t>
        </is>
      </c>
      <c r="BX910" t="inlineStr">
        <is>
          <t>rXLi5h1zk3RX4gsWjI6B3HXbv</t>
        </is>
      </c>
      <c r="CA910" t="inlineStr">
        <is>
          <t>rXLi5h1zk3RX4gsWjI6B3HXbv</t>
        </is>
      </c>
      <c r="CB910" t="inlineStr">
        <is>
          <t>Ordini LIL</t>
        </is>
      </c>
    </row>
    <row r="911">
      <c r="A911" t="inlineStr">
        <is>
          <t>#42576</t>
        </is>
      </c>
      <c r="B911" t="inlineStr">
        <is>
          <t>coraddu@fastwebnet.it</t>
        </is>
      </c>
      <c r="C911" t="inlineStr">
        <is>
          <t>paid</t>
        </is>
      </c>
      <c r="D911" t="inlineStr">
        <is>
          <t>2024-10-25 20:33:30 +0200</t>
        </is>
      </c>
      <c r="E911" t="inlineStr">
        <is>
          <t>fulfilled</t>
        </is>
      </c>
      <c r="F911" t="inlineStr">
        <is>
          <t>2024-10-26 15:55:11 +0200</t>
        </is>
      </c>
      <c r="G911" t="inlineStr">
        <is>
          <t>no</t>
        </is>
      </c>
      <c r="H911" t="inlineStr">
        <is>
          <t>EUR</t>
        </is>
      </c>
      <c r="I911" t="n">
        <v>256</v>
      </c>
      <c r="J911" t="n">
        <v>0</v>
      </c>
      <c r="K911" t="n">
        <v>46.16</v>
      </c>
      <c r="L911" t="n">
        <v>256</v>
      </c>
      <c r="M911" t="inlineStr">
        <is>
          <t>GV20</t>
        </is>
      </c>
      <c r="N911" t="n">
        <v>64</v>
      </c>
      <c r="O911" t="inlineStr">
        <is>
          <t>Ups Standard Shipping</t>
        </is>
      </c>
      <c r="P911" t="inlineStr">
        <is>
          <t>2024-10-25 20:33:30 +0200</t>
        </is>
      </c>
      <c r="Q911" t="n">
        <v>1</v>
      </c>
      <c r="R911" t="inlineStr">
        <is>
          <t>Boys Tears Necklace - Yellow / 35cm</t>
        </is>
      </c>
      <c r="S911" t="n">
        <v>320</v>
      </c>
      <c r="U911" t="inlineStr">
        <is>
          <t>015790000008</t>
        </is>
      </c>
      <c r="V911" t="b">
        <v>1</v>
      </c>
      <c r="W911" t="b">
        <v>1</v>
      </c>
      <c r="X911" t="inlineStr">
        <is>
          <t>fulfilled</t>
        </is>
      </c>
      <c r="Y911" t="inlineStr">
        <is>
          <t>Alessia Coraddu</t>
        </is>
      </c>
      <c r="Z911" t="inlineStr">
        <is>
          <t>Via Tommaso  Salvini 4, Coraddu</t>
        </is>
      </c>
      <c r="AA911" t="inlineStr">
        <is>
          <t>Via Tommaso  Salvini 4</t>
        </is>
      </c>
      <c r="AB911" t="inlineStr">
        <is>
          <t>Coraddu</t>
        </is>
      </c>
      <c r="AD911" t="inlineStr">
        <is>
          <t>Bologna</t>
        </is>
      </c>
      <c r="AE911" t="inlineStr">
        <is>
          <t>'40127</t>
        </is>
      </c>
      <c r="AF911" t="inlineStr">
        <is>
          <t>BO</t>
        </is>
      </c>
      <c r="AG911" t="inlineStr">
        <is>
          <t>IT</t>
        </is>
      </c>
      <c r="AH911" t="inlineStr">
        <is>
          <t>+393475294891</t>
        </is>
      </c>
      <c r="AI911" t="inlineStr">
        <is>
          <t>Alessia Coraddu</t>
        </is>
      </c>
      <c r="AJ911" t="inlineStr">
        <is>
          <t>Via Tommaso  Salvini 4, Coraddu</t>
        </is>
      </c>
      <c r="AK911" t="inlineStr">
        <is>
          <t>Via Tommaso  Salvini 4</t>
        </is>
      </c>
      <c r="AL911" t="inlineStr">
        <is>
          <t>Coraddu</t>
        </is>
      </c>
      <c r="AN911" t="inlineStr">
        <is>
          <t>Bologna</t>
        </is>
      </c>
      <c r="AO911" t="inlineStr">
        <is>
          <t>'40127</t>
        </is>
      </c>
      <c r="AP911" t="inlineStr">
        <is>
          <t>BO</t>
        </is>
      </c>
      <c r="AQ911" t="inlineStr">
        <is>
          <t>IT</t>
        </is>
      </c>
      <c r="AR911" t="inlineStr">
        <is>
          <t>+393475294891</t>
        </is>
      </c>
      <c r="AT911" t="inlineStr">
        <is>
          <t>lang: it
Invoice Language: it
Do you need our ring sizer?: Yes
Popup Customer Country: IT</t>
        </is>
      </c>
      <c r="AV911" t="inlineStr">
        <is>
          <t>PayPal Express Checkout</t>
        </is>
      </c>
      <c r="AW911" t="inlineStr">
        <is>
          <t>reRW2CEllRl3xoKjb5OJyugDW</t>
        </is>
      </c>
      <c r="AX911" t="n">
        <v>0</v>
      </c>
      <c r="AY911" t="inlineStr">
        <is>
          <t>LIL Milan</t>
        </is>
      </c>
      <c r="AZ911" t="n">
        <v>0</v>
      </c>
      <c r="BB911" t="inlineStr">
        <is>
          <t>Firgun House</t>
        </is>
      </c>
      <c r="BD911" t="n">
        <v>6367146672477</v>
      </c>
      <c r="BF911" t="inlineStr">
        <is>
          <t>Low</t>
        </is>
      </c>
      <c r="BG911" t="inlineStr">
        <is>
          <t>web</t>
        </is>
      </c>
      <c r="BH911" t="n">
        <v>0</v>
      </c>
      <c r="BI911" t="inlineStr">
        <is>
          <t>IT IVA 22%</t>
        </is>
      </c>
      <c r="BJ911" t="n">
        <v>46.16</v>
      </c>
      <c r="BV911" t="inlineStr">
        <is>
          <t>Bologna</t>
        </is>
      </c>
      <c r="BW911" t="inlineStr">
        <is>
          <t>Bologna</t>
        </is>
      </c>
      <c r="BX911" t="inlineStr">
        <is>
          <t>reRW2CEllRl3xoKjb5OJyugDW</t>
        </is>
      </c>
      <c r="CA911" t="inlineStr">
        <is>
          <t>reRW2CEllRl3xoKjb5OJyugDW</t>
        </is>
      </c>
      <c r="CB911" t="inlineStr">
        <is>
          <t>Ordini LIL</t>
        </is>
      </c>
    </row>
    <row r="912">
      <c r="A912" t="inlineStr">
        <is>
          <t>#42577</t>
        </is>
      </c>
      <c r="B912" t="inlineStr">
        <is>
          <t>panigiov@gmail.com</t>
        </is>
      </c>
      <c r="C912" t="inlineStr">
        <is>
          <t>paid</t>
        </is>
      </c>
      <c r="D912" t="inlineStr">
        <is>
          <t>2024-10-25 20:43:30 +0200</t>
        </is>
      </c>
      <c r="E912" t="inlineStr">
        <is>
          <t>fulfilled</t>
        </is>
      </c>
      <c r="F912" t="inlineStr">
        <is>
          <t>2024-10-26 15:57:07 +0200</t>
        </is>
      </c>
      <c r="G912" t="inlineStr">
        <is>
          <t>no</t>
        </is>
      </c>
      <c r="H912" t="inlineStr">
        <is>
          <t>EUR</t>
        </is>
      </c>
      <c r="I912" t="n">
        <v>192</v>
      </c>
      <c r="J912" t="n">
        <v>0</v>
      </c>
      <c r="K912" t="n">
        <v>30.66</v>
      </c>
      <c r="L912" t="n">
        <v>192</v>
      </c>
      <c r="M912" t="inlineStr">
        <is>
          <t>GV20</t>
        </is>
      </c>
      <c r="N912" t="n">
        <v>48</v>
      </c>
      <c r="O912" t="inlineStr">
        <is>
          <t>UPS Standard International</t>
        </is>
      </c>
      <c r="P912" t="inlineStr">
        <is>
          <t>2024-10-25 20:43:30 +0200</t>
        </is>
      </c>
      <c r="Q912" t="n">
        <v>2</v>
      </c>
      <c r="R912" t="inlineStr">
        <is>
          <t>LIL Hoop - Yellow / Small / 16mm / Single</t>
        </is>
      </c>
      <c r="S912" t="n">
        <v>120</v>
      </c>
      <c r="U912" t="inlineStr">
        <is>
          <t>015790000081</t>
        </is>
      </c>
      <c r="V912" t="b">
        <v>1</v>
      </c>
      <c r="W912" t="b">
        <v>1</v>
      </c>
      <c r="X912" t="inlineStr">
        <is>
          <t>fulfilled</t>
        </is>
      </c>
      <c r="Y912" t="inlineStr">
        <is>
          <t>Giovanna Pani</t>
        </is>
      </c>
      <c r="Z912" t="inlineStr">
        <is>
          <t>Rückertstraße 6, PANI/BHATNAGAR EG LINKS</t>
        </is>
      </c>
      <c r="AA912" t="inlineStr">
        <is>
          <t>Rückertstraße 6</t>
        </is>
      </c>
      <c r="AB912" t="inlineStr">
        <is>
          <t>PANI/BHATNAGAR EG LINKS</t>
        </is>
      </c>
      <c r="AD912" t="inlineStr">
        <is>
          <t>Hamburg</t>
        </is>
      </c>
      <c r="AE912" t="inlineStr">
        <is>
          <t>'22089</t>
        </is>
      </c>
      <c r="AG912" t="inlineStr">
        <is>
          <t>DE</t>
        </is>
      </c>
      <c r="AH912" t="inlineStr">
        <is>
          <t>+4901624718242</t>
        </is>
      </c>
      <c r="AI912" t="inlineStr">
        <is>
          <t>Giovanna Pani</t>
        </is>
      </c>
      <c r="AJ912" t="inlineStr">
        <is>
          <t>Rückertstraße 6, PANI/BHATNAGAR EG LINKS</t>
        </is>
      </c>
      <c r="AK912" t="inlineStr">
        <is>
          <t>Rückertstraße 6</t>
        </is>
      </c>
      <c r="AL912" t="inlineStr">
        <is>
          <t>PANI/BHATNAGAR EG LINKS</t>
        </is>
      </c>
      <c r="AN912" t="inlineStr">
        <is>
          <t>Hamburg</t>
        </is>
      </c>
      <c r="AO912" t="inlineStr">
        <is>
          <t>'22089</t>
        </is>
      </c>
      <c r="AQ912" t="inlineStr">
        <is>
          <t>DE</t>
        </is>
      </c>
      <c r="AR912" t="inlineStr">
        <is>
          <t>+4901624718242</t>
        </is>
      </c>
      <c r="AT912" t="inlineStr">
        <is>
          <t>lang: it
Invoice Language: it
Do you need our ring sizer?: No
Popup Customer Country: IT</t>
        </is>
      </c>
      <c r="AV912" t="inlineStr">
        <is>
          <t>Shopify Payments</t>
        </is>
      </c>
      <c r="AW912" t="inlineStr">
        <is>
          <t>rQFUC8Df0JZnmypqZCn9RVoZL</t>
        </is>
      </c>
      <c r="AX912" t="n">
        <v>0</v>
      </c>
      <c r="AY912" t="inlineStr">
        <is>
          <t>LIL Milan</t>
        </is>
      </c>
      <c r="AZ912" t="n">
        <v>0</v>
      </c>
      <c r="BB912" t="inlineStr">
        <is>
          <t>Firgun House</t>
        </is>
      </c>
      <c r="BD912" t="n">
        <v>6367158042973</v>
      </c>
      <c r="BF912" t="inlineStr">
        <is>
          <t>Low</t>
        </is>
      </c>
      <c r="BG912" t="inlineStr">
        <is>
          <t>web</t>
        </is>
      </c>
      <c r="BH912" t="n">
        <v>0</v>
      </c>
      <c r="BI912" t="inlineStr">
        <is>
          <t>DE MwSt 19%</t>
        </is>
      </c>
      <c r="BJ912" t="n">
        <v>30.66</v>
      </c>
      <c r="BX912" t="inlineStr">
        <is>
          <t>rQFUC8Df0JZnmypqZCn9RVoZL</t>
        </is>
      </c>
      <c r="CA912" t="inlineStr">
        <is>
          <t>rQFUC8Df0JZnmypqZCn9RVoZL</t>
        </is>
      </c>
      <c r="CB912" t="inlineStr">
        <is>
          <t>Ordini LIL</t>
        </is>
      </c>
    </row>
    <row r="913">
      <c r="A913" t="inlineStr">
        <is>
          <t>#42578</t>
        </is>
      </c>
      <c r="B913" t="inlineStr">
        <is>
          <t>ilaria.marchetti91@gmail.com</t>
        </is>
      </c>
      <c r="C913" t="inlineStr">
        <is>
          <t>paid</t>
        </is>
      </c>
      <c r="D913" t="inlineStr">
        <is>
          <t>2024-10-25 20:47:34 +0200</t>
        </is>
      </c>
      <c r="E913" t="inlineStr">
        <is>
          <t>fulfilled</t>
        </is>
      </c>
      <c r="F913" t="inlineStr">
        <is>
          <t>2024-10-26 15:59:45 +0200</t>
        </is>
      </c>
      <c r="G913" t="inlineStr">
        <is>
          <t>no</t>
        </is>
      </c>
      <c r="H913" t="inlineStr">
        <is>
          <t>EUR</t>
        </is>
      </c>
      <c r="I913" t="n">
        <v>224</v>
      </c>
      <c r="J913" t="n">
        <v>0</v>
      </c>
      <c r="K913" t="n">
        <v>40.39</v>
      </c>
      <c r="L913" t="n">
        <v>224</v>
      </c>
      <c r="M913" t="inlineStr">
        <is>
          <t>GV20</t>
        </is>
      </c>
      <c r="N913" t="n">
        <v>56</v>
      </c>
      <c r="O913" t="inlineStr">
        <is>
          <t>Eco Bike Delivery</t>
        </is>
      </c>
      <c r="P913" t="inlineStr">
        <is>
          <t>2024-10-25 20:47:34 +0200</t>
        </is>
      </c>
      <c r="Q913" t="n">
        <v>2</v>
      </c>
      <c r="R913" t="inlineStr">
        <is>
          <t>Rainbow Earring - Yellow / Single / None</t>
        </is>
      </c>
      <c r="S913" t="n">
        <v>140</v>
      </c>
      <c r="U913" t="inlineStr">
        <is>
          <t>015790000616</t>
        </is>
      </c>
      <c r="V913" t="b">
        <v>1</v>
      </c>
      <c r="W913" t="b">
        <v>1</v>
      </c>
      <c r="X913" t="inlineStr">
        <is>
          <t>fulfilled</t>
        </is>
      </c>
      <c r="Y913" t="inlineStr">
        <is>
          <t>Stefano Marchetti</t>
        </is>
      </c>
      <c r="Z913" t="inlineStr">
        <is>
          <t>Via Monteverdi 18</t>
        </is>
      </c>
      <c r="AA913" t="inlineStr">
        <is>
          <t>Via Monteverdi 18</t>
        </is>
      </c>
      <c r="AD913" t="inlineStr">
        <is>
          <t>Bareggio</t>
        </is>
      </c>
      <c r="AE913" t="inlineStr">
        <is>
          <t>'20008</t>
        </is>
      </c>
      <c r="AF913" t="inlineStr">
        <is>
          <t>MI</t>
        </is>
      </c>
      <c r="AG913" t="inlineStr">
        <is>
          <t>IT</t>
        </is>
      </c>
      <c r="AH913" t="inlineStr">
        <is>
          <t>+4915207659464</t>
        </is>
      </c>
      <c r="AI913" t="inlineStr">
        <is>
          <t>Stefano Marchetti</t>
        </is>
      </c>
      <c r="AJ913" t="inlineStr">
        <is>
          <t>Via Monteverdi 18</t>
        </is>
      </c>
      <c r="AK913" t="inlineStr">
        <is>
          <t>Via Monteverdi 18</t>
        </is>
      </c>
      <c r="AN913" t="inlineStr">
        <is>
          <t>Bareggio</t>
        </is>
      </c>
      <c r="AO913" t="inlineStr">
        <is>
          <t>'20008</t>
        </is>
      </c>
      <c r="AP913" t="inlineStr">
        <is>
          <t>MI</t>
        </is>
      </c>
      <c r="AQ913" t="inlineStr">
        <is>
          <t>IT</t>
        </is>
      </c>
      <c r="AR913" t="inlineStr">
        <is>
          <t>+4915207659464</t>
        </is>
      </c>
      <c r="AT913" t="inlineStr">
        <is>
          <t>lang: it
Invoice Language: it
Do you need our ring sizer?: No
Popup Customer Country: IT</t>
        </is>
      </c>
      <c r="AV913" t="inlineStr">
        <is>
          <t>PayPal Express Checkout</t>
        </is>
      </c>
      <c r="AW913" t="inlineStr">
        <is>
          <t>rLZRxS3BjCX3K68lhpG3JDQOT</t>
        </is>
      </c>
      <c r="AX913" t="n">
        <v>0</v>
      </c>
      <c r="AY913" t="inlineStr">
        <is>
          <t>LIL Milan</t>
        </is>
      </c>
      <c r="AZ913" t="n">
        <v>0</v>
      </c>
      <c r="BB913" t="inlineStr">
        <is>
          <t>Firgun House</t>
        </is>
      </c>
      <c r="BD913" t="n">
        <v>6367162958173</v>
      </c>
      <c r="BF913" t="inlineStr">
        <is>
          <t>Low</t>
        </is>
      </c>
      <c r="BG913" t="inlineStr">
        <is>
          <t>web</t>
        </is>
      </c>
      <c r="BH913" t="n">
        <v>0</v>
      </c>
      <c r="BI913" t="inlineStr">
        <is>
          <t>IT IVA 22%</t>
        </is>
      </c>
      <c r="BJ913" t="n">
        <v>40.39</v>
      </c>
      <c r="BV913" t="inlineStr">
        <is>
          <t>Milan</t>
        </is>
      </c>
      <c r="BW913" t="inlineStr">
        <is>
          <t>Milan</t>
        </is>
      </c>
      <c r="BX913" t="inlineStr">
        <is>
          <t>rLZRxS3BjCX3K68lhpG3JDQOT</t>
        </is>
      </c>
      <c r="CA913" t="inlineStr">
        <is>
          <t>rLZRxS3BjCX3K68lhpG3JDQOT</t>
        </is>
      </c>
      <c r="CB913" t="inlineStr">
        <is>
          <t>Ordini LIL</t>
        </is>
      </c>
    </row>
    <row r="914">
      <c r="A914" t="inlineStr">
        <is>
          <t>#42579</t>
        </is>
      </c>
      <c r="B914" t="inlineStr">
        <is>
          <t>f.monaco85@hotmail.it</t>
        </is>
      </c>
      <c r="C914" t="inlineStr">
        <is>
          <t>paid</t>
        </is>
      </c>
      <c r="D914" t="inlineStr">
        <is>
          <t>2024-10-25 20:53:24 +0200</t>
        </is>
      </c>
      <c r="E914" t="inlineStr">
        <is>
          <t>fulfilled</t>
        </is>
      </c>
      <c r="F914" t="inlineStr">
        <is>
          <t>2024-10-26 16:02:01 +0200</t>
        </is>
      </c>
      <c r="G914" t="inlineStr">
        <is>
          <t>no</t>
        </is>
      </c>
      <c r="H914" t="inlineStr">
        <is>
          <t>EUR</t>
        </is>
      </c>
      <c r="I914" t="n">
        <v>208</v>
      </c>
      <c r="J914" t="n">
        <v>0</v>
      </c>
      <c r="K914" t="n">
        <v>37.51</v>
      </c>
      <c r="L914" t="n">
        <v>208</v>
      </c>
      <c r="M914" t="inlineStr">
        <is>
          <t>GV20</t>
        </is>
      </c>
      <c r="N914" t="n">
        <v>52</v>
      </c>
      <c r="O914" t="inlineStr">
        <is>
          <t>Eco Bike Delivery</t>
        </is>
      </c>
      <c r="P914" t="inlineStr">
        <is>
          <t>2024-10-25 20:53:24 +0200</t>
        </is>
      </c>
      <c r="Q914" t="n">
        <v>1</v>
      </c>
      <c r="R914" t="inlineStr">
        <is>
          <t>Balmy Necklace - Yellow / 36cm</t>
        </is>
      </c>
      <c r="S914" t="n">
        <v>260</v>
      </c>
      <c r="U914" t="inlineStr">
        <is>
          <t>015790000028</t>
        </is>
      </c>
      <c r="V914" t="b">
        <v>1</v>
      </c>
      <c r="W914" t="b">
        <v>1</v>
      </c>
      <c r="X914" t="inlineStr">
        <is>
          <t>fulfilled</t>
        </is>
      </c>
      <c r="Y914" t="inlineStr">
        <is>
          <t>Federica Monaco</t>
        </is>
      </c>
      <c r="Z914" t="inlineStr">
        <is>
          <t>Via Degli Olmi 7</t>
        </is>
      </c>
      <c r="AA914" t="inlineStr">
        <is>
          <t>Via Degli Olmi 7</t>
        </is>
      </c>
      <c r="AD914" t="inlineStr">
        <is>
          <t>MELEGNANO</t>
        </is>
      </c>
      <c r="AE914" t="inlineStr">
        <is>
          <t>'20077</t>
        </is>
      </c>
      <c r="AF914" t="inlineStr">
        <is>
          <t>MI</t>
        </is>
      </c>
      <c r="AG914" t="inlineStr">
        <is>
          <t>IT</t>
        </is>
      </c>
      <c r="AH914" t="inlineStr">
        <is>
          <t>3398863423</t>
        </is>
      </c>
      <c r="AI914" t="inlineStr">
        <is>
          <t>Federica Monaco</t>
        </is>
      </c>
      <c r="AJ914" t="inlineStr">
        <is>
          <t>Via Degli Olmi 7</t>
        </is>
      </c>
      <c r="AK914" t="inlineStr">
        <is>
          <t>Via Degli Olmi 7</t>
        </is>
      </c>
      <c r="AN914" t="inlineStr">
        <is>
          <t>MELEGNANO</t>
        </is>
      </c>
      <c r="AO914" t="inlineStr">
        <is>
          <t>'20077</t>
        </is>
      </c>
      <c r="AP914" t="inlineStr">
        <is>
          <t>MI</t>
        </is>
      </c>
      <c r="AQ914" t="inlineStr">
        <is>
          <t>IT</t>
        </is>
      </c>
      <c r="AR914" t="inlineStr">
        <is>
          <t>3398863423</t>
        </is>
      </c>
      <c r="AT914" t="inlineStr">
        <is>
          <t>lang: it
Invoice Language: it
Do you need our ring sizer?: No
Popup Customer Country: IT</t>
        </is>
      </c>
      <c r="AV914" t="inlineStr">
        <is>
          <t>Shopify Payments</t>
        </is>
      </c>
      <c r="AW914" t="inlineStr">
        <is>
          <t>rMi8vc4QyZAd0tmI12uYxZr7k</t>
        </is>
      </c>
      <c r="AX914" t="n">
        <v>0</v>
      </c>
      <c r="AY914" t="inlineStr">
        <is>
          <t>LIL Milan</t>
        </is>
      </c>
      <c r="AZ914" t="n">
        <v>0</v>
      </c>
      <c r="BB914" t="inlineStr">
        <is>
          <t>Firgun House</t>
        </is>
      </c>
      <c r="BD914" t="n">
        <v>6367168987485</v>
      </c>
      <c r="BF914" t="inlineStr">
        <is>
          <t>Low</t>
        </is>
      </c>
      <c r="BG914" t="inlineStr">
        <is>
          <t>web</t>
        </is>
      </c>
      <c r="BH914" t="n">
        <v>0</v>
      </c>
      <c r="BI914" t="inlineStr">
        <is>
          <t>IT IVA 22%</t>
        </is>
      </c>
      <c r="BJ914" t="n">
        <v>37.51</v>
      </c>
      <c r="BV914" t="inlineStr">
        <is>
          <t>Milan</t>
        </is>
      </c>
      <c r="BW914" t="inlineStr">
        <is>
          <t>Milan</t>
        </is>
      </c>
      <c r="BX914" t="inlineStr">
        <is>
          <t>rMi8vc4QyZAd0tmI12uYxZr7k</t>
        </is>
      </c>
      <c r="CA914" t="inlineStr">
        <is>
          <t>rMi8vc4QyZAd0tmI12uYxZr7k</t>
        </is>
      </c>
      <c r="CB914" t="inlineStr">
        <is>
          <t>Ordini LIL</t>
        </is>
      </c>
    </row>
    <row r="915">
      <c r="A915" t="inlineStr">
        <is>
          <t>#42580</t>
        </is>
      </c>
      <c r="B915" t="inlineStr">
        <is>
          <t>biancaferrini3@icloud.com</t>
        </is>
      </c>
      <c r="C915" t="inlineStr">
        <is>
          <t>paid</t>
        </is>
      </c>
      <c r="D915" t="inlineStr">
        <is>
          <t>2024-10-25 20:57:30 +0200</t>
        </is>
      </c>
      <c r="E915" t="inlineStr">
        <is>
          <t>fulfilled</t>
        </is>
      </c>
      <c r="F915" t="inlineStr">
        <is>
          <t>2024-10-26 18:36:04 +0200</t>
        </is>
      </c>
      <c r="G915" t="inlineStr">
        <is>
          <t>yes</t>
        </is>
      </c>
      <c r="H915" t="inlineStr">
        <is>
          <t>EUR</t>
        </is>
      </c>
      <c r="I915" t="n">
        <v>208</v>
      </c>
      <c r="J915" t="n">
        <v>0</v>
      </c>
      <c r="K915" t="n">
        <v>37.51</v>
      </c>
      <c r="L915" t="n">
        <v>208</v>
      </c>
      <c r="M915" t="inlineStr">
        <is>
          <t>GV20</t>
        </is>
      </c>
      <c r="N915" t="n">
        <v>52</v>
      </c>
      <c r="O915" t="inlineStr">
        <is>
          <t>Ups Standard Shipping</t>
        </is>
      </c>
      <c r="P915" t="inlineStr">
        <is>
          <t>2024-10-25 20:57:30 +0200</t>
        </is>
      </c>
      <c r="Q915" t="n">
        <v>1</v>
      </c>
      <c r="R915" t="inlineStr">
        <is>
          <t>Balmy Necklace - Yellow / 36cm</t>
        </is>
      </c>
      <c r="S915" t="n">
        <v>260</v>
      </c>
      <c r="U915" t="inlineStr">
        <is>
          <t>015790000028</t>
        </is>
      </c>
      <c r="V915" t="b">
        <v>1</v>
      </c>
      <c r="W915" t="b">
        <v>1</v>
      </c>
      <c r="X915" t="inlineStr">
        <is>
          <t>fulfilled</t>
        </is>
      </c>
      <c r="Y915" t="inlineStr">
        <is>
          <t>Bianca Ferrini</t>
        </is>
      </c>
      <c r="Z915" t="inlineStr">
        <is>
          <t>Via Duprè 15</t>
        </is>
      </c>
      <c r="AA915" t="inlineStr">
        <is>
          <t>Via Duprè 15</t>
        </is>
      </c>
      <c r="AD915" t="inlineStr">
        <is>
          <t>Siena</t>
        </is>
      </c>
      <c r="AE915" t="inlineStr">
        <is>
          <t>'53100</t>
        </is>
      </c>
      <c r="AF915" t="inlineStr">
        <is>
          <t>SI</t>
        </is>
      </c>
      <c r="AG915" t="inlineStr">
        <is>
          <t>IT</t>
        </is>
      </c>
      <c r="AH915" t="inlineStr">
        <is>
          <t>+393892763222</t>
        </is>
      </c>
      <c r="AI915" t="inlineStr">
        <is>
          <t>Bianca Ferrini</t>
        </is>
      </c>
      <c r="AJ915" t="inlineStr">
        <is>
          <t>Loc. Casanova - Sant’Angelo In Colle, Giodo</t>
        </is>
      </c>
      <c r="AK915" t="inlineStr">
        <is>
          <t>Loc. Casanova - Sant’Angelo In Colle</t>
        </is>
      </c>
      <c r="AL915" t="inlineStr">
        <is>
          <t>Giodo</t>
        </is>
      </c>
      <c r="AN915" t="inlineStr">
        <is>
          <t>Montalcjno</t>
        </is>
      </c>
      <c r="AO915" t="inlineStr">
        <is>
          <t>'53024</t>
        </is>
      </c>
      <c r="AP915" t="inlineStr">
        <is>
          <t>SI</t>
        </is>
      </c>
      <c r="AQ915" t="inlineStr">
        <is>
          <t>IT</t>
        </is>
      </c>
      <c r="AR915" t="inlineStr">
        <is>
          <t>+393892763222</t>
        </is>
      </c>
      <c r="AT915" t="inlineStr">
        <is>
          <t>lang: it
Invoice Language: it
Do you need our ring sizer?: Yes
Popup Customer Country: IT</t>
        </is>
      </c>
      <c r="AV915" t="inlineStr">
        <is>
          <t>Shopify Payments</t>
        </is>
      </c>
      <c r="AW915" t="inlineStr">
        <is>
          <t>rZsmDpdQFT11xou1uiLei9nRj</t>
        </is>
      </c>
      <c r="AX915" t="n">
        <v>0</v>
      </c>
      <c r="AY915" t="inlineStr">
        <is>
          <t>LIL Milan</t>
        </is>
      </c>
      <c r="AZ915" t="n">
        <v>0</v>
      </c>
      <c r="BB915" t="inlineStr">
        <is>
          <t>Firgun House</t>
        </is>
      </c>
      <c r="BD915" t="n">
        <v>6367173607773</v>
      </c>
      <c r="BF915" t="inlineStr">
        <is>
          <t>Low</t>
        </is>
      </c>
      <c r="BG915" t="inlineStr">
        <is>
          <t>web</t>
        </is>
      </c>
      <c r="BH915" t="n">
        <v>0</v>
      </c>
      <c r="BI915" t="inlineStr">
        <is>
          <t>IT IVA 22%</t>
        </is>
      </c>
      <c r="BJ915" t="n">
        <v>37.51</v>
      </c>
      <c r="BV915" t="inlineStr">
        <is>
          <t>Siena</t>
        </is>
      </c>
      <c r="BW915" t="inlineStr">
        <is>
          <t>Siena</t>
        </is>
      </c>
      <c r="BX915" t="inlineStr">
        <is>
          <t>rZsmDpdQFT11xou1uiLei9nRj</t>
        </is>
      </c>
      <c r="CA915" t="inlineStr">
        <is>
          <t>rZsmDpdQFT11xou1uiLei9nRj</t>
        </is>
      </c>
      <c r="CB915" t="inlineStr">
        <is>
          <t>Ordini LIL</t>
        </is>
      </c>
    </row>
    <row r="916">
      <c r="A916" t="inlineStr">
        <is>
          <t>#42581</t>
        </is>
      </c>
      <c r="B916" t="inlineStr">
        <is>
          <t>marta.disio@gmail.com</t>
        </is>
      </c>
      <c r="C916" t="inlineStr">
        <is>
          <t>paid</t>
        </is>
      </c>
      <c r="D916" t="inlineStr">
        <is>
          <t>2024-10-25 21:03:44 +0200</t>
        </is>
      </c>
      <c r="E916" t="inlineStr">
        <is>
          <t>unfulfilled</t>
        </is>
      </c>
      <c r="G916" t="inlineStr">
        <is>
          <t>yes</t>
        </is>
      </c>
      <c r="H916" t="inlineStr">
        <is>
          <t>EUR</t>
        </is>
      </c>
      <c r="I916" t="n">
        <v>762</v>
      </c>
      <c r="J916" t="n">
        <v>0</v>
      </c>
      <c r="K916" t="n">
        <v>137.4</v>
      </c>
      <c r="L916" t="n">
        <v>762</v>
      </c>
      <c r="M916" t="inlineStr">
        <is>
          <t>GV20</t>
        </is>
      </c>
      <c r="N916" t="n">
        <v>188</v>
      </c>
      <c r="O916" t="inlineStr">
        <is>
          <t>Ups Standard Shipping</t>
        </is>
      </c>
      <c r="P916" t="inlineStr">
        <is>
          <t>2024-10-25 21:03:43 +0200</t>
        </is>
      </c>
      <c r="Q916" t="n">
        <v>1</v>
      </c>
      <c r="R916" t="inlineStr">
        <is>
          <t>Portami a Ballare Necklace - Yellow / onesize</t>
        </is>
      </c>
      <c r="S916" t="n">
        <v>260</v>
      </c>
      <c r="U916" t="inlineStr">
        <is>
          <t>015790001250</t>
        </is>
      </c>
      <c r="V916" t="b">
        <v>1</v>
      </c>
      <c r="W916" t="b">
        <v>1</v>
      </c>
      <c r="X916" t="inlineStr">
        <is>
          <t>pending</t>
        </is>
      </c>
      <c r="Y916" t="inlineStr">
        <is>
          <t>Martina Puglisi</t>
        </is>
      </c>
      <c r="Z916" t="inlineStr">
        <is>
          <t>Via Carlo Robbioni 8</t>
        </is>
      </c>
      <c r="AA916" t="inlineStr">
        <is>
          <t>Via Carlo Robbioni 8</t>
        </is>
      </c>
      <c r="AD916" t="inlineStr">
        <is>
          <t>Varese</t>
        </is>
      </c>
      <c r="AE916" t="inlineStr">
        <is>
          <t>'21100</t>
        </is>
      </c>
      <c r="AF916" t="inlineStr">
        <is>
          <t>VA</t>
        </is>
      </c>
      <c r="AG916" t="inlineStr">
        <is>
          <t>IT</t>
        </is>
      </c>
      <c r="AH916" t="inlineStr">
        <is>
          <t>328 005 4795</t>
        </is>
      </c>
      <c r="AI916" t="inlineStr">
        <is>
          <t>Martina Puglisi</t>
        </is>
      </c>
      <c r="AJ916" t="inlineStr">
        <is>
          <t>Via Carlo Robbioni 8</t>
        </is>
      </c>
      <c r="AK916" t="inlineStr">
        <is>
          <t>Via Carlo Robbioni 8</t>
        </is>
      </c>
      <c r="AN916" t="inlineStr">
        <is>
          <t>Varese</t>
        </is>
      </c>
      <c r="AO916" t="inlineStr">
        <is>
          <t>'21100</t>
        </is>
      </c>
      <c r="AP916" t="inlineStr">
        <is>
          <t>VA</t>
        </is>
      </c>
      <c r="AQ916" t="inlineStr">
        <is>
          <t>IT</t>
        </is>
      </c>
      <c r="AR916" t="inlineStr">
        <is>
          <t>328 005 4795</t>
        </is>
      </c>
      <c r="AT916" t="inlineStr">
        <is>
          <t>lang: it
Invoice Language: it
Do you need our ring sizer?: No
Popup Customer Country: IT</t>
        </is>
      </c>
      <c r="AV916" t="inlineStr">
        <is>
          <t>PayPal Express Checkout</t>
        </is>
      </c>
      <c r="AW916" t="inlineStr">
        <is>
          <t>rvmmKpdGzVmKlkHza3MWysM3n</t>
        </is>
      </c>
      <c r="AX916" t="n">
        <v>0</v>
      </c>
      <c r="AY916" t="inlineStr">
        <is>
          <t>LIL Milan</t>
        </is>
      </c>
      <c r="AZ916" t="n">
        <v>0</v>
      </c>
      <c r="BB916" t="inlineStr">
        <is>
          <t>Firgun House</t>
        </is>
      </c>
      <c r="BD916" t="n">
        <v>6367179866461</v>
      </c>
      <c r="BF916" t="inlineStr">
        <is>
          <t>Low</t>
        </is>
      </c>
      <c r="BG916" t="inlineStr">
        <is>
          <t>web</t>
        </is>
      </c>
      <c r="BH916" t="n">
        <v>0</v>
      </c>
      <c r="BI916" t="inlineStr">
        <is>
          <t>IT IVA 22%</t>
        </is>
      </c>
      <c r="BJ916" t="n">
        <v>137.4</v>
      </c>
      <c r="BV916" t="inlineStr">
        <is>
          <t>Varese</t>
        </is>
      </c>
      <c r="BW916" t="inlineStr">
        <is>
          <t>Varese</t>
        </is>
      </c>
      <c r="BX916" t="inlineStr">
        <is>
          <t>rvmmKpdGzVmKlkHza3MWysM3n</t>
        </is>
      </c>
      <c r="CA916" t="inlineStr">
        <is>
          <t>rvmmKpdGzVmKlkHza3MWysM3n</t>
        </is>
      </c>
      <c r="CB916" t="inlineStr">
        <is>
          <t>Ordini LIL</t>
        </is>
      </c>
    </row>
    <row r="917">
      <c r="A917" t="inlineStr">
        <is>
          <t>#42581</t>
        </is>
      </c>
      <c r="B917" t="inlineStr">
        <is>
          <t>marta.disio@gmail.com</t>
        </is>
      </c>
      <c r="C917" t="inlineStr">
        <is>
          <t>paid</t>
        </is>
      </c>
      <c r="D917" t="inlineStr">
        <is>
          <t>2024-10-25 21:03:44 +0200</t>
        </is>
      </c>
      <c r="E917" t="inlineStr">
        <is>
          <t>unfulfilled</t>
        </is>
      </c>
      <c r="G917" t="inlineStr">
        <is>
          <t>yes</t>
        </is>
      </c>
      <c r="H917" t="inlineStr">
        <is>
          <t>EUR</t>
        </is>
      </c>
      <c r="I917" t="n">
        <v>762</v>
      </c>
      <c r="J917" t="n">
        <v>0</v>
      </c>
      <c r="K917" t="n">
        <v>137.4</v>
      </c>
      <c r="M917" t="inlineStr">
        <is>
          <t>GV20</t>
        </is>
      </c>
      <c r="N917" t="n">
        <v>188</v>
      </c>
      <c r="O917" t="inlineStr">
        <is>
          <t>Ups Standard Shipping</t>
        </is>
      </c>
      <c r="P917" t="inlineStr">
        <is>
          <t>2024-10-25 21:03:43 +0200</t>
        </is>
      </c>
      <c r="Q917" t="n">
        <v>1</v>
      </c>
      <c r="R917" t="inlineStr">
        <is>
          <t>Sweet Spot - Yellow / matte / White</t>
        </is>
      </c>
      <c r="S917" t="n">
        <v>280</v>
      </c>
      <c r="U917" t="inlineStr">
        <is>
          <t>015790000015</t>
        </is>
      </c>
      <c r="V917" t="b">
        <v>1</v>
      </c>
      <c r="W917" t="b">
        <v>1</v>
      </c>
      <c r="X917" t="inlineStr">
        <is>
          <t>pending</t>
        </is>
      </c>
      <c r="Y917" t="inlineStr">
        <is>
          <t>Martina Puglisi</t>
        </is>
      </c>
      <c r="Z917" t="inlineStr">
        <is>
          <t>Via Carlo Robbioni 8</t>
        </is>
      </c>
      <c r="AA917" t="inlineStr">
        <is>
          <t>Via Carlo Robbioni 8</t>
        </is>
      </c>
      <c r="AD917" t="inlineStr">
        <is>
          <t>Varese</t>
        </is>
      </c>
      <c r="AE917" t="inlineStr">
        <is>
          <t>'21100</t>
        </is>
      </c>
      <c r="AF917" t="inlineStr">
        <is>
          <t>VA</t>
        </is>
      </c>
      <c r="AG917" t="inlineStr">
        <is>
          <t>IT</t>
        </is>
      </c>
      <c r="AH917" t="inlineStr">
        <is>
          <t>328 005 4795</t>
        </is>
      </c>
      <c r="AI917" t="inlineStr">
        <is>
          <t>Martina Puglisi</t>
        </is>
      </c>
      <c r="AJ917" t="inlineStr">
        <is>
          <t>Via Carlo Robbioni 8</t>
        </is>
      </c>
      <c r="AK917" t="inlineStr">
        <is>
          <t>Via Carlo Robbioni 8</t>
        </is>
      </c>
      <c r="AN917" t="inlineStr">
        <is>
          <t>Varese</t>
        </is>
      </c>
      <c r="AO917" t="inlineStr">
        <is>
          <t>'21100</t>
        </is>
      </c>
      <c r="AP917" t="inlineStr">
        <is>
          <t>VA</t>
        </is>
      </c>
      <c r="AQ917" t="inlineStr">
        <is>
          <t>IT</t>
        </is>
      </c>
      <c r="AR917" t="inlineStr">
        <is>
          <t>328 005 4795</t>
        </is>
      </c>
      <c r="AT917" t="inlineStr">
        <is>
          <t>lang: it
Invoice Language: it
Do you need our ring sizer?: No
Popup Customer Country: IT</t>
        </is>
      </c>
      <c r="AV917" t="inlineStr">
        <is>
          <t>PayPal Express Checkout</t>
        </is>
      </c>
      <c r="AW917" t="inlineStr">
        <is>
          <t>rvmmKpdGzVmKlkHza3MWysM3n</t>
        </is>
      </c>
      <c r="AX917" t="n">
        <v>0</v>
      </c>
      <c r="AY917" t="inlineStr">
        <is>
          <t>LIL Milan</t>
        </is>
      </c>
      <c r="AZ917" t="n">
        <v>0</v>
      </c>
      <c r="BB917" t="inlineStr">
        <is>
          <t>Firgun House</t>
        </is>
      </c>
      <c r="BD917" t="n">
        <v>6367179866461</v>
      </c>
      <c r="BF917" t="inlineStr">
        <is>
          <t>Low</t>
        </is>
      </c>
      <c r="BG917" t="inlineStr">
        <is>
          <t>web</t>
        </is>
      </c>
      <c r="BH917" t="n">
        <v>0</v>
      </c>
      <c r="BI917" t="inlineStr">
        <is>
          <t>IT IVA 22%</t>
        </is>
      </c>
      <c r="BJ917" t="n">
        <v>137.4</v>
      </c>
      <c r="BV917" t="inlineStr">
        <is>
          <t>Varese</t>
        </is>
      </c>
      <c r="BW917" t="inlineStr">
        <is>
          <t>Varese</t>
        </is>
      </c>
      <c r="BX917" t="inlineStr">
        <is>
          <t>rvmmKpdGzVmKlkHza3MWysM3n</t>
        </is>
      </c>
      <c r="CA917" t="inlineStr">
        <is>
          <t>rvmmKpdGzVmKlkHza3MWysM3n</t>
        </is>
      </c>
      <c r="CB917" t="inlineStr">
        <is>
          <t>Ordini LIL</t>
        </is>
      </c>
    </row>
    <row r="918">
      <c r="A918" t="inlineStr">
        <is>
          <t>#42581</t>
        </is>
      </c>
      <c r="B918" t="inlineStr">
        <is>
          <t>marta.disio@gmail.com</t>
        </is>
      </c>
      <c r="C918" t="inlineStr">
        <is>
          <t>paid</t>
        </is>
      </c>
      <c r="D918" t="inlineStr">
        <is>
          <t>2024-10-25 21:03:44 +0200</t>
        </is>
      </c>
      <c r="E918" t="inlineStr">
        <is>
          <t>unfulfilled</t>
        </is>
      </c>
      <c r="G918" t="inlineStr">
        <is>
          <t>yes</t>
        </is>
      </c>
      <c r="H918" t="inlineStr">
        <is>
          <t>EUR</t>
        </is>
      </c>
      <c r="I918" t="n">
        <v>762</v>
      </c>
      <c r="J918" t="n">
        <v>0</v>
      </c>
      <c r="K918" t="n">
        <v>137.4</v>
      </c>
      <c r="M918" t="inlineStr">
        <is>
          <t>GV20</t>
        </is>
      </c>
      <c r="N918" t="n">
        <v>188</v>
      </c>
      <c r="O918" t="inlineStr">
        <is>
          <t>Ups Standard Shipping</t>
        </is>
      </c>
      <c r="P918" t="inlineStr">
        <is>
          <t>2024-10-25 21:03:43 +0200</t>
        </is>
      </c>
      <c r="Q918" t="n">
        <v>1</v>
      </c>
      <c r="R918" t="inlineStr">
        <is>
          <t>Engraving</t>
        </is>
      </c>
      <c r="S918" t="n">
        <v>10</v>
      </c>
      <c r="U918" t="inlineStr">
        <is>
          <t>015790001502</t>
        </is>
      </c>
      <c r="V918" t="b">
        <v>0</v>
      </c>
      <c r="W918" t="b">
        <v>1</v>
      </c>
      <c r="X918" t="inlineStr">
        <is>
          <t>pending</t>
        </is>
      </c>
      <c r="Y918" t="inlineStr">
        <is>
          <t>Martina Puglisi</t>
        </is>
      </c>
      <c r="Z918" t="inlineStr">
        <is>
          <t>Via Carlo Robbioni 8</t>
        </is>
      </c>
      <c r="AA918" t="inlineStr">
        <is>
          <t>Via Carlo Robbioni 8</t>
        </is>
      </c>
      <c r="AD918" t="inlineStr">
        <is>
          <t>Varese</t>
        </is>
      </c>
      <c r="AE918" t="inlineStr">
        <is>
          <t>'21100</t>
        </is>
      </c>
      <c r="AF918" t="inlineStr">
        <is>
          <t>VA</t>
        </is>
      </c>
      <c r="AG918" t="inlineStr">
        <is>
          <t>IT</t>
        </is>
      </c>
      <c r="AH918" t="inlineStr">
        <is>
          <t>328 005 4795</t>
        </is>
      </c>
      <c r="AI918" t="inlineStr">
        <is>
          <t>Martina Puglisi</t>
        </is>
      </c>
      <c r="AJ918" t="inlineStr">
        <is>
          <t>Via Carlo Robbioni 8</t>
        </is>
      </c>
      <c r="AK918" t="inlineStr">
        <is>
          <t>Via Carlo Robbioni 8</t>
        </is>
      </c>
      <c r="AN918" t="inlineStr">
        <is>
          <t>Varese</t>
        </is>
      </c>
      <c r="AO918" t="inlineStr">
        <is>
          <t>'21100</t>
        </is>
      </c>
      <c r="AP918" t="inlineStr">
        <is>
          <t>VA</t>
        </is>
      </c>
      <c r="AQ918" t="inlineStr">
        <is>
          <t>IT</t>
        </is>
      </c>
      <c r="AR918" t="inlineStr">
        <is>
          <t>328 005 4795</t>
        </is>
      </c>
      <c r="AT918" t="inlineStr">
        <is>
          <t>lang: it
Invoice Language: it
Do you need our ring sizer?: No
Popup Customer Country: IT</t>
        </is>
      </c>
      <c r="AV918" t="inlineStr">
        <is>
          <t>PayPal Express Checkout</t>
        </is>
      </c>
      <c r="AW918" t="inlineStr">
        <is>
          <t>rvmmKpdGzVmKlkHza3MWysM3n</t>
        </is>
      </c>
      <c r="AX918" t="n">
        <v>0</v>
      </c>
      <c r="AY918" t="inlineStr">
        <is>
          <t>LIL Milan</t>
        </is>
      </c>
      <c r="AZ918" t="n">
        <v>0</v>
      </c>
      <c r="BB918" t="inlineStr">
        <is>
          <t>Firgun House</t>
        </is>
      </c>
      <c r="BD918" t="n">
        <v>6367179866461</v>
      </c>
      <c r="BF918" t="inlineStr">
        <is>
          <t>Low</t>
        </is>
      </c>
      <c r="BG918" t="inlineStr">
        <is>
          <t>web</t>
        </is>
      </c>
      <c r="BH918" t="n">
        <v>0</v>
      </c>
      <c r="BI918" t="inlineStr">
        <is>
          <t>IT IVA 22%</t>
        </is>
      </c>
      <c r="BJ918" t="n">
        <v>137.4</v>
      </c>
      <c r="BV918" t="inlineStr">
        <is>
          <t>Varese</t>
        </is>
      </c>
      <c r="BW918" t="inlineStr">
        <is>
          <t>Varese</t>
        </is>
      </c>
      <c r="BX918" t="inlineStr">
        <is>
          <t>rvmmKpdGzVmKlkHza3MWysM3n</t>
        </is>
      </c>
      <c r="CA918" t="inlineStr">
        <is>
          <t>rvmmKpdGzVmKlkHza3MWysM3n</t>
        </is>
      </c>
      <c r="CB918" t="inlineStr">
        <is>
          <t>Ordini LIL</t>
        </is>
      </c>
    </row>
    <row r="919">
      <c r="A919" t="inlineStr">
        <is>
          <t>#42581</t>
        </is>
      </c>
      <c r="B919" t="inlineStr">
        <is>
          <t>marta.disio@gmail.com</t>
        </is>
      </c>
      <c r="C919" t="inlineStr">
        <is>
          <t>paid</t>
        </is>
      </c>
      <c r="D919" t="inlineStr">
        <is>
          <t>2024-10-25 21:03:44 +0200</t>
        </is>
      </c>
      <c r="E919" t="inlineStr">
        <is>
          <t>unfulfilled</t>
        </is>
      </c>
      <c r="G919" t="inlineStr">
        <is>
          <t>yes</t>
        </is>
      </c>
      <c r="H919" t="inlineStr">
        <is>
          <t>EUR</t>
        </is>
      </c>
      <c r="I919" t="n">
        <v>762</v>
      </c>
      <c r="J919" t="n">
        <v>0</v>
      </c>
      <c r="K919" t="n">
        <v>137.4</v>
      </c>
      <c r="M919" t="inlineStr">
        <is>
          <t>GV20</t>
        </is>
      </c>
      <c r="N919" t="n">
        <v>188</v>
      </c>
      <c r="O919" t="inlineStr">
        <is>
          <t>Ups Standard Shipping</t>
        </is>
      </c>
      <c r="P919" t="inlineStr">
        <is>
          <t>2024-10-25 21:03:43 +0200</t>
        </is>
      </c>
      <c r="Q919" t="n">
        <v>1</v>
      </c>
      <c r="R919" t="inlineStr">
        <is>
          <t>Sweet'n'Sour Choker - White / 36cm</t>
        </is>
      </c>
      <c r="S919" t="n">
        <v>280</v>
      </c>
      <c r="U919" t="inlineStr">
        <is>
          <t>015790001259</t>
        </is>
      </c>
      <c r="V919" t="b">
        <v>1</v>
      </c>
      <c r="W919" t="b">
        <v>1</v>
      </c>
      <c r="X919" t="inlineStr">
        <is>
          <t>pending</t>
        </is>
      </c>
      <c r="Y919" t="inlineStr">
        <is>
          <t>Martina Puglisi</t>
        </is>
      </c>
      <c r="Z919" t="inlineStr">
        <is>
          <t>Via Carlo Robbioni 8</t>
        </is>
      </c>
      <c r="AA919" t="inlineStr">
        <is>
          <t>Via Carlo Robbioni 8</t>
        </is>
      </c>
      <c r="AD919" t="inlineStr">
        <is>
          <t>Varese</t>
        </is>
      </c>
      <c r="AE919" t="inlineStr">
        <is>
          <t>'21100</t>
        </is>
      </c>
      <c r="AF919" t="inlineStr">
        <is>
          <t>VA</t>
        </is>
      </c>
      <c r="AG919" t="inlineStr">
        <is>
          <t>IT</t>
        </is>
      </c>
      <c r="AH919" t="inlineStr">
        <is>
          <t>328 005 4795</t>
        </is>
      </c>
      <c r="AI919" t="inlineStr">
        <is>
          <t>Martina Puglisi</t>
        </is>
      </c>
      <c r="AJ919" t="inlineStr">
        <is>
          <t>Via Carlo Robbioni 8</t>
        </is>
      </c>
      <c r="AK919" t="inlineStr">
        <is>
          <t>Via Carlo Robbioni 8</t>
        </is>
      </c>
      <c r="AN919" t="inlineStr">
        <is>
          <t>Varese</t>
        </is>
      </c>
      <c r="AO919" t="inlineStr">
        <is>
          <t>'21100</t>
        </is>
      </c>
      <c r="AP919" t="inlineStr">
        <is>
          <t>VA</t>
        </is>
      </c>
      <c r="AQ919" t="inlineStr">
        <is>
          <t>IT</t>
        </is>
      </c>
      <c r="AR919" t="inlineStr">
        <is>
          <t>328 005 4795</t>
        </is>
      </c>
      <c r="AT919" t="inlineStr">
        <is>
          <t>lang: it
Invoice Language: it
Do you need our ring sizer?: No
Popup Customer Country: IT</t>
        </is>
      </c>
      <c r="AV919" t="inlineStr">
        <is>
          <t>PayPal Express Checkout</t>
        </is>
      </c>
      <c r="AW919" t="inlineStr">
        <is>
          <t>rvmmKpdGzVmKlkHza3MWysM3n</t>
        </is>
      </c>
      <c r="AX919" t="n">
        <v>0</v>
      </c>
      <c r="AY919" t="inlineStr">
        <is>
          <t>LIL Milan</t>
        </is>
      </c>
      <c r="AZ919" t="n">
        <v>0</v>
      </c>
      <c r="BB919" t="inlineStr">
        <is>
          <t>Firgun House</t>
        </is>
      </c>
      <c r="BD919" t="n">
        <v>6367179866461</v>
      </c>
      <c r="BF919" t="inlineStr">
        <is>
          <t>Low</t>
        </is>
      </c>
      <c r="BG919" t="inlineStr">
        <is>
          <t>web</t>
        </is>
      </c>
      <c r="BH919" t="n">
        <v>0</v>
      </c>
      <c r="BI919" t="inlineStr">
        <is>
          <t>IT IVA 22%</t>
        </is>
      </c>
      <c r="BJ919" t="n">
        <v>137.4</v>
      </c>
      <c r="BV919" t="inlineStr">
        <is>
          <t>Varese</t>
        </is>
      </c>
      <c r="BW919" t="inlineStr">
        <is>
          <t>Varese</t>
        </is>
      </c>
      <c r="BX919" t="inlineStr">
        <is>
          <t>rvmmKpdGzVmKlkHza3MWysM3n</t>
        </is>
      </c>
      <c r="CA919" t="inlineStr">
        <is>
          <t>rvmmKpdGzVmKlkHza3MWysM3n</t>
        </is>
      </c>
      <c r="CB919" t="inlineStr">
        <is>
          <t>Ordini LIL</t>
        </is>
      </c>
    </row>
    <row r="920">
      <c r="A920" t="inlineStr">
        <is>
          <t>#42581</t>
        </is>
      </c>
      <c r="B920" t="inlineStr">
        <is>
          <t>marta.disio@gmail.com</t>
        </is>
      </c>
      <c r="C920" t="inlineStr">
        <is>
          <t>paid</t>
        </is>
      </c>
      <c r="D920" t="inlineStr">
        <is>
          <t>2024-10-25 21:03:44 +0200</t>
        </is>
      </c>
      <c r="E920" t="inlineStr">
        <is>
          <t>unfulfilled</t>
        </is>
      </c>
      <c r="G920" t="inlineStr">
        <is>
          <t>yes</t>
        </is>
      </c>
      <c r="H920" t="inlineStr">
        <is>
          <t>EUR</t>
        </is>
      </c>
      <c r="I920" t="n">
        <v>762</v>
      </c>
      <c r="J920" t="n">
        <v>0</v>
      </c>
      <c r="K920" t="n">
        <v>137.4</v>
      </c>
      <c r="M920" t="inlineStr">
        <is>
          <t>GV20</t>
        </is>
      </c>
      <c r="N920" t="n">
        <v>188</v>
      </c>
      <c r="O920" t="inlineStr">
        <is>
          <t>Ups Standard Shipping</t>
        </is>
      </c>
      <c r="P920" t="inlineStr">
        <is>
          <t>2024-10-25 21:03:43 +0200</t>
        </is>
      </c>
      <c r="Q920" t="n">
        <v>1</v>
      </c>
      <c r="R920" t="inlineStr">
        <is>
          <t>Pensavo fosse amore - Yellow / M</t>
        </is>
      </c>
      <c r="S920" t="n">
        <v>120</v>
      </c>
      <c r="U920" t="inlineStr">
        <is>
          <t>015790001011</t>
        </is>
      </c>
      <c r="V920" t="b">
        <v>1</v>
      </c>
      <c r="W920" t="b">
        <v>1</v>
      </c>
      <c r="X920" t="inlineStr">
        <is>
          <t>pending</t>
        </is>
      </c>
      <c r="Y920" t="inlineStr">
        <is>
          <t>Martina Puglisi</t>
        </is>
      </c>
      <c r="Z920" t="inlineStr">
        <is>
          <t>Via Carlo Robbioni 8</t>
        </is>
      </c>
      <c r="AA920" t="inlineStr">
        <is>
          <t>Via Carlo Robbioni 8</t>
        </is>
      </c>
      <c r="AD920" t="inlineStr">
        <is>
          <t>Varese</t>
        </is>
      </c>
      <c r="AE920" t="inlineStr">
        <is>
          <t>'21100</t>
        </is>
      </c>
      <c r="AF920" t="inlineStr">
        <is>
          <t>VA</t>
        </is>
      </c>
      <c r="AG920" t="inlineStr">
        <is>
          <t>IT</t>
        </is>
      </c>
      <c r="AH920" t="inlineStr">
        <is>
          <t>328 005 4795</t>
        </is>
      </c>
      <c r="AI920" t="inlineStr">
        <is>
          <t>Martina Puglisi</t>
        </is>
      </c>
      <c r="AJ920" t="inlineStr">
        <is>
          <t>Via Carlo Robbioni 8</t>
        </is>
      </c>
      <c r="AK920" t="inlineStr">
        <is>
          <t>Via Carlo Robbioni 8</t>
        </is>
      </c>
      <c r="AN920" t="inlineStr">
        <is>
          <t>Varese</t>
        </is>
      </c>
      <c r="AO920" t="inlineStr">
        <is>
          <t>'21100</t>
        </is>
      </c>
      <c r="AP920" t="inlineStr">
        <is>
          <t>VA</t>
        </is>
      </c>
      <c r="AQ920" t="inlineStr">
        <is>
          <t>IT</t>
        </is>
      </c>
      <c r="AR920" t="inlineStr">
        <is>
          <t>328 005 4795</t>
        </is>
      </c>
      <c r="AT920" t="inlineStr">
        <is>
          <t>lang: it
Invoice Language: it
Do you need our ring sizer?: No
Popup Customer Country: IT</t>
        </is>
      </c>
      <c r="AV920" t="inlineStr">
        <is>
          <t>PayPal Express Checkout</t>
        </is>
      </c>
      <c r="AW920" t="inlineStr">
        <is>
          <t>rvmmKpdGzVmKlkHza3MWysM3n</t>
        </is>
      </c>
      <c r="AX920" t="n">
        <v>0</v>
      </c>
      <c r="AY920" t="inlineStr">
        <is>
          <t>LIL Milan</t>
        </is>
      </c>
      <c r="AZ920" t="n">
        <v>0</v>
      </c>
      <c r="BB920" t="inlineStr">
        <is>
          <t>Firgun House</t>
        </is>
      </c>
      <c r="BD920" t="n">
        <v>6367179866461</v>
      </c>
      <c r="BF920" t="inlineStr">
        <is>
          <t>Low</t>
        </is>
      </c>
      <c r="BG920" t="inlineStr">
        <is>
          <t>web</t>
        </is>
      </c>
      <c r="BH920" t="n">
        <v>0</v>
      </c>
      <c r="BI920" t="inlineStr">
        <is>
          <t>IT IVA 22%</t>
        </is>
      </c>
      <c r="BJ920" t="n">
        <v>137.4</v>
      </c>
      <c r="BV920" t="inlineStr">
        <is>
          <t>Varese</t>
        </is>
      </c>
      <c r="BW920" t="inlineStr">
        <is>
          <t>Varese</t>
        </is>
      </c>
      <c r="BX920" t="inlineStr">
        <is>
          <t>rvmmKpdGzVmKlkHza3MWysM3n</t>
        </is>
      </c>
      <c r="CA920" t="inlineStr">
        <is>
          <t>rvmmKpdGzVmKlkHza3MWysM3n</t>
        </is>
      </c>
      <c r="CB920" t="inlineStr">
        <is>
          <t>Ordini LIL</t>
        </is>
      </c>
    </row>
    <row r="921">
      <c r="A921" t="inlineStr">
        <is>
          <t>#42582</t>
        </is>
      </c>
      <c r="B921" t="inlineStr">
        <is>
          <t>dh@danielahaggiag.com</t>
        </is>
      </c>
      <c r="C921" t="inlineStr">
        <is>
          <t>paid</t>
        </is>
      </c>
      <c r="D921" t="inlineStr">
        <is>
          <t>2024-10-25 21:09:03 +0200</t>
        </is>
      </c>
      <c r="E921" t="inlineStr">
        <is>
          <t>fulfilled</t>
        </is>
      </c>
      <c r="F921" t="inlineStr">
        <is>
          <t>2024-10-26 16:09:18 +0200</t>
        </is>
      </c>
      <c r="G921" t="inlineStr">
        <is>
          <t>yes</t>
        </is>
      </c>
      <c r="H921" t="inlineStr">
        <is>
          <t>EUR</t>
        </is>
      </c>
      <c r="I921" t="n">
        <v>176</v>
      </c>
      <c r="J921" t="n">
        <v>0</v>
      </c>
      <c r="K921" t="n">
        <v>31.74</v>
      </c>
      <c r="L921" t="n">
        <v>176</v>
      </c>
      <c r="M921" t="inlineStr">
        <is>
          <t>GV20</t>
        </is>
      </c>
      <c r="N921" t="n">
        <v>44</v>
      </c>
      <c r="O921" t="inlineStr">
        <is>
          <t>Eco Bike Delivery</t>
        </is>
      </c>
      <c r="P921" t="inlineStr">
        <is>
          <t>2024-10-25 21:09:02 +0200</t>
        </is>
      </c>
      <c r="Q921" t="n">
        <v>1</v>
      </c>
      <c r="R921" t="inlineStr">
        <is>
          <t>Rainbow Earring - Yellow / Single / White Sustainable Diamond</t>
        </is>
      </c>
      <c r="S921" t="n">
        <v>220</v>
      </c>
      <c r="U921" t="inlineStr">
        <is>
          <t>015790000070</t>
        </is>
      </c>
      <c r="V921" t="b">
        <v>1</v>
      </c>
      <c r="W921" t="b">
        <v>1</v>
      </c>
      <c r="X921" t="inlineStr">
        <is>
          <t>fulfilled</t>
        </is>
      </c>
      <c r="Y921" t="inlineStr">
        <is>
          <t>Daniela Haggiag</t>
        </is>
      </c>
      <c r="Z921" t="inlineStr">
        <is>
          <t>Largo Cavalieri di Malta 12</t>
        </is>
      </c>
      <c r="AA921" t="inlineStr">
        <is>
          <t>Largo Cavalieri di Malta 12</t>
        </is>
      </c>
      <c r="AD921" t="inlineStr">
        <is>
          <t>Milano</t>
        </is>
      </c>
      <c r="AE921" t="inlineStr">
        <is>
          <t>'20146</t>
        </is>
      </c>
      <c r="AF921" t="inlineStr">
        <is>
          <t>MI</t>
        </is>
      </c>
      <c r="AG921" t="inlineStr">
        <is>
          <t>IT</t>
        </is>
      </c>
      <c r="AH921" t="inlineStr">
        <is>
          <t>+393934866394</t>
        </is>
      </c>
      <c r="AI921" t="inlineStr">
        <is>
          <t>Daniela Haggiag</t>
        </is>
      </c>
      <c r="AJ921" t="inlineStr">
        <is>
          <t>Largo Cavalieri di Malta 12</t>
        </is>
      </c>
      <c r="AK921" t="inlineStr">
        <is>
          <t>Largo Cavalieri di Malta 12</t>
        </is>
      </c>
      <c r="AN921" t="inlineStr">
        <is>
          <t>Milano</t>
        </is>
      </c>
      <c r="AO921" t="inlineStr">
        <is>
          <t>'20146</t>
        </is>
      </c>
      <c r="AP921" t="inlineStr">
        <is>
          <t>MI</t>
        </is>
      </c>
      <c r="AQ921" t="inlineStr">
        <is>
          <t>IT</t>
        </is>
      </c>
      <c r="AR921" t="inlineStr">
        <is>
          <t>+393934866394</t>
        </is>
      </c>
      <c r="AT921" t="inlineStr">
        <is>
          <t>lang: it
Invoice Language: it
Do you need our ring sizer?: No
Popup Customer Country: IT</t>
        </is>
      </c>
      <c r="AV921" t="inlineStr">
        <is>
          <t>PayPal Express Checkout</t>
        </is>
      </c>
      <c r="AW921" t="inlineStr">
        <is>
          <t>rfJAlXDS6Y3BL43cTnfnWEVV1</t>
        </is>
      </c>
      <c r="AX921" t="n">
        <v>0</v>
      </c>
      <c r="AY921" t="inlineStr">
        <is>
          <t>LIL Milan</t>
        </is>
      </c>
      <c r="AZ921" t="n">
        <v>0</v>
      </c>
      <c r="BB921" t="inlineStr">
        <is>
          <t>Firgun House</t>
        </is>
      </c>
      <c r="BD921" t="n">
        <v>6367185633629</v>
      </c>
      <c r="BF921" t="inlineStr">
        <is>
          <t>Low</t>
        </is>
      </c>
      <c r="BG921" t="inlineStr">
        <is>
          <t>web</t>
        </is>
      </c>
      <c r="BH921" t="n">
        <v>0</v>
      </c>
      <c r="BI921" t="inlineStr">
        <is>
          <t>IT IVA 22%</t>
        </is>
      </c>
      <c r="BJ921" t="n">
        <v>31.74</v>
      </c>
      <c r="BV921" t="inlineStr">
        <is>
          <t>Milan</t>
        </is>
      </c>
      <c r="BW921" t="inlineStr">
        <is>
          <t>Milan</t>
        </is>
      </c>
      <c r="BX921" t="inlineStr">
        <is>
          <t>rfJAlXDS6Y3BL43cTnfnWEVV1</t>
        </is>
      </c>
      <c r="CA921" t="inlineStr">
        <is>
          <t>rfJAlXDS6Y3BL43cTnfnWEVV1</t>
        </is>
      </c>
      <c r="CB921" t="inlineStr">
        <is>
          <t>Ordini LIL</t>
        </is>
      </c>
    </row>
    <row r="922">
      <c r="A922" t="inlineStr">
        <is>
          <t>#42583</t>
        </is>
      </c>
      <c r="B922" t="inlineStr">
        <is>
          <t>cristina.rossi3@gmail.com</t>
        </is>
      </c>
      <c r="C922" t="inlineStr">
        <is>
          <t>paid</t>
        </is>
      </c>
      <c r="D922" t="inlineStr">
        <is>
          <t>2024-10-25 21:13:12 +0200</t>
        </is>
      </c>
      <c r="E922" t="inlineStr">
        <is>
          <t>unfulfilled</t>
        </is>
      </c>
      <c r="G922" t="inlineStr">
        <is>
          <t>yes</t>
        </is>
      </c>
      <c r="H922" t="inlineStr">
        <is>
          <t>EUR</t>
        </is>
      </c>
      <c r="I922" t="n">
        <v>96</v>
      </c>
      <c r="J922" t="n">
        <v>0</v>
      </c>
      <c r="K922" t="n">
        <v>17.31</v>
      </c>
      <c r="L922" t="n">
        <v>96</v>
      </c>
      <c r="M922" t="inlineStr">
        <is>
          <t>GV20</t>
        </is>
      </c>
      <c r="N922" t="n">
        <v>24</v>
      </c>
      <c r="O922" t="inlineStr">
        <is>
          <t>Firgun House</t>
        </is>
      </c>
      <c r="P922" t="inlineStr">
        <is>
          <t>2024-10-25 21:13:12 +0200</t>
        </is>
      </c>
      <c r="Q922" t="n">
        <v>1</v>
      </c>
      <c r="R922" t="inlineStr">
        <is>
          <t>Pensavo fosse amore - Yellow / C</t>
        </is>
      </c>
      <c r="S922" t="n">
        <v>120</v>
      </c>
      <c r="U922" t="inlineStr">
        <is>
          <t>015790001001</t>
        </is>
      </c>
      <c r="V922" t="b">
        <v>1</v>
      </c>
      <c r="W922" t="b">
        <v>1</v>
      </c>
      <c r="X922" t="inlineStr">
        <is>
          <t>pending</t>
        </is>
      </c>
      <c r="Y922" t="inlineStr">
        <is>
          <t>Cristina Rossi</t>
        </is>
      </c>
      <c r="Z922" t="inlineStr">
        <is>
          <t>Corso Unione Sovietica 611</t>
        </is>
      </c>
      <c r="AA922" t="inlineStr">
        <is>
          <t>Corso Unione Sovietica 611</t>
        </is>
      </c>
      <c r="AD922" t="inlineStr">
        <is>
          <t>Torino</t>
        </is>
      </c>
      <c r="AE922" t="inlineStr">
        <is>
          <t>'10135</t>
        </is>
      </c>
      <c r="AF922" t="inlineStr">
        <is>
          <t>TO</t>
        </is>
      </c>
      <c r="AG922" t="inlineStr">
        <is>
          <t>IT</t>
        </is>
      </c>
      <c r="AH922" t="inlineStr">
        <is>
          <t>3206216092</t>
        </is>
      </c>
      <c r="AQ922" t="inlineStr">
        <is>
          <t>IT</t>
        </is>
      </c>
      <c r="AT922" t="inlineStr">
        <is>
          <t>lang: it
Invoice Language: it
Do you need our ring sizer?: No
Popup Customer Country: IT</t>
        </is>
      </c>
      <c r="AV922" t="inlineStr">
        <is>
          <t>Shopify Payments</t>
        </is>
      </c>
      <c r="AW922" t="inlineStr">
        <is>
          <t>rVghyPdgCBixvbb4doACaFNyG</t>
        </is>
      </c>
      <c r="AX922" t="n">
        <v>0</v>
      </c>
      <c r="AY922" t="inlineStr">
        <is>
          <t>LIL Milan</t>
        </is>
      </c>
      <c r="AZ922" t="n">
        <v>0</v>
      </c>
      <c r="BB922" t="inlineStr">
        <is>
          <t>Firgun House</t>
        </is>
      </c>
      <c r="BD922" t="n">
        <v>6367190581597</v>
      </c>
      <c r="BF922" t="inlineStr">
        <is>
          <t>Low</t>
        </is>
      </c>
      <c r="BG922" t="inlineStr">
        <is>
          <t>web</t>
        </is>
      </c>
      <c r="BH922" t="n">
        <v>0</v>
      </c>
      <c r="BI922" t="inlineStr">
        <is>
          <t>IT IVA 22%</t>
        </is>
      </c>
      <c r="BJ922" t="n">
        <v>17.31</v>
      </c>
      <c r="BV922" t="inlineStr">
        <is>
          <t>Turin</t>
        </is>
      </c>
      <c r="BX922" t="inlineStr">
        <is>
          <t>rVghyPdgCBixvbb4doACaFNyG</t>
        </is>
      </c>
      <c r="CA922" t="inlineStr">
        <is>
          <t>rVghyPdgCBixvbb4doACaFNyG</t>
        </is>
      </c>
      <c r="CB922" t="inlineStr">
        <is>
          <t>Ordini LIL</t>
        </is>
      </c>
    </row>
    <row r="923">
      <c r="A923" t="inlineStr">
        <is>
          <t>#42584</t>
        </is>
      </c>
      <c r="B923" t="inlineStr">
        <is>
          <t>elisa.spandrio@gmail.com</t>
        </is>
      </c>
      <c r="C923" t="inlineStr">
        <is>
          <t>paid</t>
        </is>
      </c>
      <c r="D923" t="inlineStr">
        <is>
          <t>2024-10-25 21:26:01 +0200</t>
        </is>
      </c>
      <c r="E923" t="inlineStr">
        <is>
          <t>unfulfilled</t>
        </is>
      </c>
      <c r="G923" t="inlineStr">
        <is>
          <t>yes</t>
        </is>
      </c>
      <c r="H923" t="inlineStr">
        <is>
          <t>EUR</t>
        </is>
      </c>
      <c r="I923" t="n">
        <v>112</v>
      </c>
      <c r="J923" t="n">
        <v>0</v>
      </c>
      <c r="K923" t="n">
        <v>20.2</v>
      </c>
      <c r="L923" t="n">
        <v>112</v>
      </c>
      <c r="M923" t="inlineStr">
        <is>
          <t>GV20</t>
        </is>
      </c>
      <c r="N923" t="n">
        <v>28</v>
      </c>
      <c r="O923" t="inlineStr">
        <is>
          <t>Firgun House</t>
        </is>
      </c>
      <c r="P923" t="inlineStr">
        <is>
          <t>2024-10-25 21:26:01 +0200</t>
        </is>
      </c>
      <c r="Q923" t="n">
        <v>1</v>
      </c>
      <c r="R923" t="inlineStr">
        <is>
          <t>Pensavo fosse amore - Yellow / 2</t>
        </is>
      </c>
      <c r="S923" t="n">
        <v>140</v>
      </c>
      <c r="U923" t="inlineStr">
        <is>
          <t>015790001163</t>
        </is>
      </c>
      <c r="V923" t="b">
        <v>1</v>
      </c>
      <c r="W923" t="b">
        <v>1</v>
      </c>
      <c r="X923" t="inlineStr">
        <is>
          <t>pending</t>
        </is>
      </c>
      <c r="Y923" t="inlineStr">
        <is>
          <t>Elisa Spandrio</t>
        </is>
      </c>
      <c r="Z923" t="inlineStr">
        <is>
          <t>Via Lodovico Ariosto 2</t>
        </is>
      </c>
      <c r="AA923" t="inlineStr">
        <is>
          <t>Via Lodovico Ariosto 2</t>
        </is>
      </c>
      <c r="AD923" t="inlineStr">
        <is>
          <t>Milano</t>
        </is>
      </c>
      <c r="AE923" t="inlineStr">
        <is>
          <t>'20145</t>
        </is>
      </c>
      <c r="AF923" t="inlineStr">
        <is>
          <t>MI</t>
        </is>
      </c>
      <c r="AG923" t="inlineStr">
        <is>
          <t>IT</t>
        </is>
      </c>
      <c r="AQ923" t="inlineStr">
        <is>
          <t>IT</t>
        </is>
      </c>
      <c r="AT923" t="inlineStr">
        <is>
          <t>lang: it
Invoice Language: it
Do you need our ring sizer?: No
Popup Customer Country: IT</t>
        </is>
      </c>
      <c r="AV923" t="inlineStr">
        <is>
          <t>PayPal Express Checkout</t>
        </is>
      </c>
      <c r="AW923" t="inlineStr">
        <is>
          <t>rgedHbcJYPJ0hlbjknYenVZ9K</t>
        </is>
      </c>
      <c r="AX923" t="n">
        <v>0</v>
      </c>
      <c r="AY923" t="inlineStr">
        <is>
          <t>LIL Milan</t>
        </is>
      </c>
      <c r="AZ923" t="n">
        <v>0</v>
      </c>
      <c r="BB923" t="inlineStr">
        <is>
          <t>Firgun House</t>
        </is>
      </c>
      <c r="BD923" t="n">
        <v>6367203950941</v>
      </c>
      <c r="BF923" t="inlineStr">
        <is>
          <t>Low</t>
        </is>
      </c>
      <c r="BG923" t="inlineStr">
        <is>
          <t>web</t>
        </is>
      </c>
      <c r="BH923" t="n">
        <v>0</v>
      </c>
      <c r="BI923" t="inlineStr">
        <is>
          <t>IT IVA 22%</t>
        </is>
      </c>
      <c r="BJ923" t="n">
        <v>20.2</v>
      </c>
      <c r="BV923" t="inlineStr">
        <is>
          <t>Milan</t>
        </is>
      </c>
      <c r="BX923" t="inlineStr">
        <is>
          <t>rgedHbcJYPJ0hlbjknYenVZ9K</t>
        </is>
      </c>
      <c r="CA923" t="inlineStr">
        <is>
          <t>rgedHbcJYPJ0hlbjknYenVZ9K</t>
        </is>
      </c>
      <c r="CB923" t="inlineStr">
        <is>
          <t>Ordini LIL</t>
        </is>
      </c>
    </row>
    <row r="924">
      <c r="A924" t="inlineStr">
        <is>
          <t>#42574</t>
        </is>
      </c>
      <c r="B924" t="inlineStr">
        <is>
          <t>saradugo92@gmail.com</t>
        </is>
      </c>
      <c r="C924" t="inlineStr">
        <is>
          <t>paid</t>
        </is>
      </c>
      <c r="D924" t="inlineStr">
        <is>
          <t>2024-10-25 20:22:36 +0200</t>
        </is>
      </c>
      <c r="E924" t="inlineStr">
        <is>
          <t>fulfilled</t>
        </is>
      </c>
      <c r="F924" t="inlineStr">
        <is>
          <t>2024-10-26 15:51:01 +0200</t>
        </is>
      </c>
      <c r="G924" t="inlineStr">
        <is>
          <t>yes</t>
        </is>
      </c>
      <c r="H924" t="inlineStr">
        <is>
          <t>EUR</t>
        </is>
      </c>
      <c r="I924" t="n">
        <v>336</v>
      </c>
      <c r="J924" t="n">
        <v>0</v>
      </c>
      <c r="K924" t="n">
        <v>60.59</v>
      </c>
      <c r="L924" t="n">
        <v>336</v>
      </c>
      <c r="M924" t="inlineStr">
        <is>
          <t>GV20</t>
        </is>
      </c>
      <c r="N924" t="n">
        <v>84</v>
      </c>
      <c r="O924" t="inlineStr">
        <is>
          <t>Ups Standard Shipping</t>
        </is>
      </c>
      <c r="P924" t="inlineStr">
        <is>
          <t>2024-10-25 20:22:36 +0200</t>
        </is>
      </c>
      <c r="Q924" t="n">
        <v>1</v>
      </c>
      <c r="R924" t="inlineStr">
        <is>
          <t>Lunar Ring - Yellow / 6 / White</t>
        </is>
      </c>
      <c r="S924" t="n">
        <v>420</v>
      </c>
      <c r="U924" t="inlineStr">
        <is>
          <t>015790000254</t>
        </is>
      </c>
      <c r="V924" t="b">
        <v>1</v>
      </c>
      <c r="W924" t="b">
        <v>1</v>
      </c>
      <c r="X924" t="inlineStr">
        <is>
          <t>fulfilled</t>
        </is>
      </c>
      <c r="Y924" t="inlineStr">
        <is>
          <t>Sara Dugo</t>
        </is>
      </c>
      <c r="Z924" t="inlineStr">
        <is>
          <t>Via Amilcare Ponchielli, 11</t>
        </is>
      </c>
      <c r="AA924" t="inlineStr">
        <is>
          <t>Via Amilcare Ponchielli, 11</t>
        </is>
      </c>
      <c r="AD924" t="inlineStr">
        <is>
          <t>Treviso</t>
        </is>
      </c>
      <c r="AE924" t="inlineStr">
        <is>
          <t>'31100</t>
        </is>
      </c>
      <c r="AF924" t="inlineStr">
        <is>
          <t>TV</t>
        </is>
      </c>
      <c r="AG924" t="inlineStr">
        <is>
          <t>IT</t>
        </is>
      </c>
      <c r="AH924" t="inlineStr">
        <is>
          <t>3474887463</t>
        </is>
      </c>
      <c r="AI924" t="inlineStr">
        <is>
          <t>Sara Dugo</t>
        </is>
      </c>
      <c r="AJ924" t="inlineStr">
        <is>
          <t>Via Amilcare Ponchielli, 11</t>
        </is>
      </c>
      <c r="AK924" t="inlineStr">
        <is>
          <t>Via Amilcare Ponchielli, 11</t>
        </is>
      </c>
      <c r="AN924" t="inlineStr">
        <is>
          <t>Treviso</t>
        </is>
      </c>
      <c r="AO924" t="inlineStr">
        <is>
          <t>'31100</t>
        </is>
      </c>
      <c r="AP924" t="inlineStr">
        <is>
          <t>TV</t>
        </is>
      </c>
      <c r="AQ924" t="inlineStr">
        <is>
          <t>IT</t>
        </is>
      </c>
      <c r="AR924" t="inlineStr">
        <is>
          <t>3474887463</t>
        </is>
      </c>
      <c r="AT924" t="inlineStr">
        <is>
          <t>lang: it
Invoice Language: it
Do you need our ring sizer?: No
Popup Customer Country: IT</t>
        </is>
      </c>
      <c r="AV924" t="inlineStr">
        <is>
          <t>PayPal Express Checkout</t>
        </is>
      </c>
      <c r="AW924" t="inlineStr">
        <is>
          <t>rSWLISwHH2CDMbaJBitg4NOz3</t>
        </is>
      </c>
      <c r="AX924" t="n">
        <v>0</v>
      </c>
      <c r="AY924" t="inlineStr">
        <is>
          <t>LIL Milan</t>
        </is>
      </c>
      <c r="AZ924" t="n">
        <v>0</v>
      </c>
      <c r="BB924" t="inlineStr">
        <is>
          <t>Firgun House</t>
        </is>
      </c>
      <c r="BD924" t="n">
        <v>6367134351709</v>
      </c>
      <c r="BF924" t="inlineStr">
        <is>
          <t>Low</t>
        </is>
      </c>
      <c r="BG924" t="inlineStr">
        <is>
          <t>web</t>
        </is>
      </c>
      <c r="BH924" t="n">
        <v>0</v>
      </c>
      <c r="BI924" t="inlineStr">
        <is>
          <t>IT IVA 22%</t>
        </is>
      </c>
      <c r="BJ924" t="n">
        <v>60.59</v>
      </c>
      <c r="BV924" t="inlineStr">
        <is>
          <t>Treviso</t>
        </is>
      </c>
      <c r="BW924" t="inlineStr">
        <is>
          <t>Treviso</t>
        </is>
      </c>
      <c r="BX924" t="inlineStr">
        <is>
          <t>rSWLISwHH2CDMbaJBitg4NOz3</t>
        </is>
      </c>
      <c r="CA924" t="inlineStr">
        <is>
          <t>rSWLISwHH2CDMbaJBitg4NOz3</t>
        </is>
      </c>
      <c r="CB924" t="inlineStr">
        <is>
          <t>Ordini LIL</t>
        </is>
      </c>
    </row>
    <row r="925">
      <c r="A925" t="inlineStr">
        <is>
          <t>#42560</t>
        </is>
      </c>
      <c r="B925" t="inlineStr">
        <is>
          <t>serenatinarelli@libero.it</t>
        </is>
      </c>
      <c r="C925" t="inlineStr">
        <is>
          <t>paid</t>
        </is>
      </c>
      <c r="D925" t="inlineStr">
        <is>
          <t>2024-10-25 18:29:27 +0200</t>
        </is>
      </c>
      <c r="E925" t="inlineStr">
        <is>
          <t>fulfilled</t>
        </is>
      </c>
      <c r="F925" t="inlineStr">
        <is>
          <t>2024-10-26 15:27:06 +0200</t>
        </is>
      </c>
      <c r="G925" t="inlineStr">
        <is>
          <t>yes</t>
        </is>
      </c>
      <c r="H925" t="inlineStr">
        <is>
          <t>EUR</t>
        </is>
      </c>
      <c r="I925" t="n">
        <v>144</v>
      </c>
      <c r="J925" t="n">
        <v>10</v>
      </c>
      <c r="K925" t="n">
        <v>27.77</v>
      </c>
      <c r="L925" t="n">
        <v>154</v>
      </c>
      <c r="M925" t="inlineStr">
        <is>
          <t>LILGIRL</t>
        </is>
      </c>
      <c r="N925" t="n">
        <v>16</v>
      </c>
      <c r="O925" t="inlineStr">
        <is>
          <t>Ups Standard Shipping</t>
        </is>
      </c>
      <c r="P925" t="inlineStr">
        <is>
          <t>2024-10-25 18:29:27 +0200</t>
        </is>
      </c>
      <c r="Q925" t="n">
        <v>1</v>
      </c>
      <c r="R925" t="inlineStr">
        <is>
          <t>Portami via Ring - Yellow / onesize</t>
        </is>
      </c>
      <c r="S925" t="n">
        <v>160</v>
      </c>
      <c r="U925" t="inlineStr">
        <is>
          <t>015790001027</t>
        </is>
      </c>
      <c r="V925" t="b">
        <v>1</v>
      </c>
      <c r="W925" t="b">
        <v>1</v>
      </c>
      <c r="X925" t="inlineStr">
        <is>
          <t>fulfilled</t>
        </is>
      </c>
      <c r="Y925" t="inlineStr">
        <is>
          <t>SERENA Tinarelli</t>
        </is>
      </c>
      <c r="Z925" t="inlineStr">
        <is>
          <t>Viale Legnago 63</t>
        </is>
      </c>
      <c r="AA925" t="inlineStr">
        <is>
          <t>Viale Legnago 63</t>
        </is>
      </c>
      <c r="AD925" t="inlineStr">
        <is>
          <t>Sassuolo</t>
        </is>
      </c>
      <c r="AE925" t="inlineStr">
        <is>
          <t>'41049</t>
        </is>
      </c>
      <c r="AF925" t="inlineStr">
        <is>
          <t>MO</t>
        </is>
      </c>
      <c r="AG925" t="inlineStr">
        <is>
          <t>IT</t>
        </is>
      </c>
      <c r="AH925" t="inlineStr">
        <is>
          <t>3474906198</t>
        </is>
      </c>
      <c r="AI925" t="inlineStr">
        <is>
          <t>SERENA Tinarelli</t>
        </is>
      </c>
      <c r="AJ925" t="inlineStr">
        <is>
          <t>Viale Legnago 63</t>
        </is>
      </c>
      <c r="AK925" t="inlineStr">
        <is>
          <t>Viale Legnago 63</t>
        </is>
      </c>
      <c r="AN925" t="inlineStr">
        <is>
          <t>Sassuolo</t>
        </is>
      </c>
      <c r="AO925" t="inlineStr">
        <is>
          <t>'41049</t>
        </is>
      </c>
      <c r="AP925" t="inlineStr">
        <is>
          <t>MO</t>
        </is>
      </c>
      <c r="AQ925" t="inlineStr">
        <is>
          <t>IT</t>
        </is>
      </c>
      <c r="AR925" t="inlineStr">
        <is>
          <t>3474906198</t>
        </is>
      </c>
      <c r="AT925" t="inlineStr">
        <is>
          <t>lang: it
Invoice Language: it
Do you need our ring sizer?: No
Popup Customer Country: IT</t>
        </is>
      </c>
      <c r="AV925" t="inlineStr">
        <is>
          <t>Shopify Payments</t>
        </is>
      </c>
      <c r="AW925" t="inlineStr">
        <is>
          <t>r11MzZhZ1flDKp3xUA0kD5jZ5</t>
        </is>
      </c>
      <c r="AX925" t="n">
        <v>0</v>
      </c>
      <c r="AY925" t="inlineStr">
        <is>
          <t>LIL Milan</t>
        </is>
      </c>
      <c r="AZ925" t="n">
        <v>0</v>
      </c>
      <c r="BB925" t="inlineStr">
        <is>
          <t>Firgun House</t>
        </is>
      </c>
      <c r="BD925" t="n">
        <v>6366997479773</v>
      </c>
      <c r="BF925" t="inlineStr">
        <is>
          <t>Low</t>
        </is>
      </c>
      <c r="BG925" t="inlineStr">
        <is>
          <t>web</t>
        </is>
      </c>
      <c r="BH925" t="n">
        <v>0</v>
      </c>
      <c r="BI925" t="inlineStr">
        <is>
          <t>IT IVA 22%</t>
        </is>
      </c>
      <c r="BJ925" t="n">
        <v>27.77</v>
      </c>
      <c r="BV925" t="inlineStr">
        <is>
          <t>Modena</t>
        </is>
      </c>
      <c r="BW925" t="inlineStr">
        <is>
          <t>Modena</t>
        </is>
      </c>
      <c r="BX925" t="inlineStr">
        <is>
          <t>r11MzZhZ1flDKp3xUA0kD5jZ5</t>
        </is>
      </c>
      <c r="CA925" t="inlineStr">
        <is>
          <t>r11MzZhZ1flDKp3xUA0kD5jZ5</t>
        </is>
      </c>
      <c r="CB925" t="inlineStr">
        <is>
          <t>Ordini LIL</t>
        </is>
      </c>
    </row>
    <row r="926">
      <c r="A926" t="inlineStr">
        <is>
          <t>#42559</t>
        </is>
      </c>
      <c r="B926" t="inlineStr">
        <is>
          <t>lentinimarianna@gmail.com</t>
        </is>
      </c>
      <c r="C926" t="inlineStr">
        <is>
          <t>paid</t>
        </is>
      </c>
      <c r="D926" t="inlineStr">
        <is>
          <t>2024-10-25 18:22:35 +0200</t>
        </is>
      </c>
      <c r="E926" t="inlineStr">
        <is>
          <t>fulfilled</t>
        </is>
      </c>
      <c r="F926" t="inlineStr">
        <is>
          <t>2024-10-26 15:25:18 +0200</t>
        </is>
      </c>
      <c r="G926" t="inlineStr">
        <is>
          <t>yes</t>
        </is>
      </c>
      <c r="H926" t="inlineStr">
        <is>
          <t>EUR</t>
        </is>
      </c>
      <c r="I926" t="n">
        <v>198</v>
      </c>
      <c r="J926" t="n">
        <v>0</v>
      </c>
      <c r="K926" t="n">
        <v>35.7</v>
      </c>
      <c r="L926" t="n">
        <v>198</v>
      </c>
      <c r="M926" t="inlineStr">
        <is>
          <t>BACK10</t>
        </is>
      </c>
      <c r="N926" t="n">
        <v>22</v>
      </c>
      <c r="O926" t="inlineStr">
        <is>
          <t>Ups Standard Shipping</t>
        </is>
      </c>
      <c r="P926" t="inlineStr">
        <is>
          <t>2024-10-25 18:22:35 +0200</t>
        </is>
      </c>
      <c r="Q926" t="n">
        <v>1</v>
      </c>
      <c r="R926" t="inlineStr">
        <is>
          <t>Colpo di fulmine Earring - Yellow / Single</t>
        </is>
      </c>
      <c r="S926" t="n">
        <v>220</v>
      </c>
      <c r="U926" t="inlineStr">
        <is>
          <t>015790001028</t>
        </is>
      </c>
      <c r="V926" t="b">
        <v>1</v>
      </c>
      <c r="W926" t="b">
        <v>1</v>
      </c>
      <c r="X926" t="inlineStr">
        <is>
          <t>fulfilled</t>
        </is>
      </c>
      <c r="Y926" t="inlineStr">
        <is>
          <t>Marianna Lentini</t>
        </is>
      </c>
      <c r="Z926" t="inlineStr">
        <is>
          <t>via Giuseppe Verdi 9</t>
        </is>
      </c>
      <c r="AA926" t="inlineStr">
        <is>
          <t>via Giuseppe Verdi 9</t>
        </is>
      </c>
      <c r="AC926" t="inlineStr">
        <is>
          <t>Basico</t>
        </is>
      </c>
      <c r="AD926" t="inlineStr">
        <is>
          <t>Melendugno</t>
        </is>
      </c>
      <c r="AE926" t="inlineStr">
        <is>
          <t>'73026</t>
        </is>
      </c>
      <c r="AF926" t="inlineStr">
        <is>
          <t>LE</t>
        </is>
      </c>
      <c r="AG926" t="inlineStr">
        <is>
          <t>IT</t>
        </is>
      </c>
      <c r="AH926" t="inlineStr">
        <is>
          <t>3474933142</t>
        </is>
      </c>
      <c r="AI926" t="inlineStr">
        <is>
          <t>Marianna Lentini</t>
        </is>
      </c>
      <c r="AJ926" t="inlineStr">
        <is>
          <t>via Giuseppe Verdi 9</t>
        </is>
      </c>
      <c r="AK926" t="inlineStr">
        <is>
          <t>via Giuseppe Verdi 9</t>
        </is>
      </c>
      <c r="AM926" t="inlineStr">
        <is>
          <t>Basico</t>
        </is>
      </c>
      <c r="AN926" t="inlineStr">
        <is>
          <t>Melendugno</t>
        </is>
      </c>
      <c r="AO926" t="inlineStr">
        <is>
          <t>'73026</t>
        </is>
      </c>
      <c r="AP926" t="inlineStr">
        <is>
          <t>LE</t>
        </is>
      </c>
      <c r="AQ926" t="inlineStr">
        <is>
          <t>IT</t>
        </is>
      </c>
      <c r="AR926" t="inlineStr">
        <is>
          <t>3474933142</t>
        </is>
      </c>
      <c r="AT926" t="inlineStr">
        <is>
          <t>lang: it
Invoice Language: it
Do you need our ring sizer?: No
Popup Customer Country: IT</t>
        </is>
      </c>
      <c r="AV926" t="inlineStr">
        <is>
          <t>PayPal Express Checkout</t>
        </is>
      </c>
      <c r="AW926" t="inlineStr">
        <is>
          <t>r75WecFZzV0EpzZkqfrWhSdpo</t>
        </is>
      </c>
      <c r="AX926" t="n">
        <v>0</v>
      </c>
      <c r="AY926" t="inlineStr">
        <is>
          <t>LIL Milan</t>
        </is>
      </c>
      <c r="AZ926" t="n">
        <v>0</v>
      </c>
      <c r="BB926" t="inlineStr">
        <is>
          <t>Firgun House</t>
        </is>
      </c>
      <c r="BD926" t="n">
        <v>6366987682141</v>
      </c>
      <c r="BF926" t="inlineStr">
        <is>
          <t>Low</t>
        </is>
      </c>
      <c r="BG926" t="inlineStr">
        <is>
          <t>web</t>
        </is>
      </c>
      <c r="BH926" t="n">
        <v>0</v>
      </c>
      <c r="BI926" t="inlineStr">
        <is>
          <t>IT IVA 22%</t>
        </is>
      </c>
      <c r="BJ926" t="n">
        <v>35.7</v>
      </c>
      <c r="BV926" t="inlineStr">
        <is>
          <t>Lecce</t>
        </is>
      </c>
      <c r="BW926" t="inlineStr">
        <is>
          <t>Lecce</t>
        </is>
      </c>
      <c r="BX926" t="inlineStr">
        <is>
          <t>r75WecFZzV0EpzZkqfrWhSdpo</t>
        </is>
      </c>
      <c r="CA926" t="inlineStr">
        <is>
          <t>r75WecFZzV0EpzZkqfrWhSdpo</t>
        </is>
      </c>
      <c r="CB926" t="inlineStr">
        <is>
          <t>Ordini LIL</t>
        </is>
      </c>
    </row>
    <row r="927">
      <c r="A927" t="inlineStr">
        <is>
          <t>#42558</t>
        </is>
      </c>
      <c r="B927" t="inlineStr">
        <is>
          <t>martina.luisa19@gmail.com</t>
        </is>
      </c>
      <c r="C927" t="inlineStr">
        <is>
          <t>paid</t>
        </is>
      </c>
      <c r="D927" t="inlineStr">
        <is>
          <t>2024-10-25 18:04:45 +0200</t>
        </is>
      </c>
      <c r="E927" t="inlineStr">
        <is>
          <t>fulfilled</t>
        </is>
      </c>
      <c r="F927" t="inlineStr">
        <is>
          <t>2024-10-25 18:04:46 +0200</t>
        </is>
      </c>
      <c r="G927" t="inlineStr">
        <is>
          <t>no</t>
        </is>
      </c>
      <c r="H927" t="inlineStr">
        <is>
          <t>EUR</t>
        </is>
      </c>
      <c r="I927" t="n">
        <v>100</v>
      </c>
      <c r="J927" t="n">
        <v>0</v>
      </c>
      <c r="K927" t="n">
        <v>18.03</v>
      </c>
      <c r="L927" t="n">
        <v>100</v>
      </c>
      <c r="N927" t="n">
        <v>0</v>
      </c>
      <c r="P927" t="inlineStr">
        <is>
          <t>2024-10-25 18:04:45 +0200</t>
        </is>
      </c>
      <c r="Q927" t="n">
        <v>1</v>
      </c>
      <c r="R927" t="inlineStr">
        <is>
          <t>Giotto Ring - White / 15</t>
        </is>
      </c>
      <c r="S927" t="n">
        <v>100</v>
      </c>
      <c r="U927" t="inlineStr">
        <is>
          <t>015790000160</t>
        </is>
      </c>
      <c r="V927" t="b">
        <v>1</v>
      </c>
      <c r="W927" t="b">
        <v>1</v>
      </c>
      <c r="X927" t="inlineStr">
        <is>
          <t>fulfilled</t>
        </is>
      </c>
      <c r="Y927" t="inlineStr">
        <is>
          <t>Luisa Martina</t>
        </is>
      </c>
      <c r="AQ927" t="inlineStr">
        <is>
          <t>IT</t>
        </is>
      </c>
      <c r="AV927" t="inlineStr">
        <is>
          <t>Qromo</t>
        </is>
      </c>
      <c r="AW927" t="inlineStr">
        <is>
          <t>rA6QSQSRGyxEkG8dTHjTurnuO</t>
        </is>
      </c>
      <c r="AX927" t="n">
        <v>0</v>
      </c>
      <c r="AY927" t="inlineStr">
        <is>
          <t>LIL Milan</t>
        </is>
      </c>
      <c r="AZ927" t="n">
        <v>0</v>
      </c>
      <c r="BA927" t="inlineStr">
        <is>
          <t>Veronica Varetta</t>
        </is>
      </c>
      <c r="BB927" t="inlineStr">
        <is>
          <t>LIL House</t>
        </is>
      </c>
      <c r="BC927" t="n">
        <v>22</v>
      </c>
      <c r="BD927" t="n">
        <v>6366963368285</v>
      </c>
      <c r="BF927" t="inlineStr">
        <is>
          <t>Low</t>
        </is>
      </c>
      <c r="BG927" t="inlineStr">
        <is>
          <t>pos</t>
        </is>
      </c>
      <c r="BH927" t="n">
        <v>0</v>
      </c>
      <c r="BI927" t="inlineStr">
        <is>
          <t>IT IVA 22%</t>
        </is>
      </c>
      <c r="BJ927" t="n">
        <v>18.03</v>
      </c>
      <c r="BT927" t="inlineStr">
        <is>
          <t>22-2711</t>
        </is>
      </c>
      <c r="BX927" t="inlineStr">
        <is>
          <t>rA6QSQSRGyxEkG8dTHjTurnuO</t>
        </is>
      </c>
      <c r="CA927" t="inlineStr">
        <is>
          <t>rA6QSQSRGyxEkG8dTHjTurnuO</t>
        </is>
      </c>
      <c r="CB927" t="inlineStr">
        <is>
          <t>Ordini LIL</t>
        </is>
      </c>
    </row>
    <row r="928">
      <c r="A928" t="inlineStr">
        <is>
          <t>#42529</t>
        </is>
      </c>
      <c r="B928" t="inlineStr">
        <is>
          <t>depalmassara4@gmail.com</t>
        </is>
      </c>
      <c r="C928" t="inlineStr">
        <is>
          <t>paid</t>
        </is>
      </c>
      <c r="D928" t="inlineStr">
        <is>
          <t>2024-10-23 19:41:43 +0200</t>
        </is>
      </c>
      <c r="E928" t="inlineStr">
        <is>
          <t>fulfilled</t>
        </is>
      </c>
      <c r="F928" t="inlineStr">
        <is>
          <t>2024-10-24 09:53:46 +0200</t>
        </is>
      </c>
      <c r="G928" t="inlineStr">
        <is>
          <t>yes</t>
        </is>
      </c>
      <c r="H928" t="inlineStr">
        <is>
          <t>EUR</t>
        </is>
      </c>
      <c r="I928" t="n">
        <v>410</v>
      </c>
      <c r="J928" t="n">
        <v>0</v>
      </c>
      <c r="K928" t="n">
        <v>73.93000000000001</v>
      </c>
      <c r="N928" t="n">
        <v>0</v>
      </c>
      <c r="O928" t="inlineStr">
        <is>
          <t>Ups Standard Shipping</t>
        </is>
      </c>
      <c r="P928" t="inlineStr">
        <is>
          <t>2024-10-23 19:41:42 +0200</t>
        </is>
      </c>
      <c r="Q928" t="n">
        <v>1</v>
      </c>
      <c r="R928" t="inlineStr">
        <is>
          <t>Luxury Pack + LIL Bag</t>
        </is>
      </c>
      <c r="S928" t="n">
        <v>10</v>
      </c>
      <c r="U928" t="inlineStr">
        <is>
          <t>015790000687</t>
        </is>
      </c>
      <c r="V928" t="b">
        <v>1</v>
      </c>
      <c r="W928" t="b">
        <v>1</v>
      </c>
      <c r="X928" t="inlineStr">
        <is>
          <t>fulfilled</t>
        </is>
      </c>
      <c r="Y928" t="inlineStr">
        <is>
          <t>Sara Depalmas</t>
        </is>
      </c>
      <c r="Z928" t="inlineStr">
        <is>
          <t>S.v. Lu saltu di li monzi 13</t>
        </is>
      </c>
      <c r="AA928" t="inlineStr">
        <is>
          <t>S.v. Lu saltu di li monzi 13</t>
        </is>
      </c>
      <c r="AD928" t="inlineStr">
        <is>
          <t>Sassari</t>
        </is>
      </c>
      <c r="AE928" t="inlineStr">
        <is>
          <t>'07100</t>
        </is>
      </c>
      <c r="AF928" t="inlineStr">
        <is>
          <t>SS</t>
        </is>
      </c>
      <c r="AG928" t="inlineStr">
        <is>
          <t>IT</t>
        </is>
      </c>
      <c r="AH928" t="inlineStr">
        <is>
          <t>3452406462</t>
        </is>
      </c>
      <c r="AI928" t="inlineStr">
        <is>
          <t>Sara Depalmas</t>
        </is>
      </c>
      <c r="AJ928" t="inlineStr">
        <is>
          <t>S.v. Lu saltu di li monzi 13</t>
        </is>
      </c>
      <c r="AK928" t="inlineStr">
        <is>
          <t>S.v. Lu saltu di li monzi 13</t>
        </is>
      </c>
      <c r="AN928" t="inlineStr">
        <is>
          <t>Sassari</t>
        </is>
      </c>
      <c r="AO928" t="inlineStr">
        <is>
          <t>'07100</t>
        </is>
      </c>
      <c r="AP928" t="inlineStr">
        <is>
          <t>SS</t>
        </is>
      </c>
      <c r="AQ928" t="inlineStr">
        <is>
          <t>IT</t>
        </is>
      </c>
      <c r="AR928" t="inlineStr">
        <is>
          <t>3452406462</t>
        </is>
      </c>
      <c r="AT928" t="inlineStr">
        <is>
          <t>lang: it
Invoice Language: it
Do you need our ring sizer?: No
Popup Customer Country: IT</t>
        </is>
      </c>
      <c r="AV928" t="inlineStr">
        <is>
          <t>Scalapay</t>
        </is>
      </c>
      <c r="AW928" t="inlineStr">
        <is>
          <t>rKFcAn22S13ELwOkEoT3eKKqN</t>
        </is>
      </c>
      <c r="AX928" t="n">
        <v>0</v>
      </c>
      <c r="AY928" t="inlineStr">
        <is>
          <t>LIL Milan</t>
        </is>
      </c>
      <c r="AZ928" t="n">
        <v>0</v>
      </c>
      <c r="BB928" t="inlineStr">
        <is>
          <t>Firgun House</t>
        </is>
      </c>
      <c r="BD928" t="n">
        <v>6363716911453</v>
      </c>
      <c r="BF928" t="inlineStr">
        <is>
          <t>Low</t>
        </is>
      </c>
      <c r="BG928" t="inlineStr">
        <is>
          <t>web</t>
        </is>
      </c>
      <c r="BH928" t="n">
        <v>0</v>
      </c>
      <c r="BI928" t="inlineStr">
        <is>
          <t>IT IVA 22%</t>
        </is>
      </c>
      <c r="BJ928" t="n">
        <v>73.93000000000001</v>
      </c>
      <c r="BV928" t="inlineStr">
        <is>
          <t>Sassari</t>
        </is>
      </c>
      <c r="BW928" t="inlineStr">
        <is>
          <t>Sassari</t>
        </is>
      </c>
      <c r="BX928" t="inlineStr">
        <is>
          <t>rKFcAn22S13ELwOkEoT3eKKqN</t>
        </is>
      </c>
      <c r="CA928" t="inlineStr">
        <is>
          <t>rKFcAn22S13ELwOkEoT3eKKqN</t>
        </is>
      </c>
      <c r="CB928" t="inlineStr">
        <is>
          <t>Ordini LIL</t>
        </is>
      </c>
    </row>
    <row r="929">
      <c r="A929" t="inlineStr">
        <is>
          <t>#42531</t>
        </is>
      </c>
      <c r="B929" t="inlineStr">
        <is>
          <t>martina.pontremoli@yahoo.it</t>
        </is>
      </c>
      <c r="C929" t="inlineStr">
        <is>
          <t>paid</t>
        </is>
      </c>
      <c r="D929" t="inlineStr">
        <is>
          <t>2024-10-23 21:15:47 +0200</t>
        </is>
      </c>
      <c r="E929" t="inlineStr">
        <is>
          <t>fulfilled</t>
        </is>
      </c>
      <c r="F929" t="inlineStr">
        <is>
          <t>2024-10-24 09:55:39 +0200</t>
        </is>
      </c>
      <c r="G929" t="inlineStr">
        <is>
          <t>yes</t>
        </is>
      </c>
      <c r="H929" t="inlineStr">
        <is>
          <t>EUR</t>
        </is>
      </c>
      <c r="I929" t="n">
        <v>245</v>
      </c>
      <c r="J929" t="n">
        <v>0</v>
      </c>
      <c r="K929" t="n">
        <v>44.18</v>
      </c>
      <c r="L929" t="n">
        <v>245</v>
      </c>
      <c r="N929" t="n">
        <v>0</v>
      </c>
      <c r="O929" t="inlineStr">
        <is>
          <t>Eco Bike Delivery</t>
        </is>
      </c>
      <c r="P929" t="inlineStr">
        <is>
          <t>2024-10-23 21:15:46 +0200</t>
        </is>
      </c>
      <c r="Q929" t="n">
        <v>1</v>
      </c>
      <c r="R929" t="inlineStr">
        <is>
          <t>LIL Bag</t>
        </is>
      </c>
      <c r="S929" t="n">
        <v>5</v>
      </c>
      <c r="U929" t="inlineStr">
        <is>
          <t>015790000689</t>
        </is>
      </c>
      <c r="V929" t="b">
        <v>1</v>
      </c>
      <c r="W929" t="b">
        <v>1</v>
      </c>
      <c r="X929" t="inlineStr">
        <is>
          <t>fulfilled</t>
        </is>
      </c>
      <c r="Y929" t="inlineStr">
        <is>
          <t>Martina Pontremoli</t>
        </is>
      </c>
      <c r="Z929" t="inlineStr">
        <is>
          <t>Via Santa Caterina, 22</t>
        </is>
      </c>
      <c r="AA929" t="inlineStr">
        <is>
          <t>Via Santa Caterina, 22</t>
        </is>
      </c>
      <c r="AD929" t="inlineStr">
        <is>
          <t>Legnano</t>
        </is>
      </c>
      <c r="AE929" t="inlineStr">
        <is>
          <t>'20025</t>
        </is>
      </c>
      <c r="AF929" t="inlineStr">
        <is>
          <t>MI</t>
        </is>
      </c>
      <c r="AG929" t="inlineStr">
        <is>
          <t>IT</t>
        </is>
      </c>
      <c r="AH929" t="inlineStr">
        <is>
          <t>+393481753868</t>
        </is>
      </c>
      <c r="AI929" t="inlineStr">
        <is>
          <t>Martina Pontremoli</t>
        </is>
      </c>
      <c r="AJ929" t="inlineStr">
        <is>
          <t>Via Santa Caterina, 22</t>
        </is>
      </c>
      <c r="AK929" t="inlineStr">
        <is>
          <t>Via Santa Caterina, 22</t>
        </is>
      </c>
      <c r="AN929" t="inlineStr">
        <is>
          <t>Legnano</t>
        </is>
      </c>
      <c r="AO929" t="inlineStr">
        <is>
          <t>'20025</t>
        </is>
      </c>
      <c r="AP929" t="inlineStr">
        <is>
          <t>MI</t>
        </is>
      </c>
      <c r="AQ929" t="inlineStr">
        <is>
          <t>IT</t>
        </is>
      </c>
      <c r="AR929" t="inlineStr">
        <is>
          <t>+393481753868</t>
        </is>
      </c>
      <c r="AT929" t="inlineStr">
        <is>
          <t>lang: it
Invoice Language: it
Do you need our ring sizer?: No
Popup Customer Country: IT</t>
        </is>
      </c>
      <c r="AV929" t="inlineStr">
        <is>
          <t>PayPal Express Checkout</t>
        </is>
      </c>
      <c r="AW929" t="inlineStr">
        <is>
          <t>rtlSYMJBlnlfaSoHv7tAACFdd</t>
        </is>
      </c>
      <c r="AX929" t="n">
        <v>0</v>
      </c>
      <c r="AY929" t="inlineStr">
        <is>
          <t>LIL Milan</t>
        </is>
      </c>
      <c r="AZ929" t="n">
        <v>0</v>
      </c>
      <c r="BB929" t="inlineStr">
        <is>
          <t>Firgun House</t>
        </is>
      </c>
      <c r="BD929" t="n">
        <v>6363826291037</v>
      </c>
      <c r="BF929" t="inlineStr">
        <is>
          <t>Low</t>
        </is>
      </c>
      <c r="BG929" t="inlineStr">
        <is>
          <t>web</t>
        </is>
      </c>
      <c r="BH929" t="n">
        <v>0</v>
      </c>
      <c r="BI929" t="inlineStr">
        <is>
          <t>IT IVA 22%</t>
        </is>
      </c>
      <c r="BJ929" t="n">
        <v>44.18</v>
      </c>
      <c r="BV929" t="inlineStr">
        <is>
          <t>Milan</t>
        </is>
      </c>
      <c r="BW929" t="inlineStr">
        <is>
          <t>Milan</t>
        </is>
      </c>
      <c r="BX929" t="inlineStr">
        <is>
          <t>rtlSYMJBlnlfaSoHv7tAACFdd</t>
        </is>
      </c>
      <c r="CA929" t="inlineStr">
        <is>
          <t>rtlSYMJBlnlfaSoHv7tAACFdd</t>
        </is>
      </c>
      <c r="CB929" t="inlineStr">
        <is>
          <t>Ordini LIL</t>
        </is>
      </c>
    </row>
    <row r="930">
      <c r="A930" t="inlineStr">
        <is>
          <t>#42531</t>
        </is>
      </c>
      <c r="B930" t="inlineStr">
        <is>
          <t>martina.pontremoli@yahoo.it</t>
        </is>
      </c>
      <c r="C930" t="inlineStr">
        <is>
          <t>paid</t>
        </is>
      </c>
      <c r="D930" t="inlineStr">
        <is>
          <t>2024-10-23 21:15:47 +0200</t>
        </is>
      </c>
      <c r="E930" t="inlineStr">
        <is>
          <t>fulfilled</t>
        </is>
      </c>
      <c r="F930" t="inlineStr">
        <is>
          <t>2024-10-24 09:55:39 +0200</t>
        </is>
      </c>
      <c r="G930" t="inlineStr">
        <is>
          <t>yes</t>
        </is>
      </c>
      <c r="H930" t="inlineStr">
        <is>
          <t>EUR</t>
        </is>
      </c>
      <c r="I930" t="n">
        <v>245</v>
      </c>
      <c r="J930" t="n">
        <v>0</v>
      </c>
      <c r="K930" t="n">
        <v>44.18</v>
      </c>
      <c r="N930" t="n">
        <v>0</v>
      </c>
      <c r="O930" t="inlineStr">
        <is>
          <t>Eco Bike Delivery</t>
        </is>
      </c>
      <c r="P930" t="inlineStr">
        <is>
          <t>2024-10-23 21:15:46 +0200</t>
        </is>
      </c>
      <c r="Q930" t="n">
        <v>1</v>
      </c>
      <c r="R930" t="inlineStr">
        <is>
          <t>Jupiter Ring - Yellow / White / onesize (11-17)</t>
        </is>
      </c>
      <c r="S930" t="n">
        <v>240</v>
      </c>
      <c r="U930" t="inlineStr">
        <is>
          <t>015790000235</t>
        </is>
      </c>
      <c r="V930" t="b">
        <v>1</v>
      </c>
      <c r="W930" t="b">
        <v>1</v>
      </c>
      <c r="X930" t="inlineStr">
        <is>
          <t>fulfilled</t>
        </is>
      </c>
      <c r="Y930" t="inlineStr">
        <is>
          <t>Martina Pontremoli</t>
        </is>
      </c>
      <c r="Z930" t="inlineStr">
        <is>
          <t>Via Santa Caterina, 22</t>
        </is>
      </c>
      <c r="AA930" t="inlineStr">
        <is>
          <t>Via Santa Caterina, 22</t>
        </is>
      </c>
      <c r="AD930" t="inlineStr">
        <is>
          <t>Legnano</t>
        </is>
      </c>
      <c r="AE930" t="inlineStr">
        <is>
          <t>'20025</t>
        </is>
      </c>
      <c r="AF930" t="inlineStr">
        <is>
          <t>MI</t>
        </is>
      </c>
      <c r="AG930" t="inlineStr">
        <is>
          <t>IT</t>
        </is>
      </c>
      <c r="AH930" t="inlineStr">
        <is>
          <t>+393481753868</t>
        </is>
      </c>
      <c r="AI930" t="inlineStr">
        <is>
          <t>Martina Pontremoli</t>
        </is>
      </c>
      <c r="AJ930" t="inlineStr">
        <is>
          <t>Via Santa Caterina, 22</t>
        </is>
      </c>
      <c r="AK930" t="inlineStr">
        <is>
          <t>Via Santa Caterina, 22</t>
        </is>
      </c>
      <c r="AN930" t="inlineStr">
        <is>
          <t>Legnano</t>
        </is>
      </c>
      <c r="AO930" t="inlineStr">
        <is>
          <t>'20025</t>
        </is>
      </c>
      <c r="AP930" t="inlineStr">
        <is>
          <t>MI</t>
        </is>
      </c>
      <c r="AQ930" t="inlineStr">
        <is>
          <t>IT</t>
        </is>
      </c>
      <c r="AR930" t="inlineStr">
        <is>
          <t>+393481753868</t>
        </is>
      </c>
      <c r="AT930" t="inlineStr">
        <is>
          <t>lang: it
Invoice Language: it
Do you need our ring sizer?: No
Popup Customer Country: IT</t>
        </is>
      </c>
      <c r="AV930" t="inlineStr">
        <is>
          <t>PayPal Express Checkout</t>
        </is>
      </c>
      <c r="AW930" t="inlineStr">
        <is>
          <t>rtlSYMJBlnlfaSoHv7tAACFdd</t>
        </is>
      </c>
      <c r="AX930" t="n">
        <v>0</v>
      </c>
      <c r="AY930" t="inlineStr">
        <is>
          <t>LIL Milan</t>
        </is>
      </c>
      <c r="AZ930" t="n">
        <v>0</v>
      </c>
      <c r="BB930" t="inlineStr">
        <is>
          <t>Firgun House</t>
        </is>
      </c>
      <c r="BD930" t="n">
        <v>6363826291037</v>
      </c>
      <c r="BF930" t="inlineStr">
        <is>
          <t>Low</t>
        </is>
      </c>
      <c r="BG930" t="inlineStr">
        <is>
          <t>web</t>
        </is>
      </c>
      <c r="BH930" t="n">
        <v>0</v>
      </c>
      <c r="BI930" t="inlineStr">
        <is>
          <t>IT IVA 22%</t>
        </is>
      </c>
      <c r="BJ930" t="n">
        <v>44.18</v>
      </c>
      <c r="BV930" t="inlineStr">
        <is>
          <t>Milan</t>
        </is>
      </c>
      <c r="BW930" t="inlineStr">
        <is>
          <t>Milan</t>
        </is>
      </c>
      <c r="BX930" t="inlineStr">
        <is>
          <t>rtlSYMJBlnlfaSoHv7tAACFdd</t>
        </is>
      </c>
      <c r="CA930" t="inlineStr">
        <is>
          <t>rtlSYMJBlnlfaSoHv7tAACFdd</t>
        </is>
      </c>
      <c r="CB930" t="inlineStr">
        <is>
          <t>Ordini LIL</t>
        </is>
      </c>
    </row>
    <row r="931">
      <c r="A931" t="inlineStr">
        <is>
          <t>#42532</t>
        </is>
      </c>
      <c r="B931" t="inlineStr">
        <is>
          <t>camilla.grassino@hotmail.com</t>
        </is>
      </c>
      <c r="C931" t="inlineStr">
        <is>
          <t>paid</t>
        </is>
      </c>
      <c r="D931" t="inlineStr">
        <is>
          <t>2024-10-23 21:57:23 +0200</t>
        </is>
      </c>
      <c r="E931" t="inlineStr">
        <is>
          <t>fulfilled</t>
        </is>
      </c>
      <c r="F931" t="inlineStr">
        <is>
          <t>2024-10-24 09:59:22 +0200</t>
        </is>
      </c>
      <c r="G931" t="inlineStr">
        <is>
          <t>yes</t>
        </is>
      </c>
      <c r="H931" t="inlineStr">
        <is>
          <t>EUR</t>
        </is>
      </c>
      <c r="I931" t="n">
        <v>260</v>
      </c>
      <c r="J931" t="n">
        <v>0</v>
      </c>
      <c r="K931" t="n">
        <v>46.89</v>
      </c>
      <c r="L931" t="n">
        <v>260</v>
      </c>
      <c r="N931" t="n">
        <v>0</v>
      </c>
      <c r="O931" t="inlineStr">
        <is>
          <t>Ups Standard Shipping</t>
        </is>
      </c>
      <c r="P931" t="inlineStr">
        <is>
          <t>2024-10-23 21:57:23 +0200</t>
        </is>
      </c>
      <c r="Q931" t="n">
        <v>1</v>
      </c>
      <c r="R931" t="inlineStr">
        <is>
          <t>Portami a Ballare Necklace - Yellow / onesize</t>
        </is>
      </c>
      <c r="S931" t="n">
        <v>260</v>
      </c>
      <c r="U931" t="inlineStr">
        <is>
          <t>015790001250</t>
        </is>
      </c>
      <c r="V931" t="b">
        <v>1</v>
      </c>
      <c r="W931" t="b">
        <v>1</v>
      </c>
      <c r="X931" t="inlineStr">
        <is>
          <t>fulfilled</t>
        </is>
      </c>
      <c r="Y931" t="inlineStr">
        <is>
          <t>Camilla Grassino</t>
        </is>
      </c>
      <c r="Z931" t="inlineStr">
        <is>
          <t>Via Adua, 6</t>
        </is>
      </c>
      <c r="AA931" t="inlineStr">
        <is>
          <t>Via Adua, 6</t>
        </is>
      </c>
      <c r="AC931" t="inlineStr">
        <is>
          <t>Gippo Gomme</t>
        </is>
      </c>
      <c r="AD931" t="inlineStr">
        <is>
          <t>Orzinuovi</t>
        </is>
      </c>
      <c r="AE931" t="inlineStr">
        <is>
          <t>'25034</t>
        </is>
      </c>
      <c r="AF931" t="inlineStr">
        <is>
          <t>BS</t>
        </is>
      </c>
      <c r="AG931" t="inlineStr">
        <is>
          <t>IT</t>
        </is>
      </c>
      <c r="AH931" t="inlineStr">
        <is>
          <t>3479786692</t>
        </is>
      </c>
      <c r="AI931" t="inlineStr">
        <is>
          <t>Camilla Grassino</t>
        </is>
      </c>
      <c r="AJ931" t="inlineStr">
        <is>
          <t>Via Adua, 6</t>
        </is>
      </c>
      <c r="AK931" t="inlineStr">
        <is>
          <t>Via Adua, 6</t>
        </is>
      </c>
      <c r="AM931" t="inlineStr">
        <is>
          <t>Gippo Gomme</t>
        </is>
      </c>
      <c r="AN931" t="inlineStr">
        <is>
          <t>Orzinuovi</t>
        </is>
      </c>
      <c r="AO931" t="inlineStr">
        <is>
          <t>'25034</t>
        </is>
      </c>
      <c r="AP931" t="inlineStr">
        <is>
          <t>BS</t>
        </is>
      </c>
      <c r="AQ931" t="inlineStr">
        <is>
          <t>IT</t>
        </is>
      </c>
      <c r="AR931" t="inlineStr">
        <is>
          <t>3479786692</t>
        </is>
      </c>
      <c r="AT931" t="inlineStr">
        <is>
          <t>lang: it
Invoice Language: it
Do you need our ring sizer?: No
Popup Customer Country: IT</t>
        </is>
      </c>
      <c r="AV931" t="inlineStr">
        <is>
          <t>Shopify Payments</t>
        </is>
      </c>
      <c r="AW931" t="inlineStr">
        <is>
          <t>rys1xzIpquvB89PyZh71rnZCU</t>
        </is>
      </c>
      <c r="AX931" t="n">
        <v>0</v>
      </c>
      <c r="AY931" t="inlineStr">
        <is>
          <t>LIL Milan</t>
        </is>
      </c>
      <c r="AZ931" t="n">
        <v>0</v>
      </c>
      <c r="BB931" t="inlineStr">
        <is>
          <t>Firgun House</t>
        </is>
      </c>
      <c r="BD931" t="n">
        <v>6363873280349</v>
      </c>
      <c r="BF931" t="inlineStr">
        <is>
          <t>Low</t>
        </is>
      </c>
      <c r="BG931" t="inlineStr">
        <is>
          <t>web</t>
        </is>
      </c>
      <c r="BH931" t="n">
        <v>0</v>
      </c>
      <c r="BI931" t="inlineStr">
        <is>
          <t>IT IVA 22%</t>
        </is>
      </c>
      <c r="BJ931" t="n">
        <v>46.89</v>
      </c>
      <c r="BV931" t="inlineStr">
        <is>
          <t>Brescia</t>
        </is>
      </c>
      <c r="BW931" t="inlineStr">
        <is>
          <t>Brescia</t>
        </is>
      </c>
      <c r="BX931" t="inlineStr">
        <is>
          <t>rys1xzIpquvB89PyZh71rnZCU</t>
        </is>
      </c>
      <c r="CA931" t="inlineStr">
        <is>
          <t>rys1xzIpquvB89PyZh71rnZCU</t>
        </is>
      </c>
      <c r="CB931" t="inlineStr">
        <is>
          <t>Ordini LIL</t>
        </is>
      </c>
    </row>
    <row r="932">
      <c r="A932" t="inlineStr">
        <is>
          <t>#42533</t>
        </is>
      </c>
      <c r="B932" t="inlineStr">
        <is>
          <t>piers.tib@gmail.com</t>
        </is>
      </c>
      <c r="C932" t="inlineStr">
        <is>
          <t>paid</t>
        </is>
      </c>
      <c r="D932" t="inlineStr">
        <is>
          <t>2024-10-24 10:45:34 +0200</t>
        </is>
      </c>
      <c r="E932" t="inlineStr">
        <is>
          <t>unfulfilled</t>
        </is>
      </c>
      <c r="G932" t="inlineStr">
        <is>
          <t>no</t>
        </is>
      </c>
      <c r="H932" t="inlineStr">
        <is>
          <t>EUR</t>
        </is>
      </c>
      <c r="I932" t="n">
        <v>190</v>
      </c>
      <c r="J932" t="n">
        <v>0</v>
      </c>
      <c r="K932" t="n">
        <v>34.26</v>
      </c>
      <c r="L932" t="n">
        <v>190</v>
      </c>
      <c r="N932" t="n">
        <v>0</v>
      </c>
      <c r="O932" t="inlineStr">
        <is>
          <t>Ups Standard Shipping</t>
        </is>
      </c>
      <c r="P932" t="inlineStr">
        <is>
          <t>2024-10-24 10:45:33 +0200</t>
        </is>
      </c>
      <c r="Q932" t="n">
        <v>1</v>
      </c>
      <c r="R932" t="inlineStr">
        <is>
          <t>Baby - Yellow</t>
        </is>
      </c>
      <c r="S932" t="n">
        <v>180</v>
      </c>
      <c r="U932" t="inlineStr">
        <is>
          <t>015790001199</t>
        </is>
      </c>
      <c r="V932" t="b">
        <v>1</v>
      </c>
      <c r="W932" t="b">
        <v>1</v>
      </c>
      <c r="X932" t="inlineStr">
        <is>
          <t>pending</t>
        </is>
      </c>
      <c r="Y932" t="inlineStr">
        <is>
          <t>Tibaldi Pier SIlvio</t>
        </is>
      </c>
      <c r="Z932" t="inlineStr">
        <is>
          <t>Strada Crosassa 21 C</t>
        </is>
      </c>
      <c r="AA932" t="inlineStr">
        <is>
          <t>Strada Crosassa 21 C</t>
        </is>
      </c>
      <c r="AD932" t="inlineStr">
        <is>
          <t>Bra</t>
        </is>
      </c>
      <c r="AE932" t="inlineStr">
        <is>
          <t>'12042</t>
        </is>
      </c>
      <c r="AF932" t="inlineStr">
        <is>
          <t>CN</t>
        </is>
      </c>
      <c r="AG932" t="inlineStr">
        <is>
          <t>IT</t>
        </is>
      </c>
      <c r="AH932" t="inlineStr">
        <is>
          <t>+393472928927</t>
        </is>
      </c>
      <c r="AI932" t="inlineStr">
        <is>
          <t>Tibaldi Pier SIlvio</t>
        </is>
      </c>
      <c r="AJ932" t="inlineStr">
        <is>
          <t>Strada Crosassa 21 C</t>
        </is>
      </c>
      <c r="AK932" t="inlineStr">
        <is>
          <t>Strada Crosassa 21 C</t>
        </is>
      </c>
      <c r="AN932" t="inlineStr">
        <is>
          <t>Bra</t>
        </is>
      </c>
      <c r="AO932" t="inlineStr">
        <is>
          <t>'12042</t>
        </is>
      </c>
      <c r="AP932" t="inlineStr">
        <is>
          <t>CN</t>
        </is>
      </c>
      <c r="AQ932" t="inlineStr">
        <is>
          <t>IT</t>
        </is>
      </c>
      <c r="AR932" t="inlineStr">
        <is>
          <t>+393472928927</t>
        </is>
      </c>
      <c r="AT932" t="inlineStr">
        <is>
          <t>lang: it
Invoice Language: it
Do you need our ring sizer?: No
Popup Customer Country: IT</t>
        </is>
      </c>
      <c r="AV932" t="inlineStr">
        <is>
          <t>PayPal Express Checkout</t>
        </is>
      </c>
      <c r="AW932" t="inlineStr">
        <is>
          <t>rOjIoPJpoUtO8ZVmVmSxpQZWt</t>
        </is>
      </c>
      <c r="AX932" t="n">
        <v>0</v>
      </c>
      <c r="AY932" t="inlineStr">
        <is>
          <t>LIL Milan</t>
        </is>
      </c>
      <c r="AZ932" t="n">
        <v>0</v>
      </c>
      <c r="BB932" t="inlineStr">
        <is>
          <t>Firgun House</t>
        </is>
      </c>
      <c r="BD932" t="n">
        <v>6364791112029</v>
      </c>
      <c r="BF932" t="inlineStr">
        <is>
          <t>Low</t>
        </is>
      </c>
      <c r="BG932" t="inlineStr">
        <is>
          <t>web</t>
        </is>
      </c>
      <c r="BH932" t="n">
        <v>0</v>
      </c>
      <c r="BI932" t="inlineStr">
        <is>
          <t>IT IVA 22%</t>
        </is>
      </c>
      <c r="BJ932" t="n">
        <v>34.26</v>
      </c>
      <c r="BV932" t="inlineStr">
        <is>
          <t>Cuneo</t>
        </is>
      </c>
      <c r="BW932" t="inlineStr">
        <is>
          <t>Cuneo</t>
        </is>
      </c>
      <c r="BX932" t="inlineStr">
        <is>
          <t>rOjIoPJpoUtO8ZVmVmSxpQZWt</t>
        </is>
      </c>
      <c r="CA932" t="inlineStr">
        <is>
          <t>rOjIoPJpoUtO8ZVmVmSxpQZWt</t>
        </is>
      </c>
      <c r="CB932" t="inlineStr">
        <is>
          <t>Ordini LIL</t>
        </is>
      </c>
    </row>
    <row r="933">
      <c r="A933" t="inlineStr">
        <is>
          <t>#42533</t>
        </is>
      </c>
      <c r="B933" t="inlineStr">
        <is>
          <t>piers.tib@gmail.com</t>
        </is>
      </c>
      <c r="C933" t="inlineStr">
        <is>
          <t>paid</t>
        </is>
      </c>
      <c r="D933" t="inlineStr">
        <is>
          <t>2024-10-24 10:45:34 +0200</t>
        </is>
      </c>
      <c r="E933" t="inlineStr">
        <is>
          <t>unfulfilled</t>
        </is>
      </c>
      <c r="G933" t="inlineStr">
        <is>
          <t>no</t>
        </is>
      </c>
      <c r="H933" t="inlineStr">
        <is>
          <t>EUR</t>
        </is>
      </c>
      <c r="I933" t="n">
        <v>190</v>
      </c>
      <c r="J933" t="n">
        <v>0</v>
      </c>
      <c r="K933" t="n">
        <v>34.26</v>
      </c>
      <c r="N933" t="n">
        <v>0</v>
      </c>
      <c r="O933" t="inlineStr">
        <is>
          <t>Ups Standard Shipping</t>
        </is>
      </c>
      <c r="P933" t="inlineStr">
        <is>
          <t>2024-10-24 10:45:33 +0200</t>
        </is>
      </c>
      <c r="Q933" t="n">
        <v>1</v>
      </c>
      <c r="R933" t="inlineStr">
        <is>
          <t>Engraving</t>
        </is>
      </c>
      <c r="S933" t="n">
        <v>10</v>
      </c>
      <c r="U933" t="inlineStr">
        <is>
          <t>015790001502</t>
        </is>
      </c>
      <c r="V933" t="b">
        <v>0</v>
      </c>
      <c r="W933" t="b">
        <v>1</v>
      </c>
      <c r="X933" t="inlineStr">
        <is>
          <t>pending</t>
        </is>
      </c>
      <c r="Y933" t="inlineStr">
        <is>
          <t>Tibaldi Pier SIlvio</t>
        </is>
      </c>
      <c r="Z933" t="inlineStr">
        <is>
          <t>Strada Crosassa 21 C</t>
        </is>
      </c>
      <c r="AA933" t="inlineStr">
        <is>
          <t>Strada Crosassa 21 C</t>
        </is>
      </c>
      <c r="AD933" t="inlineStr">
        <is>
          <t>Bra</t>
        </is>
      </c>
      <c r="AE933" t="inlineStr">
        <is>
          <t>'12042</t>
        </is>
      </c>
      <c r="AF933" t="inlineStr">
        <is>
          <t>CN</t>
        </is>
      </c>
      <c r="AG933" t="inlineStr">
        <is>
          <t>IT</t>
        </is>
      </c>
      <c r="AH933" t="inlineStr">
        <is>
          <t>+393472928927</t>
        </is>
      </c>
      <c r="AI933" t="inlineStr">
        <is>
          <t>Tibaldi Pier SIlvio</t>
        </is>
      </c>
      <c r="AJ933" t="inlineStr">
        <is>
          <t>Strada Crosassa 21 C</t>
        </is>
      </c>
      <c r="AK933" t="inlineStr">
        <is>
          <t>Strada Crosassa 21 C</t>
        </is>
      </c>
      <c r="AN933" t="inlineStr">
        <is>
          <t>Bra</t>
        </is>
      </c>
      <c r="AO933" t="inlineStr">
        <is>
          <t>'12042</t>
        </is>
      </c>
      <c r="AP933" t="inlineStr">
        <is>
          <t>CN</t>
        </is>
      </c>
      <c r="AQ933" t="inlineStr">
        <is>
          <t>IT</t>
        </is>
      </c>
      <c r="AR933" t="inlineStr">
        <is>
          <t>+393472928927</t>
        </is>
      </c>
      <c r="AT933" t="inlineStr">
        <is>
          <t>lang: it
Invoice Language: it
Do you need our ring sizer?: No
Popup Customer Country: IT</t>
        </is>
      </c>
      <c r="AV933" t="inlineStr">
        <is>
          <t>PayPal Express Checkout</t>
        </is>
      </c>
      <c r="AW933" t="inlineStr">
        <is>
          <t>rOjIoPJpoUtO8ZVmVmSxpQZWt</t>
        </is>
      </c>
      <c r="AX933" t="n">
        <v>0</v>
      </c>
      <c r="AY933" t="inlineStr">
        <is>
          <t>LIL Milan</t>
        </is>
      </c>
      <c r="AZ933" t="n">
        <v>0</v>
      </c>
      <c r="BB933" t="inlineStr">
        <is>
          <t>Firgun House</t>
        </is>
      </c>
      <c r="BD933" t="n">
        <v>6364791112029</v>
      </c>
      <c r="BF933" t="inlineStr">
        <is>
          <t>Low</t>
        </is>
      </c>
      <c r="BG933" t="inlineStr">
        <is>
          <t>web</t>
        </is>
      </c>
      <c r="BH933" t="n">
        <v>0</v>
      </c>
      <c r="BI933" t="inlineStr">
        <is>
          <t>IT IVA 22%</t>
        </is>
      </c>
      <c r="BJ933" t="n">
        <v>34.26</v>
      </c>
      <c r="BV933" t="inlineStr">
        <is>
          <t>Cuneo</t>
        </is>
      </c>
      <c r="BW933" t="inlineStr">
        <is>
          <t>Cuneo</t>
        </is>
      </c>
      <c r="BX933" t="inlineStr">
        <is>
          <t>rOjIoPJpoUtO8ZVmVmSxpQZWt</t>
        </is>
      </c>
      <c r="CA933" t="inlineStr">
        <is>
          <t>rOjIoPJpoUtO8ZVmVmSxpQZWt</t>
        </is>
      </c>
      <c r="CB933" t="inlineStr">
        <is>
          <t>Ordini LIL</t>
        </is>
      </c>
    </row>
    <row r="934">
      <c r="A934" t="inlineStr">
        <is>
          <t>#42534</t>
        </is>
      </c>
      <c r="B934" t="inlineStr">
        <is>
          <t>flaviamammarella@gmail.com</t>
        </is>
      </c>
      <c r="C934" t="inlineStr">
        <is>
          <t>paid</t>
        </is>
      </c>
      <c r="D934" t="inlineStr">
        <is>
          <t>2024-10-24 11:37:04 +0200</t>
        </is>
      </c>
      <c r="E934" t="inlineStr">
        <is>
          <t>fulfilled</t>
        </is>
      </c>
      <c r="F934" t="inlineStr">
        <is>
          <t>2024-10-24 11:37:04 +0200</t>
        </is>
      </c>
      <c r="G934" t="inlineStr">
        <is>
          <t>no</t>
        </is>
      </c>
      <c r="H934" t="inlineStr">
        <is>
          <t>EUR</t>
        </is>
      </c>
      <c r="I934" t="n">
        <v>160</v>
      </c>
      <c r="J934" t="n">
        <v>0</v>
      </c>
      <c r="K934" t="n">
        <v>28.85</v>
      </c>
      <c r="L934" t="n">
        <v>160</v>
      </c>
      <c r="N934" t="n">
        <v>0</v>
      </c>
      <c r="P934" t="inlineStr">
        <is>
          <t>2024-10-24 11:37:03 +0200</t>
        </is>
      </c>
      <c r="Q934" t="n">
        <v>1</v>
      </c>
      <c r="R934" t="inlineStr">
        <is>
          <t>Firefly Ring - Yellow / 13</t>
        </is>
      </c>
      <c r="S934" t="n">
        <v>160</v>
      </c>
      <c r="U934" t="inlineStr">
        <is>
          <t>015790000497</t>
        </is>
      </c>
      <c r="V934" t="b">
        <v>1</v>
      </c>
      <c r="W934" t="b">
        <v>1</v>
      </c>
      <c r="X934" t="inlineStr">
        <is>
          <t>fulfilled</t>
        </is>
      </c>
      <c r="Y934" t="inlineStr">
        <is>
          <t>Flavia Mammarella</t>
        </is>
      </c>
      <c r="AQ934" t="inlineStr">
        <is>
          <t>IT</t>
        </is>
      </c>
      <c r="AV934" t="inlineStr">
        <is>
          <t>Qromo</t>
        </is>
      </c>
      <c r="AW934" t="inlineStr">
        <is>
          <t>rRS7KtIJhpVeRD0utDc5Z96Qe</t>
        </is>
      </c>
      <c r="AX934" t="n">
        <v>0</v>
      </c>
      <c r="AY934" t="inlineStr">
        <is>
          <t>LIL Milan</t>
        </is>
      </c>
      <c r="AZ934" t="n">
        <v>0</v>
      </c>
      <c r="BA934" t="inlineStr">
        <is>
          <t>Veronica Varetta</t>
        </is>
      </c>
      <c r="BB934" t="inlineStr">
        <is>
          <t>LIL House</t>
        </is>
      </c>
      <c r="BC934" t="n">
        <v>22</v>
      </c>
      <c r="BD934" t="n">
        <v>6364900262237</v>
      </c>
      <c r="BF934" t="inlineStr">
        <is>
          <t>Low</t>
        </is>
      </c>
      <c r="BG934" t="inlineStr">
        <is>
          <t>pos</t>
        </is>
      </c>
      <c r="BH934" t="n">
        <v>0</v>
      </c>
      <c r="BI934" t="inlineStr">
        <is>
          <t>IT IVA 22%</t>
        </is>
      </c>
      <c r="BJ934" t="n">
        <v>28.85</v>
      </c>
      <c r="BT934" t="inlineStr">
        <is>
          <t>22-2703</t>
        </is>
      </c>
      <c r="BX934" t="inlineStr">
        <is>
          <t>rRS7KtIJhpVeRD0utDc5Z96Qe</t>
        </is>
      </c>
      <c r="CA934" t="inlineStr">
        <is>
          <t>rRS7KtIJhpVeRD0utDc5Z96Qe</t>
        </is>
      </c>
      <c r="CB934" t="inlineStr">
        <is>
          <t>Ordini LIL</t>
        </is>
      </c>
    </row>
    <row r="935">
      <c r="A935" t="inlineStr">
        <is>
          <t>#42537</t>
        </is>
      </c>
      <c r="B935" t="inlineStr">
        <is>
          <t>ema.tasso@hotmail.it</t>
        </is>
      </c>
      <c r="C935" t="inlineStr">
        <is>
          <t>paid</t>
        </is>
      </c>
      <c r="D935" t="inlineStr">
        <is>
          <t>2024-10-24 12:13:46 +0200</t>
        </is>
      </c>
      <c r="E935" t="inlineStr">
        <is>
          <t>fulfilled</t>
        </is>
      </c>
      <c r="F935" t="inlineStr">
        <is>
          <t>2024-10-25 15:43:26 +0200</t>
        </is>
      </c>
      <c r="G935" t="inlineStr">
        <is>
          <t>yes</t>
        </is>
      </c>
      <c r="H935" t="inlineStr">
        <is>
          <t>EUR</t>
        </is>
      </c>
      <c r="I935" t="n">
        <v>54</v>
      </c>
      <c r="J935" t="n">
        <v>0</v>
      </c>
      <c r="K935" t="n">
        <v>9.74</v>
      </c>
      <c r="L935" t="n">
        <v>54</v>
      </c>
      <c r="M935" t="inlineStr">
        <is>
          <t>Custom discount</t>
        </is>
      </c>
      <c r="N935" t="n">
        <v>6</v>
      </c>
      <c r="O935" t="inlineStr">
        <is>
          <t>Firgun House</t>
        </is>
      </c>
      <c r="P935" t="inlineStr">
        <is>
          <t>2024-10-24 12:13:46 +0200</t>
        </is>
      </c>
      <c r="Q935" t="n">
        <v>1</v>
      </c>
      <c r="R935" t="inlineStr">
        <is>
          <t>LIL Extender - Yellow</t>
        </is>
      </c>
      <c r="S935" t="n">
        <v>60</v>
      </c>
      <c r="U935" t="inlineStr">
        <is>
          <t>015790000031</t>
        </is>
      </c>
      <c r="V935" t="b">
        <v>1</v>
      </c>
      <c r="W935" t="b">
        <v>1</v>
      </c>
      <c r="X935" t="inlineStr">
        <is>
          <t>fulfilled</t>
        </is>
      </c>
      <c r="Y935" t="inlineStr">
        <is>
          <t>Emanuele Tasso</t>
        </is>
      </c>
      <c r="Z935" t="inlineStr">
        <is>
          <t>Via Monzese 20</t>
        </is>
      </c>
      <c r="AA935" t="inlineStr">
        <is>
          <t>Via Monzese 20</t>
        </is>
      </c>
      <c r="AD935" t="inlineStr">
        <is>
          <t>Segrate</t>
        </is>
      </c>
      <c r="AE935" t="inlineStr">
        <is>
          <t>'20054</t>
        </is>
      </c>
      <c r="AF935" t="inlineStr">
        <is>
          <t>MI</t>
        </is>
      </c>
      <c r="AG935" t="inlineStr">
        <is>
          <t>IT</t>
        </is>
      </c>
      <c r="AQ935" t="inlineStr">
        <is>
          <t>IT</t>
        </is>
      </c>
      <c r="AV935" t="inlineStr">
        <is>
          <t>PayPal Express Checkout</t>
        </is>
      </c>
      <c r="AW935" t="inlineStr">
        <is>
          <t>rIe07xQINA11Jx08AzLmlniBU</t>
        </is>
      </c>
      <c r="AX935" t="n">
        <v>0</v>
      </c>
      <c r="AY935" t="inlineStr">
        <is>
          <t>LIL Milan</t>
        </is>
      </c>
      <c r="AZ935" t="n">
        <v>0</v>
      </c>
      <c r="BA935" t="inlineStr">
        <is>
          <t>Veronica Varetta</t>
        </is>
      </c>
      <c r="BB935" t="inlineStr">
        <is>
          <t>Firgun House</t>
        </is>
      </c>
      <c r="BD935" t="n">
        <v>6364974448989</v>
      </c>
      <c r="BF935" t="inlineStr">
        <is>
          <t>Low</t>
        </is>
      </c>
      <c r="BG935" t="inlineStr">
        <is>
          <t>shopify_draft_order</t>
        </is>
      </c>
      <c r="BH935" t="n">
        <v>0</v>
      </c>
      <c r="BI935" t="inlineStr">
        <is>
          <t>IT IVA 22%</t>
        </is>
      </c>
      <c r="BJ935" t="n">
        <v>9.74</v>
      </c>
      <c r="BV935" t="inlineStr">
        <is>
          <t>Milan</t>
        </is>
      </c>
      <c r="BX935" t="inlineStr">
        <is>
          <t>rIe07xQINA11Jx08AzLmlniBU</t>
        </is>
      </c>
      <c r="CA935" t="inlineStr">
        <is>
          <t>rIe07xQINA11Jx08AzLmlniBU</t>
        </is>
      </c>
      <c r="CB935" t="inlineStr">
        <is>
          <t>Ordini LIL</t>
        </is>
      </c>
    </row>
    <row r="936">
      <c r="A936" t="inlineStr">
        <is>
          <t>#42538</t>
        </is>
      </c>
      <c r="B936" t="inlineStr">
        <is>
          <t>elena.assante@gmail.com</t>
        </is>
      </c>
      <c r="C936" t="inlineStr">
        <is>
          <t>paid</t>
        </is>
      </c>
      <c r="D936" t="inlineStr">
        <is>
          <t>2024-10-24 14:44:45 +0200</t>
        </is>
      </c>
      <c r="E936" t="inlineStr">
        <is>
          <t>fulfilled</t>
        </is>
      </c>
      <c r="F936" t="inlineStr">
        <is>
          <t>2024-10-24 14:44:45 +0200</t>
        </is>
      </c>
      <c r="G936" t="inlineStr">
        <is>
          <t>yes</t>
        </is>
      </c>
      <c r="H936" t="inlineStr">
        <is>
          <t>EUR</t>
        </is>
      </c>
      <c r="I936" t="n">
        <v>45</v>
      </c>
      <c r="J936" t="n">
        <v>0</v>
      </c>
      <c r="K936" t="n">
        <v>8.119999999999999</v>
      </c>
      <c r="L936" t="n">
        <v>45</v>
      </c>
      <c r="N936" t="n">
        <v>0</v>
      </c>
      <c r="P936" t="inlineStr">
        <is>
          <t>2024-10-24 14:44:44 +0200</t>
        </is>
      </c>
      <c r="Q936" t="n">
        <v>1</v>
      </c>
      <c r="R936" t="inlineStr">
        <is>
          <t>Repair Service LIL House - Saldatura bracciale / cavigliera</t>
        </is>
      </c>
      <c r="S936" t="n">
        <v>20</v>
      </c>
      <c r="U936" t="inlineStr">
        <is>
          <t>015790001059</t>
        </is>
      </c>
      <c r="V936" t="b">
        <v>0</v>
      </c>
      <c r="W936" t="b">
        <v>1</v>
      </c>
      <c r="X936" t="inlineStr">
        <is>
          <t>fulfilled</t>
        </is>
      </c>
      <c r="Y936" t="inlineStr">
        <is>
          <t>elena assante</t>
        </is>
      </c>
      <c r="AQ936" t="inlineStr">
        <is>
          <t>IT</t>
        </is>
      </c>
      <c r="AV936" t="inlineStr">
        <is>
          <t>Qromo</t>
        </is>
      </c>
      <c r="AW936" t="inlineStr">
        <is>
          <t>rRWcDgLy1nxW317tiK3DjkCRv</t>
        </is>
      </c>
      <c r="AX936" t="n">
        <v>0</v>
      </c>
      <c r="AY936" t="inlineStr">
        <is>
          <t>LIL Milan</t>
        </is>
      </c>
      <c r="AZ936" t="n">
        <v>0</v>
      </c>
      <c r="BA936" t="inlineStr">
        <is>
          <t>Veronica Varetta</t>
        </is>
      </c>
      <c r="BB936" t="inlineStr">
        <is>
          <t>LIL House</t>
        </is>
      </c>
      <c r="BC936" t="n">
        <v>22</v>
      </c>
      <c r="BD936" t="n">
        <v>6365253861725</v>
      </c>
      <c r="BF936" t="inlineStr">
        <is>
          <t>Low</t>
        </is>
      </c>
      <c r="BG936" t="inlineStr">
        <is>
          <t>pos</t>
        </is>
      </c>
      <c r="BH936" t="n">
        <v>0</v>
      </c>
      <c r="BI936" t="inlineStr">
        <is>
          <t>IT IVA 22%</t>
        </is>
      </c>
      <c r="BJ936" t="n">
        <v>8.119999999999999</v>
      </c>
      <c r="BT936" t="inlineStr">
        <is>
          <t>22-2705</t>
        </is>
      </c>
      <c r="BX936" t="inlineStr">
        <is>
          <t>rRWcDgLy1nxW317tiK3DjkCRv</t>
        </is>
      </c>
      <c r="CA936" t="inlineStr">
        <is>
          <t>rRWcDgLy1nxW317tiK3DjkCRv</t>
        </is>
      </c>
      <c r="CB936" t="inlineStr">
        <is>
          <t>Ordini LIL</t>
        </is>
      </c>
    </row>
    <row r="937">
      <c r="A937" t="inlineStr">
        <is>
          <t>#42538</t>
        </is>
      </c>
      <c r="B937" t="inlineStr">
        <is>
          <t>elena.assante@gmail.com</t>
        </is>
      </c>
      <c r="C937" t="inlineStr">
        <is>
          <t>paid</t>
        </is>
      </c>
      <c r="D937" t="inlineStr">
        <is>
          <t>2024-10-24 14:44:45 +0200</t>
        </is>
      </c>
      <c r="E937" t="inlineStr">
        <is>
          <t>fulfilled</t>
        </is>
      </c>
      <c r="F937" t="inlineStr">
        <is>
          <t>2024-10-24 14:44:45 +0200</t>
        </is>
      </c>
      <c r="G937" t="inlineStr">
        <is>
          <t>yes</t>
        </is>
      </c>
      <c r="H937" t="inlineStr">
        <is>
          <t>EUR</t>
        </is>
      </c>
      <c r="I937" t="n">
        <v>45</v>
      </c>
      <c r="J937" t="n">
        <v>0</v>
      </c>
      <c r="K937" t="n">
        <v>8.119999999999999</v>
      </c>
      <c r="N937" t="n">
        <v>0</v>
      </c>
      <c r="P937" t="inlineStr">
        <is>
          <t>2024-10-24 14:44:44 +0200</t>
        </is>
      </c>
      <c r="Q937" t="n">
        <v>1</v>
      </c>
      <c r="R937" t="inlineStr">
        <is>
          <t>Repair Service LIL House - Farfallina</t>
        </is>
      </c>
      <c r="S937" t="n">
        <v>25</v>
      </c>
      <c r="U937" t="inlineStr">
        <is>
          <t>015790001064</t>
        </is>
      </c>
      <c r="V937" t="b">
        <v>1</v>
      </c>
      <c r="W937" t="b">
        <v>1</v>
      </c>
      <c r="X937" t="inlineStr">
        <is>
          <t>fulfilled</t>
        </is>
      </c>
      <c r="Y937" t="inlineStr">
        <is>
          <t>elena assante</t>
        </is>
      </c>
      <c r="AQ937" t="inlineStr">
        <is>
          <t>IT</t>
        </is>
      </c>
      <c r="AV937" t="inlineStr">
        <is>
          <t>Qromo</t>
        </is>
      </c>
      <c r="AW937" t="inlineStr">
        <is>
          <t>rRWcDgLy1nxW317tiK3DjkCRv</t>
        </is>
      </c>
      <c r="AX937" t="n">
        <v>0</v>
      </c>
      <c r="AY937" t="inlineStr">
        <is>
          <t>LIL Milan</t>
        </is>
      </c>
      <c r="AZ937" t="n">
        <v>0</v>
      </c>
      <c r="BA937" t="inlineStr">
        <is>
          <t>Veronica Varetta</t>
        </is>
      </c>
      <c r="BB937" t="inlineStr">
        <is>
          <t>LIL House</t>
        </is>
      </c>
      <c r="BC937" t="n">
        <v>22</v>
      </c>
      <c r="BD937" t="n">
        <v>6365253861725</v>
      </c>
      <c r="BF937" t="inlineStr">
        <is>
          <t>Low</t>
        </is>
      </c>
      <c r="BG937" t="inlineStr">
        <is>
          <t>pos</t>
        </is>
      </c>
      <c r="BH937" t="n">
        <v>0</v>
      </c>
      <c r="BI937" t="inlineStr">
        <is>
          <t>IT IVA 22%</t>
        </is>
      </c>
      <c r="BJ937" t="n">
        <v>8.119999999999999</v>
      </c>
      <c r="BT937" t="inlineStr">
        <is>
          <t>22-2705</t>
        </is>
      </c>
      <c r="BX937" t="inlineStr">
        <is>
          <t>rRWcDgLy1nxW317tiK3DjkCRv</t>
        </is>
      </c>
      <c r="CA937" t="inlineStr">
        <is>
          <t>rRWcDgLy1nxW317tiK3DjkCRv</t>
        </is>
      </c>
      <c r="CB937" t="inlineStr">
        <is>
          <t>Ordini LIL</t>
        </is>
      </c>
    </row>
    <row r="938">
      <c r="A938" t="inlineStr">
        <is>
          <t>#42539</t>
        </is>
      </c>
      <c r="B938" t="inlineStr">
        <is>
          <t>signorini.mariacaterina@gmail.com</t>
        </is>
      </c>
      <c r="C938" t="inlineStr">
        <is>
          <t>paid</t>
        </is>
      </c>
      <c r="D938" t="inlineStr">
        <is>
          <t>2024-10-24 15:24:20 +0200</t>
        </is>
      </c>
      <c r="E938" t="inlineStr">
        <is>
          <t>fulfilled</t>
        </is>
      </c>
      <c r="F938" t="inlineStr">
        <is>
          <t>2024-10-24 15:24:21 +0200</t>
        </is>
      </c>
      <c r="G938" t="inlineStr">
        <is>
          <t>no</t>
        </is>
      </c>
      <c r="H938" t="inlineStr">
        <is>
          <t>EUR</t>
        </is>
      </c>
      <c r="I938" t="n">
        <v>216</v>
      </c>
      <c r="J938" t="n">
        <v>0</v>
      </c>
      <c r="K938" t="n">
        <v>38.95</v>
      </c>
      <c r="L938" t="n">
        <v>216</v>
      </c>
      <c r="M938" t="inlineStr">
        <is>
          <t>Caterina10</t>
        </is>
      </c>
      <c r="N938" t="n">
        <v>24</v>
      </c>
      <c r="P938" t="inlineStr">
        <is>
          <t>2024-10-24 15:24:20 +0200</t>
        </is>
      </c>
      <c r="Q938" t="n">
        <v>1</v>
      </c>
      <c r="R938" t="inlineStr">
        <is>
          <t>Glimmer Ring Blue Sapphire - Yellow / 10</t>
        </is>
      </c>
      <c r="S938" t="n">
        <v>240</v>
      </c>
      <c r="U938" t="inlineStr">
        <is>
          <t>015790001369</t>
        </is>
      </c>
      <c r="V938" t="b">
        <v>1</v>
      </c>
      <c r="W938" t="b">
        <v>1</v>
      </c>
      <c r="X938" t="inlineStr">
        <is>
          <t>fulfilled</t>
        </is>
      </c>
      <c r="Y938" t="inlineStr">
        <is>
          <t>Maria caterina Signorini</t>
        </is>
      </c>
      <c r="AQ938" t="inlineStr">
        <is>
          <t>IT</t>
        </is>
      </c>
      <c r="AV938" t="inlineStr">
        <is>
          <t>Qromo</t>
        </is>
      </c>
      <c r="AW938" t="inlineStr">
        <is>
          <t>rtiZF6TBSWlpHFtEzZJE4mBGF</t>
        </is>
      </c>
      <c r="AX938" t="n">
        <v>0</v>
      </c>
      <c r="AY938" t="inlineStr">
        <is>
          <t>LIL Milan</t>
        </is>
      </c>
      <c r="AZ938" t="n">
        <v>0</v>
      </c>
      <c r="BA938" t="inlineStr">
        <is>
          <t>Veronica Varetta</t>
        </is>
      </c>
      <c r="BB938" t="inlineStr">
        <is>
          <t>LIL House</t>
        </is>
      </c>
      <c r="BC938" t="n">
        <v>22</v>
      </c>
      <c r="BD938" t="n">
        <v>6365319266653</v>
      </c>
      <c r="BF938" t="inlineStr">
        <is>
          <t>Low</t>
        </is>
      </c>
      <c r="BG938" t="inlineStr">
        <is>
          <t>pos</t>
        </is>
      </c>
      <c r="BH938" t="n">
        <v>0</v>
      </c>
      <c r="BI938" t="inlineStr">
        <is>
          <t>IT IVA 22%</t>
        </is>
      </c>
      <c r="BJ938" t="n">
        <v>38.95</v>
      </c>
      <c r="BT938" t="inlineStr">
        <is>
          <t>22-2706</t>
        </is>
      </c>
      <c r="BX938" t="inlineStr">
        <is>
          <t>rtiZF6TBSWlpHFtEzZJE4mBGF</t>
        </is>
      </c>
      <c r="CA938" t="inlineStr">
        <is>
          <t>rtiZF6TBSWlpHFtEzZJE4mBGF</t>
        </is>
      </c>
      <c r="CB938" t="inlineStr">
        <is>
          <t>Ordini LIL</t>
        </is>
      </c>
    </row>
    <row r="939">
      <c r="A939" t="inlineStr">
        <is>
          <t>#42540</t>
        </is>
      </c>
      <c r="B939" t="inlineStr">
        <is>
          <t>lau.avanzi@gmail.com</t>
        </is>
      </c>
      <c r="C939" t="inlineStr">
        <is>
          <t>paid</t>
        </is>
      </c>
      <c r="D939" t="inlineStr">
        <is>
          <t>2024-10-24 15:48:12 +0200</t>
        </is>
      </c>
      <c r="E939" t="inlineStr">
        <is>
          <t>fulfilled</t>
        </is>
      </c>
      <c r="F939" t="inlineStr">
        <is>
          <t>2024-10-25 08:12:30 +0200</t>
        </is>
      </c>
      <c r="G939" t="inlineStr">
        <is>
          <t>yes</t>
        </is>
      </c>
      <c r="H939" t="inlineStr">
        <is>
          <t>EUR</t>
        </is>
      </c>
      <c r="I939" t="n">
        <v>5</v>
      </c>
      <c r="J939" t="n">
        <v>0</v>
      </c>
      <c r="K939" t="n">
        <v>0</v>
      </c>
      <c r="L939" t="n">
        <v>5</v>
      </c>
      <c r="N939" t="n">
        <v>0</v>
      </c>
      <c r="O939" t="inlineStr">
        <is>
          <t>Free Shipping Ring Sizer</t>
        </is>
      </c>
      <c r="P939" t="inlineStr">
        <is>
          <t>2024-10-24 15:48:12 +0200</t>
        </is>
      </c>
      <c r="Q939" t="n">
        <v>1</v>
      </c>
      <c r="R939" t="inlineStr">
        <is>
          <t>Ring Sizer</t>
        </is>
      </c>
      <c r="S939" t="n">
        <v>5</v>
      </c>
      <c r="U939" t="inlineStr">
        <is>
          <t>015790000686</t>
        </is>
      </c>
      <c r="V939" t="b">
        <v>1</v>
      </c>
      <c r="W939" t="b">
        <v>0</v>
      </c>
      <c r="X939" t="inlineStr">
        <is>
          <t>fulfilled</t>
        </is>
      </c>
      <c r="Y939" t="inlineStr">
        <is>
          <t>Laura Avanzi</t>
        </is>
      </c>
      <c r="Z939" t="inlineStr">
        <is>
          <t>Via Giovanni Bolzoni 5</t>
        </is>
      </c>
      <c r="AA939" t="inlineStr">
        <is>
          <t>Via Giovanni Bolzoni 5</t>
        </is>
      </c>
      <c r="AD939" t="inlineStr">
        <is>
          <t>Parma</t>
        </is>
      </c>
      <c r="AE939" t="inlineStr">
        <is>
          <t>'43123</t>
        </is>
      </c>
      <c r="AF939" t="inlineStr">
        <is>
          <t>PR</t>
        </is>
      </c>
      <c r="AG939" t="inlineStr">
        <is>
          <t>IT</t>
        </is>
      </c>
      <c r="AH939" t="inlineStr">
        <is>
          <t>3291582478</t>
        </is>
      </c>
      <c r="AI939" t="inlineStr">
        <is>
          <t>Laura Avanzi</t>
        </is>
      </c>
      <c r="AJ939" t="inlineStr">
        <is>
          <t>Via Giovanni Bolzoni 5</t>
        </is>
      </c>
      <c r="AK939" t="inlineStr">
        <is>
          <t>Via Giovanni Bolzoni 5</t>
        </is>
      </c>
      <c r="AN939" t="inlineStr">
        <is>
          <t>Parma</t>
        </is>
      </c>
      <c r="AO939" t="inlineStr">
        <is>
          <t>'43123</t>
        </is>
      </c>
      <c r="AP939" t="inlineStr">
        <is>
          <t>PR</t>
        </is>
      </c>
      <c r="AQ939" t="inlineStr">
        <is>
          <t>IT</t>
        </is>
      </c>
      <c r="AR939" t="inlineStr">
        <is>
          <t>3291582478</t>
        </is>
      </c>
      <c r="AT939" t="inlineStr">
        <is>
          <t>lang: it
Invoice Language: it
Do you need our ring sizer?: No
Popup Customer Country: IT</t>
        </is>
      </c>
      <c r="AV939" t="inlineStr">
        <is>
          <t>PayPal Express Checkout</t>
        </is>
      </c>
      <c r="AW939" t="inlineStr">
        <is>
          <t>rQPe62OBsTS4L6WXa1ZoL9qt4</t>
        </is>
      </c>
      <c r="AX939" t="n">
        <v>0</v>
      </c>
      <c r="AY939" t="inlineStr">
        <is>
          <t>LIL Milan</t>
        </is>
      </c>
      <c r="AZ939" t="n">
        <v>0</v>
      </c>
      <c r="BB939" t="inlineStr">
        <is>
          <t>Firgun House</t>
        </is>
      </c>
      <c r="BD939" t="n">
        <v>6365357211997</v>
      </c>
      <c r="BF939" t="inlineStr">
        <is>
          <t>Low</t>
        </is>
      </c>
      <c r="BG939" t="inlineStr">
        <is>
          <t>web</t>
        </is>
      </c>
      <c r="BH939" t="n">
        <v>0</v>
      </c>
      <c r="BI939" t="inlineStr">
        <is>
          <t>IT IVA 22%</t>
        </is>
      </c>
      <c r="BJ939" t="n">
        <v>0</v>
      </c>
      <c r="BV939" t="inlineStr">
        <is>
          <t>Parma</t>
        </is>
      </c>
      <c r="BW939" t="inlineStr">
        <is>
          <t>Parma</t>
        </is>
      </c>
      <c r="BX939" t="inlineStr">
        <is>
          <t>rQPe62OBsTS4L6WXa1ZoL9qt4</t>
        </is>
      </c>
      <c r="CA939" t="inlineStr">
        <is>
          <t>rQPe62OBsTS4L6WXa1ZoL9qt4</t>
        </is>
      </c>
      <c r="CB939" t="inlineStr">
        <is>
          <t>Ordini LIL</t>
        </is>
      </c>
    </row>
    <row r="940">
      <c r="A940" t="inlineStr">
        <is>
          <t>#42541</t>
        </is>
      </c>
      <c r="B940" t="inlineStr">
        <is>
          <t>lorena.gucciardo@gmail.com</t>
        </is>
      </c>
      <c r="C940" t="inlineStr">
        <is>
          <t>paid</t>
        </is>
      </c>
      <c r="D940" t="inlineStr">
        <is>
          <t>2024-10-24 16:06:11 +0200</t>
        </is>
      </c>
      <c r="E940" t="inlineStr">
        <is>
          <t>fulfilled</t>
        </is>
      </c>
      <c r="F940" t="inlineStr">
        <is>
          <t>2024-10-25 08:14:25 +0200</t>
        </is>
      </c>
      <c r="G940" t="inlineStr">
        <is>
          <t>yes</t>
        </is>
      </c>
      <c r="H940" t="inlineStr">
        <is>
          <t>EUR</t>
        </is>
      </c>
      <c r="I940" t="n">
        <v>154</v>
      </c>
      <c r="J940" t="n">
        <v>0</v>
      </c>
      <c r="K940" t="n">
        <v>27.77</v>
      </c>
      <c r="L940" t="n">
        <v>154</v>
      </c>
      <c r="M940" t="inlineStr">
        <is>
          <t>LILGIRL</t>
        </is>
      </c>
      <c r="N940" t="n">
        <v>16</v>
      </c>
      <c r="O940" t="inlineStr">
        <is>
          <t>Eco Bike Delivery</t>
        </is>
      </c>
      <c r="P940" t="inlineStr">
        <is>
          <t>2024-10-24 16:06:11 +0200</t>
        </is>
      </c>
      <c r="Q940" t="n">
        <v>1</v>
      </c>
      <c r="R940" t="inlineStr">
        <is>
          <t>Luxury Pack + LIL Bag</t>
        </is>
      </c>
      <c r="S940" t="n">
        <v>10</v>
      </c>
      <c r="U940" t="inlineStr">
        <is>
          <t>015790000687</t>
        </is>
      </c>
      <c r="V940" t="b">
        <v>1</v>
      </c>
      <c r="W940" t="b">
        <v>1</v>
      </c>
      <c r="X940" t="inlineStr">
        <is>
          <t>fulfilled</t>
        </is>
      </c>
      <c r="Y940" t="inlineStr">
        <is>
          <t>Lorena Gucciardo</t>
        </is>
      </c>
      <c r="Z940" t="inlineStr">
        <is>
          <t>Via Pantano 9</t>
        </is>
      </c>
      <c r="AA940" t="inlineStr">
        <is>
          <t>Via Pantano 9</t>
        </is>
      </c>
      <c r="AC940" t="inlineStr">
        <is>
          <t>Assolombarda</t>
        </is>
      </c>
      <c r="AD940" t="inlineStr">
        <is>
          <t>Milano</t>
        </is>
      </c>
      <c r="AE940" t="inlineStr">
        <is>
          <t>'20122</t>
        </is>
      </c>
      <c r="AF940" t="inlineStr">
        <is>
          <t>MI</t>
        </is>
      </c>
      <c r="AG940" t="inlineStr">
        <is>
          <t>IT</t>
        </is>
      </c>
      <c r="AH940" t="inlineStr">
        <is>
          <t>3470908925</t>
        </is>
      </c>
      <c r="AI940" t="inlineStr">
        <is>
          <t>Lorena Gucciardo</t>
        </is>
      </c>
      <c r="AJ940" t="inlineStr">
        <is>
          <t>Via Pantano 9</t>
        </is>
      </c>
      <c r="AK940" t="inlineStr">
        <is>
          <t>Via Pantano 9</t>
        </is>
      </c>
      <c r="AM940" t="inlineStr">
        <is>
          <t>Assolombarda</t>
        </is>
      </c>
      <c r="AN940" t="inlineStr">
        <is>
          <t>Milano</t>
        </is>
      </c>
      <c r="AO940" t="inlineStr">
        <is>
          <t>'20122</t>
        </is>
      </c>
      <c r="AP940" t="inlineStr">
        <is>
          <t>MI</t>
        </is>
      </c>
      <c r="AQ940" t="inlineStr">
        <is>
          <t>IT</t>
        </is>
      </c>
      <c r="AR940" t="inlineStr">
        <is>
          <t>3470908925</t>
        </is>
      </c>
      <c r="AT940" t="inlineStr">
        <is>
          <t>lang: it
Invoice Language: it
Do you need our ring sizer?: No
Popup Customer Country: IT</t>
        </is>
      </c>
      <c r="AV940" t="inlineStr">
        <is>
          <t>PayPal Express Checkout</t>
        </is>
      </c>
      <c r="AW940" t="inlineStr">
        <is>
          <t>rmmSDAJ2fxDiiMm3y2rD553W9</t>
        </is>
      </c>
      <c r="AX940" t="n">
        <v>0</v>
      </c>
      <c r="AY940" t="inlineStr">
        <is>
          <t>LIL Milan</t>
        </is>
      </c>
      <c r="AZ940" t="n">
        <v>0</v>
      </c>
      <c r="BB940" t="inlineStr">
        <is>
          <t>Firgun House</t>
        </is>
      </c>
      <c r="BD940" t="n">
        <v>6365401448797</v>
      </c>
      <c r="BF940" t="inlineStr">
        <is>
          <t>Low</t>
        </is>
      </c>
      <c r="BG940" t="inlineStr">
        <is>
          <t>web</t>
        </is>
      </c>
      <c r="BH940" t="n">
        <v>0</v>
      </c>
      <c r="BI940" t="inlineStr">
        <is>
          <t>IT IVA 22%</t>
        </is>
      </c>
      <c r="BJ940" t="n">
        <v>27.77</v>
      </c>
      <c r="BV940" t="inlineStr">
        <is>
          <t>Milan</t>
        </is>
      </c>
      <c r="BW940" t="inlineStr">
        <is>
          <t>Milan</t>
        </is>
      </c>
      <c r="BX940" t="inlineStr">
        <is>
          <t>rmmSDAJ2fxDiiMm3y2rD553W9</t>
        </is>
      </c>
      <c r="CA940" t="inlineStr">
        <is>
          <t>rmmSDAJ2fxDiiMm3y2rD553W9</t>
        </is>
      </c>
      <c r="CB940" t="inlineStr">
        <is>
          <t>Ordini LIL</t>
        </is>
      </c>
    </row>
    <row r="941">
      <c r="A941" t="inlineStr">
        <is>
          <t>#42541</t>
        </is>
      </c>
      <c r="B941" t="inlineStr">
        <is>
          <t>lorena.gucciardo@gmail.com</t>
        </is>
      </c>
      <c r="C941" t="inlineStr">
        <is>
          <t>paid</t>
        </is>
      </c>
      <c r="D941" t="inlineStr">
        <is>
          <t>2024-10-24 16:06:11 +0200</t>
        </is>
      </c>
      <c r="E941" t="inlineStr">
        <is>
          <t>fulfilled</t>
        </is>
      </c>
      <c r="F941" t="inlineStr">
        <is>
          <t>2024-10-25 08:14:25 +0200</t>
        </is>
      </c>
      <c r="G941" t="inlineStr">
        <is>
          <t>yes</t>
        </is>
      </c>
      <c r="H941" t="inlineStr">
        <is>
          <t>EUR</t>
        </is>
      </c>
      <c r="I941" t="n">
        <v>154</v>
      </c>
      <c r="J941" t="n">
        <v>0</v>
      </c>
      <c r="K941" t="n">
        <v>27.77</v>
      </c>
      <c r="M941" t="inlineStr">
        <is>
          <t>LILGIRL</t>
        </is>
      </c>
      <c r="N941" t="n">
        <v>16</v>
      </c>
      <c r="O941" t="inlineStr">
        <is>
          <t>Eco Bike Delivery</t>
        </is>
      </c>
      <c r="P941" t="inlineStr">
        <is>
          <t>2024-10-24 16:06:11 +0200</t>
        </is>
      </c>
      <c r="Q941" t="n">
        <v>1</v>
      </c>
      <c r="R941" t="inlineStr">
        <is>
          <t>Portami via Ring - Yellow / onesize</t>
        </is>
      </c>
      <c r="S941" t="n">
        <v>160</v>
      </c>
      <c r="U941" t="inlineStr">
        <is>
          <t>015790001027</t>
        </is>
      </c>
      <c r="V941" t="b">
        <v>1</v>
      </c>
      <c r="W941" t="b">
        <v>1</v>
      </c>
      <c r="X941" t="inlineStr">
        <is>
          <t>fulfilled</t>
        </is>
      </c>
      <c r="Y941" t="inlineStr">
        <is>
          <t>Lorena Gucciardo</t>
        </is>
      </c>
      <c r="Z941" t="inlineStr">
        <is>
          <t>Via Pantano 9</t>
        </is>
      </c>
      <c r="AA941" t="inlineStr">
        <is>
          <t>Via Pantano 9</t>
        </is>
      </c>
      <c r="AC941" t="inlineStr">
        <is>
          <t>Assolombarda</t>
        </is>
      </c>
      <c r="AD941" t="inlineStr">
        <is>
          <t>Milano</t>
        </is>
      </c>
      <c r="AE941" t="inlineStr">
        <is>
          <t>'20122</t>
        </is>
      </c>
      <c r="AF941" t="inlineStr">
        <is>
          <t>MI</t>
        </is>
      </c>
      <c r="AG941" t="inlineStr">
        <is>
          <t>IT</t>
        </is>
      </c>
      <c r="AH941" t="inlineStr">
        <is>
          <t>3470908925</t>
        </is>
      </c>
      <c r="AI941" t="inlineStr">
        <is>
          <t>Lorena Gucciardo</t>
        </is>
      </c>
      <c r="AJ941" t="inlineStr">
        <is>
          <t>Via Pantano 9</t>
        </is>
      </c>
      <c r="AK941" t="inlineStr">
        <is>
          <t>Via Pantano 9</t>
        </is>
      </c>
      <c r="AM941" t="inlineStr">
        <is>
          <t>Assolombarda</t>
        </is>
      </c>
      <c r="AN941" t="inlineStr">
        <is>
          <t>Milano</t>
        </is>
      </c>
      <c r="AO941" t="inlineStr">
        <is>
          <t>'20122</t>
        </is>
      </c>
      <c r="AP941" t="inlineStr">
        <is>
          <t>MI</t>
        </is>
      </c>
      <c r="AQ941" t="inlineStr">
        <is>
          <t>IT</t>
        </is>
      </c>
      <c r="AR941" t="inlineStr">
        <is>
          <t>3470908925</t>
        </is>
      </c>
      <c r="AT941" t="inlineStr">
        <is>
          <t>lang: it
Invoice Language: it
Do you need our ring sizer?: No
Popup Customer Country: IT</t>
        </is>
      </c>
      <c r="AV941" t="inlineStr">
        <is>
          <t>PayPal Express Checkout</t>
        </is>
      </c>
      <c r="AW941" t="inlineStr">
        <is>
          <t>rmmSDAJ2fxDiiMm3y2rD553W9</t>
        </is>
      </c>
      <c r="AX941" t="n">
        <v>0</v>
      </c>
      <c r="AY941" t="inlineStr">
        <is>
          <t>LIL Milan</t>
        </is>
      </c>
      <c r="AZ941" t="n">
        <v>0</v>
      </c>
      <c r="BB941" t="inlineStr">
        <is>
          <t>Firgun House</t>
        </is>
      </c>
      <c r="BD941" t="n">
        <v>6365401448797</v>
      </c>
      <c r="BF941" t="inlineStr">
        <is>
          <t>Low</t>
        </is>
      </c>
      <c r="BG941" t="inlineStr">
        <is>
          <t>web</t>
        </is>
      </c>
      <c r="BH941" t="n">
        <v>0</v>
      </c>
      <c r="BI941" t="inlineStr">
        <is>
          <t>IT IVA 22%</t>
        </is>
      </c>
      <c r="BJ941" t="n">
        <v>27.77</v>
      </c>
      <c r="BV941" t="inlineStr">
        <is>
          <t>Milan</t>
        </is>
      </c>
      <c r="BW941" t="inlineStr">
        <is>
          <t>Milan</t>
        </is>
      </c>
      <c r="BX941" t="inlineStr">
        <is>
          <t>rmmSDAJ2fxDiiMm3y2rD553W9</t>
        </is>
      </c>
      <c r="CA941" t="inlineStr">
        <is>
          <t>rmmSDAJ2fxDiiMm3y2rD553W9</t>
        </is>
      </c>
      <c r="CB941" t="inlineStr">
        <is>
          <t>Ordini LIL</t>
        </is>
      </c>
    </row>
    <row r="942">
      <c r="A942" t="inlineStr">
        <is>
          <t>#42542</t>
        </is>
      </c>
      <c r="B942" t="inlineStr">
        <is>
          <t>c.vitalija@gmail.com</t>
        </is>
      </c>
      <c r="C942" t="inlineStr">
        <is>
          <t>paid</t>
        </is>
      </c>
      <c r="D942" t="inlineStr">
        <is>
          <t>2024-10-24 16:14:32 +0200</t>
        </is>
      </c>
      <c r="E942" t="inlineStr">
        <is>
          <t>fulfilled</t>
        </is>
      </c>
      <c r="F942" t="inlineStr">
        <is>
          <t>2024-10-24 16:14:32 +0200</t>
        </is>
      </c>
      <c r="G942" t="inlineStr">
        <is>
          <t>no</t>
        </is>
      </c>
      <c r="H942" t="inlineStr">
        <is>
          <t>EUR</t>
        </is>
      </c>
      <c r="I942" t="n">
        <v>45</v>
      </c>
      <c r="J942" t="n">
        <v>0</v>
      </c>
      <c r="K942" t="n">
        <v>8.109999999999999</v>
      </c>
      <c r="L942" t="n">
        <v>45</v>
      </c>
      <c r="N942" t="n">
        <v>0</v>
      </c>
      <c r="P942" t="inlineStr">
        <is>
          <t>2024-10-24 16:14:31 +0200</t>
        </is>
      </c>
      <c r="Q942" t="n">
        <v>1</v>
      </c>
      <c r="R942" t="inlineStr">
        <is>
          <t>Repair Service LIL House - Riparazione ciondolo</t>
        </is>
      </c>
      <c r="S942" t="n">
        <v>15</v>
      </c>
      <c r="U942" t="inlineStr">
        <is>
          <t>015790001083</t>
        </is>
      </c>
      <c r="V942" t="b">
        <v>0</v>
      </c>
      <c r="W942" t="b">
        <v>1</v>
      </c>
      <c r="X942" t="inlineStr">
        <is>
          <t>fulfilled</t>
        </is>
      </c>
      <c r="Y942" t="inlineStr">
        <is>
          <t>Vitalija Culkova</t>
        </is>
      </c>
      <c r="AQ942" t="inlineStr">
        <is>
          <t>IT</t>
        </is>
      </c>
      <c r="AV942" t="inlineStr">
        <is>
          <t>Qromo</t>
        </is>
      </c>
      <c r="AW942" t="inlineStr">
        <is>
          <t>rAWjKkZMsMwJhdLUxxHW7hhHf</t>
        </is>
      </c>
      <c r="AX942" t="n">
        <v>0</v>
      </c>
      <c r="AY942" t="inlineStr">
        <is>
          <t>LIL Milan</t>
        </is>
      </c>
      <c r="AZ942" t="n">
        <v>0</v>
      </c>
      <c r="BA942" t="inlineStr">
        <is>
          <t>Veronica Varetta</t>
        </is>
      </c>
      <c r="BB942" t="inlineStr">
        <is>
          <t>LIL House</t>
        </is>
      </c>
      <c r="BC942" t="n">
        <v>22</v>
      </c>
      <c r="BD942" t="n">
        <v>6365421207901</v>
      </c>
      <c r="BF942" t="inlineStr">
        <is>
          <t>Low</t>
        </is>
      </c>
      <c r="BG942" t="inlineStr">
        <is>
          <t>pos</t>
        </is>
      </c>
      <c r="BH942" t="n">
        <v>0</v>
      </c>
      <c r="BI942" t="inlineStr">
        <is>
          <t>IT IVA 22%</t>
        </is>
      </c>
      <c r="BJ942" t="n">
        <v>8.109999999999999</v>
      </c>
      <c r="BT942" t="inlineStr">
        <is>
          <t>22-2707</t>
        </is>
      </c>
      <c r="BX942" t="inlineStr">
        <is>
          <t>rAWjKkZMsMwJhdLUxxHW7hhHf</t>
        </is>
      </c>
      <c r="CA942" t="inlineStr">
        <is>
          <t>rAWjKkZMsMwJhdLUxxHW7hhHf</t>
        </is>
      </c>
      <c r="CB942" t="inlineStr">
        <is>
          <t>Ordini LIL</t>
        </is>
      </c>
    </row>
    <row r="943">
      <c r="A943" t="inlineStr">
        <is>
          <t>#42542</t>
        </is>
      </c>
      <c r="B943" t="inlineStr">
        <is>
          <t>c.vitalija@gmail.com</t>
        </is>
      </c>
      <c r="C943" t="inlineStr">
        <is>
          <t>paid</t>
        </is>
      </c>
      <c r="D943" t="inlineStr">
        <is>
          <t>2024-10-24 16:14:32 +0200</t>
        </is>
      </c>
      <c r="E943" t="inlineStr">
        <is>
          <t>fulfilled</t>
        </is>
      </c>
      <c r="F943" t="inlineStr">
        <is>
          <t>2024-10-24 16:14:32 +0200</t>
        </is>
      </c>
      <c r="G943" t="inlineStr">
        <is>
          <t>no</t>
        </is>
      </c>
      <c r="H943" t="inlineStr">
        <is>
          <t>EUR</t>
        </is>
      </c>
      <c r="I943" t="n">
        <v>45</v>
      </c>
      <c r="J943" t="n">
        <v>0</v>
      </c>
      <c r="K943" t="n">
        <v>8.109999999999999</v>
      </c>
      <c r="N943" t="n">
        <v>0</v>
      </c>
      <c r="P943" t="inlineStr">
        <is>
          <t>2024-10-24 16:14:31 +0200</t>
        </is>
      </c>
      <c r="Q943" t="n">
        <v>1</v>
      </c>
      <c r="R943" t="inlineStr">
        <is>
          <t>Repair Service LIL House - Aggiunta Logo LIL</t>
        </is>
      </c>
      <c r="S943" t="n">
        <v>30</v>
      </c>
      <c r="U943" t="inlineStr">
        <is>
          <t>015790001070</t>
        </is>
      </c>
      <c r="V943" t="b">
        <v>0</v>
      </c>
      <c r="W943" t="b">
        <v>1</v>
      </c>
      <c r="X943" t="inlineStr">
        <is>
          <t>fulfilled</t>
        </is>
      </c>
      <c r="Y943" t="inlineStr">
        <is>
          <t>Vitalija Culkova</t>
        </is>
      </c>
      <c r="AQ943" t="inlineStr">
        <is>
          <t>IT</t>
        </is>
      </c>
      <c r="AV943" t="inlineStr">
        <is>
          <t>Qromo</t>
        </is>
      </c>
      <c r="AW943" t="inlineStr">
        <is>
          <t>rAWjKkZMsMwJhdLUxxHW7hhHf</t>
        </is>
      </c>
      <c r="AX943" t="n">
        <v>0</v>
      </c>
      <c r="AY943" t="inlineStr">
        <is>
          <t>LIL Milan</t>
        </is>
      </c>
      <c r="AZ943" t="n">
        <v>0</v>
      </c>
      <c r="BA943" t="inlineStr">
        <is>
          <t>Veronica Varetta</t>
        </is>
      </c>
      <c r="BB943" t="inlineStr">
        <is>
          <t>LIL House</t>
        </is>
      </c>
      <c r="BC943" t="n">
        <v>22</v>
      </c>
      <c r="BD943" t="n">
        <v>6365421207901</v>
      </c>
      <c r="BF943" t="inlineStr">
        <is>
          <t>Low</t>
        </is>
      </c>
      <c r="BG943" t="inlineStr">
        <is>
          <t>pos</t>
        </is>
      </c>
      <c r="BH943" t="n">
        <v>0</v>
      </c>
      <c r="BI943" t="inlineStr">
        <is>
          <t>IT IVA 22%</t>
        </is>
      </c>
      <c r="BJ943" t="n">
        <v>8.109999999999999</v>
      </c>
      <c r="BT943" t="inlineStr">
        <is>
          <t>22-2707</t>
        </is>
      </c>
      <c r="BX943" t="inlineStr">
        <is>
          <t>rAWjKkZMsMwJhdLUxxHW7hhHf</t>
        </is>
      </c>
      <c r="CA943" t="inlineStr">
        <is>
          <t>rAWjKkZMsMwJhdLUxxHW7hhHf</t>
        </is>
      </c>
      <c r="CB943" t="inlineStr">
        <is>
          <t>Ordini LIL</t>
        </is>
      </c>
    </row>
    <row r="944">
      <c r="A944" t="inlineStr">
        <is>
          <t>#42543</t>
        </is>
      </c>
      <c r="B944" t="inlineStr">
        <is>
          <t>hanajung96@gmail.com</t>
        </is>
      </c>
      <c r="C944" t="inlineStr">
        <is>
          <t>paid</t>
        </is>
      </c>
      <c r="D944" t="inlineStr">
        <is>
          <t>2024-10-24 16:45:06 +0200</t>
        </is>
      </c>
      <c r="E944" t="inlineStr">
        <is>
          <t>fulfilled</t>
        </is>
      </c>
      <c r="F944" t="inlineStr">
        <is>
          <t>2024-10-25 08:20:49 +0200</t>
        </is>
      </c>
      <c r="G944" t="inlineStr">
        <is>
          <t>no</t>
        </is>
      </c>
      <c r="H944" t="inlineStr">
        <is>
          <t>EUR</t>
        </is>
      </c>
      <c r="I944" t="n">
        <v>270</v>
      </c>
      <c r="J944" t="n">
        <v>0</v>
      </c>
      <c r="K944" t="n">
        <v>48.69</v>
      </c>
      <c r="L944" t="n">
        <v>270</v>
      </c>
      <c r="N944" t="n">
        <v>0</v>
      </c>
      <c r="O944" t="inlineStr">
        <is>
          <t>Ups Standard Shipping</t>
        </is>
      </c>
      <c r="P944" t="inlineStr">
        <is>
          <t>2024-10-24 16:45:05 +0200</t>
        </is>
      </c>
      <c r="Q944" t="n">
        <v>1</v>
      </c>
      <c r="R944" t="inlineStr">
        <is>
          <t>Luxury Pack + LIL Bag</t>
        </is>
      </c>
      <c r="S944" t="n">
        <v>10</v>
      </c>
      <c r="U944" t="inlineStr">
        <is>
          <t>015790000687</t>
        </is>
      </c>
      <c r="V944" t="b">
        <v>1</v>
      </c>
      <c r="W944" t="b">
        <v>1</v>
      </c>
      <c r="X944" t="inlineStr">
        <is>
          <t>fulfilled</t>
        </is>
      </c>
      <c r="Y944" t="inlineStr">
        <is>
          <t>Hana Jung</t>
        </is>
      </c>
      <c r="Z944" t="inlineStr">
        <is>
          <t>Via Roma Libera 26, Ristorante coreano IGIO</t>
        </is>
      </c>
      <c r="AA944" t="inlineStr">
        <is>
          <t>Via Roma Libera 26</t>
        </is>
      </c>
      <c r="AB944" t="inlineStr">
        <is>
          <t>Ristorante coreano IGIO</t>
        </is>
      </c>
      <c r="AC944" t="inlineStr">
        <is>
          <t>Ristorante coreano IGIO</t>
        </is>
      </c>
      <c r="AD944" t="inlineStr">
        <is>
          <t>Roma</t>
        </is>
      </c>
      <c r="AE944" t="inlineStr">
        <is>
          <t>'00153</t>
        </is>
      </c>
      <c r="AF944" t="inlineStr">
        <is>
          <t>RM</t>
        </is>
      </c>
      <c r="AG944" t="inlineStr">
        <is>
          <t>IT</t>
        </is>
      </c>
      <c r="AH944" t="inlineStr">
        <is>
          <t>3389809599</t>
        </is>
      </c>
      <c r="AI944" t="inlineStr">
        <is>
          <t>Hana Jung</t>
        </is>
      </c>
      <c r="AJ944" t="inlineStr">
        <is>
          <t>Via Roma Libera 26, Ristorante coreano IGIO</t>
        </is>
      </c>
      <c r="AK944" t="inlineStr">
        <is>
          <t>Via Roma Libera 26</t>
        </is>
      </c>
      <c r="AL944" t="inlineStr">
        <is>
          <t>Ristorante coreano IGIO</t>
        </is>
      </c>
      <c r="AM944" t="inlineStr">
        <is>
          <t>Ristorante coreano IGIO</t>
        </is>
      </c>
      <c r="AN944" t="inlineStr">
        <is>
          <t>Roma</t>
        </is>
      </c>
      <c r="AO944" t="inlineStr">
        <is>
          <t>'00153</t>
        </is>
      </c>
      <c r="AP944" t="inlineStr">
        <is>
          <t>RM</t>
        </is>
      </c>
      <c r="AQ944" t="inlineStr">
        <is>
          <t>IT</t>
        </is>
      </c>
      <c r="AR944" t="inlineStr">
        <is>
          <t>3389809599</t>
        </is>
      </c>
      <c r="AS944" t="inlineStr">
        <is>
          <t>It's a birthday gift! Please could you make sure to hide the price of the product? Thank you so much in advance!</t>
        </is>
      </c>
      <c r="AT944" t="inlineStr">
        <is>
          <t>Do you need our ring sizer?: Yes
Popup Customer Country: IT
lang: it
Invoice Language: it</t>
        </is>
      </c>
      <c r="AV944" t="inlineStr">
        <is>
          <t>Shopify Payments</t>
        </is>
      </c>
      <c r="AW944" t="inlineStr">
        <is>
          <t>rWMlBFTvc9eBmo7MsSTmOlZMW</t>
        </is>
      </c>
      <c r="AX944" t="n">
        <v>0</v>
      </c>
      <c r="AY944" t="inlineStr">
        <is>
          <t>LIL Milan</t>
        </is>
      </c>
      <c r="AZ944" t="n">
        <v>0</v>
      </c>
      <c r="BB944" t="inlineStr">
        <is>
          <t>Firgun House</t>
        </is>
      </c>
      <c r="BD944" t="n">
        <v>6365466001757</v>
      </c>
      <c r="BF944" t="inlineStr">
        <is>
          <t>Low</t>
        </is>
      </c>
      <c r="BG944" t="inlineStr">
        <is>
          <t>web</t>
        </is>
      </c>
      <c r="BH944" t="n">
        <v>0</v>
      </c>
      <c r="BI944" t="inlineStr">
        <is>
          <t>IT IVA 22%</t>
        </is>
      </c>
      <c r="BJ944" t="n">
        <v>48.69</v>
      </c>
      <c r="BV944" t="inlineStr">
        <is>
          <t>Rome</t>
        </is>
      </c>
      <c r="BW944" t="inlineStr">
        <is>
          <t>Rome</t>
        </is>
      </c>
      <c r="BX944" t="inlineStr">
        <is>
          <t>rWMlBFTvc9eBmo7MsSTmOlZMW</t>
        </is>
      </c>
      <c r="CA944" t="inlineStr">
        <is>
          <t>rWMlBFTvc9eBmo7MsSTmOlZMW</t>
        </is>
      </c>
      <c r="CB944" t="inlineStr">
        <is>
          <t>Ordini LIL</t>
        </is>
      </c>
    </row>
    <row r="945">
      <c r="A945" t="inlineStr">
        <is>
          <t>#42557</t>
        </is>
      </c>
      <c r="B945" t="inlineStr">
        <is>
          <t>alessandra.barone33@gmail.com</t>
        </is>
      </c>
      <c r="C945" t="inlineStr">
        <is>
          <t>paid</t>
        </is>
      </c>
      <c r="D945" t="inlineStr">
        <is>
          <t>2024-10-25 17:58:53 +0200</t>
        </is>
      </c>
      <c r="E945" t="inlineStr">
        <is>
          <t>fulfilled</t>
        </is>
      </c>
      <c r="F945" t="inlineStr">
        <is>
          <t>2024-10-25 17:58:53 +0200</t>
        </is>
      </c>
      <c r="G945" t="inlineStr">
        <is>
          <t>no</t>
        </is>
      </c>
      <c r="H945" t="inlineStr">
        <is>
          <t>EUR</t>
        </is>
      </c>
      <c r="I945" t="n">
        <v>320</v>
      </c>
      <c r="J945" t="n">
        <v>0</v>
      </c>
      <c r="K945" t="n">
        <v>57.7</v>
      </c>
      <c r="L945" t="n">
        <v>320</v>
      </c>
      <c r="N945" t="n">
        <v>0</v>
      </c>
      <c r="P945" t="inlineStr">
        <is>
          <t>2024-10-25 17:58:53 +0200</t>
        </is>
      </c>
      <c r="Q945" t="n">
        <v>1</v>
      </c>
      <c r="R945" t="inlineStr">
        <is>
          <t>Sunshine Ring - Yellow / 9 / White</t>
        </is>
      </c>
      <c r="S945" t="n">
        <v>320</v>
      </c>
      <c r="U945" t="inlineStr">
        <is>
          <t>015790000243</t>
        </is>
      </c>
      <c r="V945" t="b">
        <v>1</v>
      </c>
      <c r="W945" t="b">
        <v>1</v>
      </c>
      <c r="X945" t="inlineStr">
        <is>
          <t>fulfilled</t>
        </is>
      </c>
      <c r="Y945" t="inlineStr">
        <is>
          <t>Alessandra Barone</t>
        </is>
      </c>
      <c r="AQ945" t="inlineStr">
        <is>
          <t>IT</t>
        </is>
      </c>
      <c r="AV945" t="inlineStr">
        <is>
          <t>Qromo</t>
        </is>
      </c>
      <c r="AW945" t="inlineStr">
        <is>
          <t>rpYpxrVPAZBaVwFs3f0QH1Ne8</t>
        </is>
      </c>
      <c r="AX945" t="n">
        <v>0</v>
      </c>
      <c r="AY945" t="inlineStr">
        <is>
          <t>LIL Milan</t>
        </is>
      </c>
      <c r="AZ945" t="n">
        <v>0</v>
      </c>
      <c r="BA945" t="inlineStr">
        <is>
          <t>Veronica Varetta</t>
        </is>
      </c>
      <c r="BB945" t="inlineStr">
        <is>
          <t>LIL House</t>
        </is>
      </c>
      <c r="BC945" t="n">
        <v>22</v>
      </c>
      <c r="BD945" t="n">
        <v>6366955471197</v>
      </c>
      <c r="BF945" t="inlineStr">
        <is>
          <t>Low</t>
        </is>
      </c>
      <c r="BG945" t="inlineStr">
        <is>
          <t>pos</t>
        </is>
      </c>
      <c r="BH945" t="n">
        <v>0</v>
      </c>
      <c r="BI945" t="inlineStr">
        <is>
          <t>IT IVA 22%</t>
        </is>
      </c>
      <c r="BJ945" t="n">
        <v>57.7</v>
      </c>
      <c r="BT945" t="inlineStr">
        <is>
          <t>22-2710</t>
        </is>
      </c>
      <c r="BX945" t="inlineStr">
        <is>
          <t>rpYpxrVPAZBaVwFs3f0QH1Ne8</t>
        </is>
      </c>
      <c r="CA945" t="inlineStr">
        <is>
          <t>rpYpxrVPAZBaVwFs3f0QH1Ne8</t>
        </is>
      </c>
      <c r="CB945" t="inlineStr">
        <is>
          <t>Ordini LIL</t>
        </is>
      </c>
    </row>
    <row r="946">
      <c r="A946" t="inlineStr">
        <is>
          <t>#42555</t>
        </is>
      </c>
      <c r="B946" t="inlineStr">
        <is>
          <t>consuelo_lovecchio@yahoo.it</t>
        </is>
      </c>
      <c r="C946" t="inlineStr">
        <is>
          <t>paid</t>
        </is>
      </c>
      <c r="D946" t="inlineStr">
        <is>
          <t>2024-10-25 16:44:14 +0200</t>
        </is>
      </c>
      <c r="E946" t="inlineStr">
        <is>
          <t>fulfilled</t>
        </is>
      </c>
      <c r="F946" t="inlineStr">
        <is>
          <t>2024-10-25 16:44:22 +0200</t>
        </is>
      </c>
      <c r="G946" t="inlineStr">
        <is>
          <t>no</t>
        </is>
      </c>
      <c r="H946" t="inlineStr">
        <is>
          <t>EUR</t>
        </is>
      </c>
      <c r="I946" t="n">
        <v>320</v>
      </c>
      <c r="J946" t="n">
        <v>0</v>
      </c>
      <c r="K946" t="n">
        <v>57.71</v>
      </c>
      <c r="L946" t="n">
        <v>320</v>
      </c>
      <c r="M946" t="inlineStr">
        <is>
          <t>CONSUELO20%</t>
        </is>
      </c>
      <c r="N946" t="n">
        <v>80</v>
      </c>
      <c r="P946" t="inlineStr">
        <is>
          <t>2024-10-25 16:44:14 +0200</t>
        </is>
      </c>
      <c r="Q946" t="n">
        <v>2</v>
      </c>
      <c r="R946" t="inlineStr">
        <is>
          <t>Luxury Pack + LIL Bag</t>
        </is>
      </c>
      <c r="S946" t="n">
        <v>10</v>
      </c>
      <c r="U946" t="inlineStr">
        <is>
          <t>015790000687</t>
        </is>
      </c>
      <c r="V946" t="b">
        <v>1</v>
      </c>
      <c r="W946" t="b">
        <v>1</v>
      </c>
      <c r="X946" t="inlineStr">
        <is>
          <t>fulfilled</t>
        </is>
      </c>
      <c r="Y946" t="inlineStr">
        <is>
          <t>consuelo lo vecchio</t>
        </is>
      </c>
      <c r="Z946" t="inlineStr">
        <is>
          <t>Viale Coni Zugna 65</t>
        </is>
      </c>
      <c r="AA946" t="inlineStr">
        <is>
          <t>Viale Coni Zugna 65</t>
        </is>
      </c>
      <c r="AD946" t="inlineStr">
        <is>
          <t>Milano</t>
        </is>
      </c>
      <c r="AE946" t="inlineStr">
        <is>
          <t>'20144</t>
        </is>
      </c>
      <c r="AF946" t="inlineStr">
        <is>
          <t>MI</t>
        </is>
      </c>
      <c r="AG946" t="inlineStr">
        <is>
          <t>IT</t>
        </is>
      </c>
      <c r="AH946" t="inlineStr">
        <is>
          <t>3483489846</t>
        </is>
      </c>
      <c r="AI946" t="inlineStr">
        <is>
          <t>consuelo lo vecchio</t>
        </is>
      </c>
      <c r="AJ946" t="inlineStr">
        <is>
          <t>Viale Coni Zugna 65</t>
        </is>
      </c>
      <c r="AK946" t="inlineStr">
        <is>
          <t>Viale Coni Zugna 65</t>
        </is>
      </c>
      <c r="AN946" t="inlineStr">
        <is>
          <t>Milano</t>
        </is>
      </c>
      <c r="AO946" t="inlineStr">
        <is>
          <t>'20144</t>
        </is>
      </c>
      <c r="AP946" t="inlineStr">
        <is>
          <t>MI</t>
        </is>
      </c>
      <c r="AQ946" t="inlineStr">
        <is>
          <t>IT</t>
        </is>
      </c>
      <c r="AR946" t="inlineStr">
        <is>
          <t>3483489846</t>
        </is>
      </c>
      <c r="AV946" t="inlineStr">
        <is>
          <t>Bonifico</t>
        </is>
      </c>
      <c r="AW946" t="inlineStr">
        <is>
          <t>rnb6pBSpBqA8bKYN20cSvPuzA</t>
        </is>
      </c>
      <c r="AX946" t="n">
        <v>0</v>
      </c>
      <c r="AY946" t="inlineStr">
        <is>
          <t>LIL Milan</t>
        </is>
      </c>
      <c r="AZ946" t="n">
        <v>0</v>
      </c>
      <c r="BA946" t="inlineStr">
        <is>
          <t>Carlotta Trentin</t>
        </is>
      </c>
      <c r="BB946" t="inlineStr">
        <is>
          <t>Firgun House</t>
        </is>
      </c>
      <c r="BD946" t="n">
        <v>6366849302877</v>
      </c>
      <c r="BF946" t="inlineStr">
        <is>
          <t>Low</t>
        </is>
      </c>
      <c r="BG946" t="inlineStr">
        <is>
          <t>shopify_draft_order</t>
        </is>
      </c>
      <c r="BH946" t="n">
        <v>0</v>
      </c>
      <c r="BI946" t="inlineStr">
        <is>
          <t>IT IVA 22%</t>
        </is>
      </c>
      <c r="BJ946" t="n">
        <v>57.71</v>
      </c>
      <c r="BS946" t="n">
        <v>393483489846</v>
      </c>
      <c r="BV946" t="inlineStr">
        <is>
          <t>Milan</t>
        </is>
      </c>
      <c r="BW946" t="inlineStr">
        <is>
          <t>Milan</t>
        </is>
      </c>
      <c r="BX946" t="inlineStr">
        <is>
          <t>rnb6pBSpBqA8bKYN20cSvPuzA</t>
        </is>
      </c>
      <c r="CA946" t="inlineStr">
        <is>
          <t>rnb6pBSpBqA8bKYN20cSvPuzA</t>
        </is>
      </c>
      <c r="CB946" t="inlineStr">
        <is>
          <t>Ordini LIL</t>
        </is>
      </c>
    </row>
    <row r="947">
      <c r="A947" t="inlineStr">
        <is>
          <t>#42555</t>
        </is>
      </c>
      <c r="B947" t="inlineStr">
        <is>
          <t>consuelo_lovecchio@yahoo.it</t>
        </is>
      </c>
      <c r="C947" t="inlineStr">
        <is>
          <t>paid</t>
        </is>
      </c>
      <c r="D947" t="inlineStr">
        <is>
          <t>2024-10-25 16:44:14 +0200</t>
        </is>
      </c>
      <c r="E947" t="inlineStr">
        <is>
          <t>fulfilled</t>
        </is>
      </c>
      <c r="F947" t="inlineStr">
        <is>
          <t>2024-10-25 16:44:22 +0200</t>
        </is>
      </c>
      <c r="G947" t="inlineStr">
        <is>
          <t>no</t>
        </is>
      </c>
      <c r="H947" t="inlineStr">
        <is>
          <t>EUR</t>
        </is>
      </c>
      <c r="I947" t="n">
        <v>320</v>
      </c>
      <c r="J947" t="n">
        <v>0</v>
      </c>
      <c r="K947" t="n">
        <v>57.71</v>
      </c>
      <c r="M947" t="inlineStr">
        <is>
          <t>CONSUELO20%</t>
        </is>
      </c>
      <c r="N947" t="n">
        <v>80</v>
      </c>
      <c r="P947" t="inlineStr">
        <is>
          <t>2024-10-25 16:44:14 +0200</t>
        </is>
      </c>
      <c r="Q947" t="n">
        <v>1</v>
      </c>
      <c r="R947" t="inlineStr">
        <is>
          <t>Jupiter Ring - Yellow / White / onesize (11-17)</t>
        </is>
      </c>
      <c r="S947" t="n">
        <v>240</v>
      </c>
      <c r="U947" t="inlineStr">
        <is>
          <t>015790000235</t>
        </is>
      </c>
      <c r="V947" t="b">
        <v>1</v>
      </c>
      <c r="W947" t="b">
        <v>1</v>
      </c>
      <c r="X947" t="inlineStr">
        <is>
          <t>fulfilled</t>
        </is>
      </c>
      <c r="Y947" t="inlineStr">
        <is>
          <t>consuelo lo vecchio</t>
        </is>
      </c>
      <c r="Z947" t="inlineStr">
        <is>
          <t>Viale Coni Zugna 65</t>
        </is>
      </c>
      <c r="AA947" t="inlineStr">
        <is>
          <t>Viale Coni Zugna 65</t>
        </is>
      </c>
      <c r="AD947" t="inlineStr">
        <is>
          <t>Milano</t>
        </is>
      </c>
      <c r="AE947" t="inlineStr">
        <is>
          <t>'20144</t>
        </is>
      </c>
      <c r="AF947" t="inlineStr">
        <is>
          <t>MI</t>
        </is>
      </c>
      <c r="AG947" t="inlineStr">
        <is>
          <t>IT</t>
        </is>
      </c>
      <c r="AH947" t="inlineStr">
        <is>
          <t>3483489846</t>
        </is>
      </c>
      <c r="AI947" t="inlineStr">
        <is>
          <t>consuelo lo vecchio</t>
        </is>
      </c>
      <c r="AJ947" t="inlineStr">
        <is>
          <t>Viale Coni Zugna 65</t>
        </is>
      </c>
      <c r="AK947" t="inlineStr">
        <is>
          <t>Viale Coni Zugna 65</t>
        </is>
      </c>
      <c r="AN947" t="inlineStr">
        <is>
          <t>Milano</t>
        </is>
      </c>
      <c r="AO947" t="inlineStr">
        <is>
          <t>'20144</t>
        </is>
      </c>
      <c r="AP947" t="inlineStr">
        <is>
          <t>MI</t>
        </is>
      </c>
      <c r="AQ947" t="inlineStr">
        <is>
          <t>IT</t>
        </is>
      </c>
      <c r="AR947" t="inlineStr">
        <is>
          <t>3483489846</t>
        </is>
      </c>
      <c r="AV947" t="inlineStr">
        <is>
          <t>Bonifico</t>
        </is>
      </c>
      <c r="AW947" t="inlineStr">
        <is>
          <t>rnb6pBSpBqA8bKYN20cSvPuzA</t>
        </is>
      </c>
      <c r="AX947" t="n">
        <v>0</v>
      </c>
      <c r="AY947" t="inlineStr">
        <is>
          <t>LIL Milan</t>
        </is>
      </c>
      <c r="AZ947" t="n">
        <v>0</v>
      </c>
      <c r="BA947" t="inlineStr">
        <is>
          <t>Carlotta Trentin</t>
        </is>
      </c>
      <c r="BB947" t="inlineStr">
        <is>
          <t>Firgun House</t>
        </is>
      </c>
      <c r="BD947" t="n">
        <v>6366849302877</v>
      </c>
      <c r="BF947" t="inlineStr">
        <is>
          <t>Low</t>
        </is>
      </c>
      <c r="BG947" t="inlineStr">
        <is>
          <t>shopify_draft_order</t>
        </is>
      </c>
      <c r="BH947" t="n">
        <v>0</v>
      </c>
      <c r="BI947" t="inlineStr">
        <is>
          <t>IT IVA 22%</t>
        </is>
      </c>
      <c r="BJ947" t="n">
        <v>57.71</v>
      </c>
      <c r="BS947" t="n">
        <v>393483489846</v>
      </c>
      <c r="BV947" t="inlineStr">
        <is>
          <t>Milan</t>
        </is>
      </c>
      <c r="BW947" t="inlineStr">
        <is>
          <t>Milan</t>
        </is>
      </c>
      <c r="BX947" t="inlineStr">
        <is>
          <t>rnb6pBSpBqA8bKYN20cSvPuzA</t>
        </is>
      </c>
      <c r="CA947" t="inlineStr">
        <is>
          <t>rnb6pBSpBqA8bKYN20cSvPuzA</t>
        </is>
      </c>
      <c r="CB947" t="inlineStr">
        <is>
          <t>Ordini LIL</t>
        </is>
      </c>
    </row>
    <row r="948">
      <c r="A948" t="inlineStr">
        <is>
          <t>#42555</t>
        </is>
      </c>
      <c r="B948" t="inlineStr">
        <is>
          <t>consuelo_lovecchio@yahoo.it</t>
        </is>
      </c>
      <c r="C948" t="inlineStr">
        <is>
          <t>paid</t>
        </is>
      </c>
      <c r="D948" t="inlineStr">
        <is>
          <t>2024-10-25 16:44:14 +0200</t>
        </is>
      </c>
      <c r="E948" t="inlineStr">
        <is>
          <t>fulfilled</t>
        </is>
      </c>
      <c r="F948" t="inlineStr">
        <is>
          <t>2024-10-25 16:44:22 +0200</t>
        </is>
      </c>
      <c r="G948" t="inlineStr">
        <is>
          <t>no</t>
        </is>
      </c>
      <c r="H948" t="inlineStr">
        <is>
          <t>EUR</t>
        </is>
      </c>
      <c r="I948" t="n">
        <v>320</v>
      </c>
      <c r="J948" t="n">
        <v>0</v>
      </c>
      <c r="K948" t="n">
        <v>57.71</v>
      </c>
      <c r="M948" t="inlineStr">
        <is>
          <t>CONSUELO20%</t>
        </is>
      </c>
      <c r="N948" t="n">
        <v>80</v>
      </c>
      <c r="P948" t="inlineStr">
        <is>
          <t>2024-10-25 16:44:14 +0200</t>
        </is>
      </c>
      <c r="Q948" t="n">
        <v>1</v>
      </c>
      <c r="R948" t="inlineStr">
        <is>
          <t>Insieme Ring - Yellow / onesize (10-17)</t>
        </is>
      </c>
      <c r="S948" t="n">
        <v>140</v>
      </c>
      <c r="U948" t="inlineStr">
        <is>
          <t>015790001254</t>
        </is>
      </c>
      <c r="V948" t="b">
        <v>1</v>
      </c>
      <c r="W948" t="b">
        <v>1</v>
      </c>
      <c r="X948" t="inlineStr">
        <is>
          <t>fulfilled</t>
        </is>
      </c>
      <c r="Y948" t="inlineStr">
        <is>
          <t>consuelo lo vecchio</t>
        </is>
      </c>
      <c r="Z948" t="inlineStr">
        <is>
          <t>Viale Coni Zugna 65</t>
        </is>
      </c>
      <c r="AA948" t="inlineStr">
        <is>
          <t>Viale Coni Zugna 65</t>
        </is>
      </c>
      <c r="AD948" t="inlineStr">
        <is>
          <t>Milano</t>
        </is>
      </c>
      <c r="AE948" t="inlineStr">
        <is>
          <t>'20144</t>
        </is>
      </c>
      <c r="AF948" t="inlineStr">
        <is>
          <t>MI</t>
        </is>
      </c>
      <c r="AG948" t="inlineStr">
        <is>
          <t>IT</t>
        </is>
      </c>
      <c r="AH948" t="inlineStr">
        <is>
          <t>3483489846</t>
        </is>
      </c>
      <c r="AI948" t="inlineStr">
        <is>
          <t>consuelo lo vecchio</t>
        </is>
      </c>
      <c r="AJ948" t="inlineStr">
        <is>
          <t>Viale Coni Zugna 65</t>
        </is>
      </c>
      <c r="AK948" t="inlineStr">
        <is>
          <t>Viale Coni Zugna 65</t>
        </is>
      </c>
      <c r="AN948" t="inlineStr">
        <is>
          <t>Milano</t>
        </is>
      </c>
      <c r="AO948" t="inlineStr">
        <is>
          <t>'20144</t>
        </is>
      </c>
      <c r="AP948" t="inlineStr">
        <is>
          <t>MI</t>
        </is>
      </c>
      <c r="AQ948" t="inlineStr">
        <is>
          <t>IT</t>
        </is>
      </c>
      <c r="AR948" t="inlineStr">
        <is>
          <t>3483489846</t>
        </is>
      </c>
      <c r="AV948" t="inlineStr">
        <is>
          <t>Bonifico</t>
        </is>
      </c>
      <c r="AW948" t="inlineStr">
        <is>
          <t>rnb6pBSpBqA8bKYN20cSvPuzA</t>
        </is>
      </c>
      <c r="AX948" t="n">
        <v>0</v>
      </c>
      <c r="AY948" t="inlineStr">
        <is>
          <t>LIL Milan</t>
        </is>
      </c>
      <c r="AZ948" t="n">
        <v>0</v>
      </c>
      <c r="BA948" t="inlineStr">
        <is>
          <t>Carlotta Trentin</t>
        </is>
      </c>
      <c r="BB948" t="inlineStr">
        <is>
          <t>Firgun House</t>
        </is>
      </c>
      <c r="BD948" t="n">
        <v>6366849302877</v>
      </c>
      <c r="BF948" t="inlineStr">
        <is>
          <t>Low</t>
        </is>
      </c>
      <c r="BG948" t="inlineStr">
        <is>
          <t>shopify_draft_order</t>
        </is>
      </c>
      <c r="BH948" t="n">
        <v>0</v>
      </c>
      <c r="BI948" t="inlineStr">
        <is>
          <t>IT IVA 22%</t>
        </is>
      </c>
      <c r="BJ948" t="n">
        <v>57.71</v>
      </c>
      <c r="BS948" t="n">
        <v>393483489846</v>
      </c>
      <c r="BV948" t="inlineStr">
        <is>
          <t>Milan</t>
        </is>
      </c>
      <c r="BW948" t="inlineStr">
        <is>
          <t>Milan</t>
        </is>
      </c>
      <c r="BX948" t="inlineStr">
        <is>
          <t>rnb6pBSpBqA8bKYN20cSvPuzA</t>
        </is>
      </c>
      <c r="CA948" t="inlineStr">
        <is>
          <t>rnb6pBSpBqA8bKYN20cSvPuzA</t>
        </is>
      </c>
      <c r="CB948" t="inlineStr">
        <is>
          <t>Ordini LIL</t>
        </is>
      </c>
    </row>
    <row r="949">
      <c r="A949" t="inlineStr">
        <is>
          <t>#42554</t>
        </is>
      </c>
      <c r="B949" t="inlineStr">
        <is>
          <t>andre.muschter@yahoo.de</t>
        </is>
      </c>
      <c r="C949" t="inlineStr">
        <is>
          <t>paid</t>
        </is>
      </c>
      <c r="D949" t="inlineStr">
        <is>
          <t>2024-10-25 13:47:36 +0200</t>
        </is>
      </c>
      <c r="E949" t="inlineStr">
        <is>
          <t>fulfilled</t>
        </is>
      </c>
      <c r="F949" t="inlineStr">
        <is>
          <t>2024-10-26 13:30:54 +0200</t>
        </is>
      </c>
      <c r="G949" t="inlineStr">
        <is>
          <t>yes</t>
        </is>
      </c>
      <c r="H949" t="inlineStr">
        <is>
          <t>EUR</t>
        </is>
      </c>
      <c r="I949" t="n">
        <v>120</v>
      </c>
      <c r="J949" t="n">
        <v>20</v>
      </c>
      <c r="K949" t="n">
        <v>22.35</v>
      </c>
      <c r="L949" t="n">
        <v>140</v>
      </c>
      <c r="N949" t="n">
        <v>0</v>
      </c>
      <c r="O949" t="inlineStr">
        <is>
          <t>UPS Standard International</t>
        </is>
      </c>
      <c r="P949" t="inlineStr">
        <is>
          <t>2024-10-25 13:47:35 +0200</t>
        </is>
      </c>
      <c r="Q949" t="n">
        <v>1</v>
      </c>
      <c r="R949" t="inlineStr">
        <is>
          <t>Pensavo fosse amore - Yellow / B</t>
        </is>
      </c>
      <c r="S949" t="n">
        <v>120</v>
      </c>
      <c r="U949" t="inlineStr">
        <is>
          <t>015790001000</t>
        </is>
      </c>
      <c r="V949" t="b">
        <v>1</v>
      </c>
      <c r="W949" t="b">
        <v>1</v>
      </c>
      <c r="X949" t="inlineStr">
        <is>
          <t>fulfilled</t>
        </is>
      </c>
      <c r="Y949" t="inlineStr">
        <is>
          <t>Andre Muschter</t>
        </is>
      </c>
      <c r="Z949" t="inlineStr">
        <is>
          <t>Weidenring 11</t>
        </is>
      </c>
      <c r="AA949" t="inlineStr">
        <is>
          <t>Weidenring 11</t>
        </is>
      </c>
      <c r="AD949" t="inlineStr">
        <is>
          <t>Wildau</t>
        </is>
      </c>
      <c r="AE949" t="inlineStr">
        <is>
          <t>'15745</t>
        </is>
      </c>
      <c r="AG949" t="inlineStr">
        <is>
          <t>DE</t>
        </is>
      </c>
      <c r="AH949" t="inlineStr">
        <is>
          <t>+4917670187699</t>
        </is>
      </c>
      <c r="AI949" t="inlineStr">
        <is>
          <t>Andre Muschter</t>
        </is>
      </c>
      <c r="AJ949" t="inlineStr">
        <is>
          <t>Weidenring 11</t>
        </is>
      </c>
      <c r="AK949" t="inlineStr">
        <is>
          <t>Weidenring 11</t>
        </is>
      </c>
      <c r="AN949" t="inlineStr">
        <is>
          <t>Wildau</t>
        </is>
      </c>
      <c r="AO949" t="inlineStr">
        <is>
          <t>'15745</t>
        </is>
      </c>
      <c r="AQ949" t="inlineStr">
        <is>
          <t>DE</t>
        </is>
      </c>
      <c r="AR949" t="inlineStr">
        <is>
          <t>+4917670187699</t>
        </is>
      </c>
      <c r="AT949" t="inlineStr">
        <is>
          <t>lang: en
Invoice Language: en
Do you need our ring sizer?: No
Popup Customer Country: IT</t>
        </is>
      </c>
      <c r="AV949" t="inlineStr">
        <is>
          <t>PayPal Express Checkout</t>
        </is>
      </c>
      <c r="AW949" t="inlineStr">
        <is>
          <t>r0U7Z38whdhFdgixgi3cF2tUH</t>
        </is>
      </c>
      <c r="AX949" t="n">
        <v>0</v>
      </c>
      <c r="AY949" t="inlineStr">
        <is>
          <t>LIL Milan</t>
        </is>
      </c>
      <c r="AZ949" t="n">
        <v>0</v>
      </c>
      <c r="BB949" t="inlineStr">
        <is>
          <t>Firgun House</t>
        </is>
      </c>
      <c r="BD949" t="n">
        <v>6366591091037</v>
      </c>
      <c r="BF949" t="inlineStr">
        <is>
          <t>Low</t>
        </is>
      </c>
      <c r="BG949" t="inlineStr">
        <is>
          <t>web</t>
        </is>
      </c>
      <c r="BH949" t="n">
        <v>0</v>
      </c>
      <c r="BI949" t="inlineStr">
        <is>
          <t>DE MwSt 19%</t>
        </is>
      </c>
      <c r="BJ949" t="n">
        <v>22.35</v>
      </c>
      <c r="BX949" t="inlineStr">
        <is>
          <t>r0U7Z38whdhFdgixgi3cF2tUH</t>
        </is>
      </c>
      <c r="CA949" t="inlineStr">
        <is>
          <t>r0U7Z38whdhFdgixgi3cF2tUH</t>
        </is>
      </c>
      <c r="CB949" t="inlineStr">
        <is>
          <t>Ordini LIL</t>
        </is>
      </c>
    </row>
    <row r="950">
      <c r="A950" t="inlineStr">
        <is>
          <t>#42552</t>
        </is>
      </c>
      <c r="B950" t="inlineStr">
        <is>
          <t>pampurigiulia@gmail.com</t>
        </is>
      </c>
      <c r="C950" t="inlineStr">
        <is>
          <t>paid</t>
        </is>
      </c>
      <c r="D950" t="inlineStr">
        <is>
          <t>2024-10-25 13:28:33 +0200</t>
        </is>
      </c>
      <c r="E950" t="inlineStr">
        <is>
          <t>fulfilled</t>
        </is>
      </c>
      <c r="F950" t="inlineStr">
        <is>
          <t>2024-10-26 13:28:58 +0200</t>
        </is>
      </c>
      <c r="G950" t="inlineStr">
        <is>
          <t>yes</t>
        </is>
      </c>
      <c r="H950" t="inlineStr">
        <is>
          <t>EUR</t>
        </is>
      </c>
      <c r="I950" t="n">
        <v>85</v>
      </c>
      <c r="J950" t="n">
        <v>10</v>
      </c>
      <c r="K950" t="n">
        <v>17.13</v>
      </c>
      <c r="L950" t="n">
        <v>95</v>
      </c>
      <c r="M950" t="inlineStr">
        <is>
          <t>HAPPYBIRTHDAY-8ZF6XPKN</t>
        </is>
      </c>
      <c r="N950" t="n">
        <v>15</v>
      </c>
      <c r="O950" t="inlineStr">
        <is>
          <t>Ups Standard Shipping</t>
        </is>
      </c>
      <c r="P950" t="inlineStr">
        <is>
          <t>2024-10-25 13:28:33 +0200</t>
        </is>
      </c>
      <c r="Q950" t="n">
        <v>1</v>
      </c>
      <c r="R950" t="inlineStr">
        <is>
          <t>Lightly Ring - White / 17</t>
        </is>
      </c>
      <c r="S950" t="n">
        <v>100</v>
      </c>
      <c r="U950" t="inlineStr">
        <is>
          <t>015790000391</t>
        </is>
      </c>
      <c r="V950" t="b">
        <v>1</v>
      </c>
      <c r="W950" t="b">
        <v>1</v>
      </c>
      <c r="X950" t="inlineStr">
        <is>
          <t>fulfilled</t>
        </is>
      </c>
      <c r="Y950" t="inlineStr">
        <is>
          <t>Giulia Pampuri</t>
        </is>
      </c>
      <c r="Z950" t="inlineStr">
        <is>
          <t>Via Turbini 2, Beconcept studio</t>
        </is>
      </c>
      <c r="AA950" t="inlineStr">
        <is>
          <t>Via Turbini 2</t>
        </is>
      </c>
      <c r="AB950" t="inlineStr">
        <is>
          <t>Beconcept studio</t>
        </is>
      </c>
      <c r="AD950" t="inlineStr">
        <is>
          <t>Asola</t>
        </is>
      </c>
      <c r="AE950" t="inlineStr">
        <is>
          <t>'46041</t>
        </is>
      </c>
      <c r="AF950" t="inlineStr">
        <is>
          <t>MN</t>
        </is>
      </c>
      <c r="AG950" t="inlineStr">
        <is>
          <t>IT</t>
        </is>
      </c>
      <c r="AH950" t="inlineStr">
        <is>
          <t>3347034879</t>
        </is>
      </c>
      <c r="AI950" t="inlineStr">
        <is>
          <t>Giulia Pampuri</t>
        </is>
      </c>
      <c r="AJ950" t="inlineStr">
        <is>
          <t>Via Turbini 2, Beconcept studio</t>
        </is>
      </c>
      <c r="AK950" t="inlineStr">
        <is>
          <t>Via Turbini 2</t>
        </is>
      </c>
      <c r="AL950" t="inlineStr">
        <is>
          <t>Beconcept studio</t>
        </is>
      </c>
      <c r="AN950" t="inlineStr">
        <is>
          <t>Asola</t>
        </is>
      </c>
      <c r="AO950" t="inlineStr">
        <is>
          <t>'46041</t>
        </is>
      </c>
      <c r="AP950" t="inlineStr">
        <is>
          <t>MN</t>
        </is>
      </c>
      <c r="AQ950" t="inlineStr">
        <is>
          <t>IT</t>
        </is>
      </c>
      <c r="AR950" t="inlineStr">
        <is>
          <t>3347034879</t>
        </is>
      </c>
      <c r="AT950" t="inlineStr">
        <is>
          <t>lang: en
Invoice Language: en
Do you need our ring sizer?: No
Popup Customer Country: IT</t>
        </is>
      </c>
      <c r="AV950" t="inlineStr">
        <is>
          <t>PayPal Express Checkout</t>
        </is>
      </c>
      <c r="AW950" t="inlineStr">
        <is>
          <t>rAFyMMWqjEa7krM6FO5S27AgP</t>
        </is>
      </c>
      <c r="AX950" t="n">
        <v>0</v>
      </c>
      <c r="AY950" t="inlineStr">
        <is>
          <t>LIL Milan</t>
        </is>
      </c>
      <c r="AZ950" t="n">
        <v>0</v>
      </c>
      <c r="BB950" t="inlineStr">
        <is>
          <t>Firgun House</t>
        </is>
      </c>
      <c r="BD950" t="n">
        <v>6366563139933</v>
      </c>
      <c r="BF950" t="inlineStr">
        <is>
          <t>Low</t>
        </is>
      </c>
      <c r="BG950" t="inlineStr">
        <is>
          <t>web</t>
        </is>
      </c>
      <c r="BH950" t="n">
        <v>0</v>
      </c>
      <c r="BI950" t="inlineStr">
        <is>
          <t>IT IVA 22%</t>
        </is>
      </c>
      <c r="BJ950" t="n">
        <v>17.13</v>
      </c>
      <c r="BV950" t="inlineStr">
        <is>
          <t>Mantua</t>
        </is>
      </c>
      <c r="BW950" t="inlineStr">
        <is>
          <t>Mantua</t>
        </is>
      </c>
      <c r="BX950" t="inlineStr">
        <is>
          <t>rAFyMMWqjEa7krM6FO5S27AgP</t>
        </is>
      </c>
      <c r="CA950" t="inlineStr">
        <is>
          <t>rAFyMMWqjEa7krM6FO5S27AgP</t>
        </is>
      </c>
      <c r="CB950" t="inlineStr">
        <is>
          <t>Ordini LIL</t>
        </is>
      </c>
    </row>
    <row r="951">
      <c r="A951" t="inlineStr">
        <is>
          <t>#42527</t>
        </is>
      </c>
      <c r="B951" t="inlineStr">
        <is>
          <t>fancellumarta@gmail.com</t>
        </is>
      </c>
      <c r="C951" t="inlineStr">
        <is>
          <t>paid</t>
        </is>
      </c>
      <c r="D951" t="inlineStr">
        <is>
          <t>2024-10-23 19:03:55 +0200</t>
        </is>
      </c>
      <c r="E951" t="inlineStr">
        <is>
          <t>fulfilled</t>
        </is>
      </c>
      <c r="F951" t="inlineStr">
        <is>
          <t>2024-10-23 19:03:56 +0200</t>
        </is>
      </c>
      <c r="G951" t="inlineStr">
        <is>
          <t>no</t>
        </is>
      </c>
      <c r="H951" t="inlineStr">
        <is>
          <t>EUR</t>
        </is>
      </c>
      <c r="I951" t="n">
        <v>280</v>
      </c>
      <c r="J951" t="n">
        <v>0</v>
      </c>
      <c r="K951" t="n">
        <v>50.49</v>
      </c>
      <c r="L951" t="n">
        <v>280</v>
      </c>
      <c r="N951" t="n">
        <v>0</v>
      </c>
      <c r="P951" t="inlineStr">
        <is>
          <t>2024-10-23 19:03:55 +0200</t>
        </is>
      </c>
      <c r="Q951" t="n">
        <v>1</v>
      </c>
      <c r="R951" t="inlineStr">
        <is>
          <t>Dna Bracelet - Yellow / 16cm</t>
        </is>
      </c>
      <c r="S951" t="n">
        <v>280</v>
      </c>
      <c r="U951" t="inlineStr">
        <is>
          <t>015790000395</t>
        </is>
      </c>
      <c r="V951" t="b">
        <v>1</v>
      </c>
      <c r="W951" t="b">
        <v>1</v>
      </c>
      <c r="X951" t="inlineStr">
        <is>
          <t>fulfilled</t>
        </is>
      </c>
      <c r="Y951" t="inlineStr">
        <is>
          <t>Marta Fancellu</t>
        </is>
      </c>
      <c r="AQ951" t="inlineStr">
        <is>
          <t>IT</t>
        </is>
      </c>
      <c r="AV951" t="inlineStr">
        <is>
          <t>Qromo</t>
        </is>
      </c>
      <c r="AW951" t="inlineStr">
        <is>
          <t>rlB52HzTHM91t7FJR05UZ1I6B</t>
        </is>
      </c>
      <c r="AX951" t="n">
        <v>0</v>
      </c>
      <c r="AY951" t="inlineStr">
        <is>
          <t>LIL Milan</t>
        </is>
      </c>
      <c r="AZ951" t="n">
        <v>0</v>
      </c>
      <c r="BA951" t="inlineStr">
        <is>
          <t>Veronica Varetta</t>
        </is>
      </c>
      <c r="BB951" t="inlineStr">
        <is>
          <t>LIL House</t>
        </is>
      </c>
      <c r="BC951" t="n">
        <v>22</v>
      </c>
      <c r="BD951" t="n">
        <v>6363672871261</v>
      </c>
      <c r="BF951" t="inlineStr">
        <is>
          <t>Low</t>
        </is>
      </c>
      <c r="BG951" t="inlineStr">
        <is>
          <t>pos</t>
        </is>
      </c>
      <c r="BH951" t="n">
        <v>0</v>
      </c>
      <c r="BI951" t="inlineStr">
        <is>
          <t>IT IVA 22%</t>
        </is>
      </c>
      <c r="BJ951" t="n">
        <v>50.49</v>
      </c>
      <c r="BT951" t="inlineStr">
        <is>
          <t>22-2701</t>
        </is>
      </c>
      <c r="BX951" t="inlineStr">
        <is>
          <t>rlB52HzTHM91t7FJR05UZ1I6B</t>
        </is>
      </c>
      <c r="CA951" t="inlineStr">
        <is>
          <t>rlB52HzTHM91t7FJR05UZ1I6B</t>
        </is>
      </c>
      <c r="CB951" t="inlineStr">
        <is>
          <t>Ordini LIL</t>
        </is>
      </c>
    </row>
    <row r="952">
      <c r="A952" t="inlineStr">
        <is>
          <t>#42551</t>
        </is>
      </c>
      <c r="B952" t="inlineStr">
        <is>
          <t>fagnonichiara@gmail.com</t>
        </is>
      </c>
      <c r="C952" t="inlineStr">
        <is>
          <t>paid</t>
        </is>
      </c>
      <c r="D952" t="inlineStr">
        <is>
          <t>2024-10-25 11:49:10 +0200</t>
        </is>
      </c>
      <c r="E952" t="inlineStr">
        <is>
          <t>fulfilled</t>
        </is>
      </c>
      <c r="F952" t="inlineStr">
        <is>
          <t>2024-10-26 13:26:58 +0200</t>
        </is>
      </c>
      <c r="G952" t="inlineStr">
        <is>
          <t>yes</t>
        </is>
      </c>
      <c r="H952" t="inlineStr">
        <is>
          <t>EUR</t>
        </is>
      </c>
      <c r="I952" t="n">
        <v>108</v>
      </c>
      <c r="J952" t="n">
        <v>10</v>
      </c>
      <c r="K952" t="n">
        <v>21.28</v>
      </c>
      <c r="L952" t="n">
        <v>118</v>
      </c>
      <c r="M952" t="inlineStr">
        <is>
          <t>LILGIRL</t>
        </is>
      </c>
      <c r="N952" t="n">
        <v>12</v>
      </c>
      <c r="O952" t="inlineStr">
        <is>
          <t>Ups Standard Shipping</t>
        </is>
      </c>
      <c r="P952" t="inlineStr">
        <is>
          <t>2024-10-25 11:49:10 +0200</t>
        </is>
      </c>
      <c r="Q952" t="n">
        <v>1</v>
      </c>
      <c r="R952" t="inlineStr">
        <is>
          <t>Pensavo fosse amore - Yellow / C</t>
        </is>
      </c>
      <c r="S952" t="n">
        <v>120</v>
      </c>
      <c r="U952" t="inlineStr">
        <is>
          <t>015790001001</t>
        </is>
      </c>
      <c r="V952" t="b">
        <v>1</v>
      </c>
      <c r="W952" t="b">
        <v>1</v>
      </c>
      <c r="X952" t="inlineStr">
        <is>
          <t>fulfilled</t>
        </is>
      </c>
      <c r="Y952" t="inlineStr">
        <is>
          <t>Chiara Fagnoni</t>
        </is>
      </c>
      <c r="Z952" t="inlineStr">
        <is>
          <t>Via Gino de Rizzoli 18</t>
        </is>
      </c>
      <c r="AA952" t="inlineStr">
        <is>
          <t>Via Gino de Rizzoli 18</t>
        </is>
      </c>
      <c r="AD952" t="inlineStr">
        <is>
          <t>Gallarate</t>
        </is>
      </c>
      <c r="AE952" t="inlineStr">
        <is>
          <t>'21013</t>
        </is>
      </c>
      <c r="AF952" t="inlineStr">
        <is>
          <t>VA</t>
        </is>
      </c>
      <c r="AG952" t="inlineStr">
        <is>
          <t>IT</t>
        </is>
      </c>
      <c r="AH952" t="inlineStr">
        <is>
          <t>+393405281743</t>
        </is>
      </c>
      <c r="AI952" t="inlineStr">
        <is>
          <t>Chiara Fagnoni</t>
        </is>
      </c>
      <c r="AJ952" t="inlineStr">
        <is>
          <t>Via Gino de Rizzoli 18</t>
        </is>
      </c>
      <c r="AK952" t="inlineStr">
        <is>
          <t>Via Gino de Rizzoli 18</t>
        </is>
      </c>
      <c r="AN952" t="inlineStr">
        <is>
          <t>Gallarate</t>
        </is>
      </c>
      <c r="AO952" t="inlineStr">
        <is>
          <t>'21013</t>
        </is>
      </c>
      <c r="AP952" t="inlineStr">
        <is>
          <t>VA</t>
        </is>
      </c>
      <c r="AQ952" t="inlineStr">
        <is>
          <t>IT</t>
        </is>
      </c>
      <c r="AR952" t="inlineStr">
        <is>
          <t>+393405281743</t>
        </is>
      </c>
      <c r="AT952" t="inlineStr">
        <is>
          <t>lang: it
Invoice Language: it
Do you need our ring sizer?: No
Popup Customer Country: IT</t>
        </is>
      </c>
      <c r="AV952" t="inlineStr">
        <is>
          <t>PayPal Express Checkout</t>
        </is>
      </c>
      <c r="AW952" t="inlineStr">
        <is>
          <t>rfCu8HCYtd8DiIGOrZYDTDFDu</t>
        </is>
      </c>
      <c r="AX952" t="n">
        <v>0</v>
      </c>
      <c r="AY952" t="inlineStr">
        <is>
          <t>LIL Milan</t>
        </is>
      </c>
      <c r="AZ952" t="n">
        <v>0</v>
      </c>
      <c r="BB952" t="inlineStr">
        <is>
          <t>Firgun House</t>
        </is>
      </c>
      <c r="BD952" t="n">
        <v>6366419714397</v>
      </c>
      <c r="BF952" t="inlineStr">
        <is>
          <t>Low</t>
        </is>
      </c>
      <c r="BG952" t="inlineStr">
        <is>
          <t>web</t>
        </is>
      </c>
      <c r="BH952" t="n">
        <v>0</v>
      </c>
      <c r="BI952" t="inlineStr">
        <is>
          <t>IT IVA 22%</t>
        </is>
      </c>
      <c r="BJ952" t="n">
        <v>21.28</v>
      </c>
      <c r="BV952" t="inlineStr">
        <is>
          <t>Varese</t>
        </is>
      </c>
      <c r="BW952" t="inlineStr">
        <is>
          <t>Varese</t>
        </is>
      </c>
      <c r="BX952" t="inlineStr">
        <is>
          <t>rfCu8HCYtd8DiIGOrZYDTDFDu</t>
        </is>
      </c>
      <c r="CA952" t="inlineStr">
        <is>
          <t>rfCu8HCYtd8DiIGOrZYDTDFDu</t>
        </is>
      </c>
      <c r="CB952" t="inlineStr">
        <is>
          <t>Ordini LIL</t>
        </is>
      </c>
    </row>
    <row r="953">
      <c r="A953" t="inlineStr">
        <is>
          <t>#42549</t>
        </is>
      </c>
      <c r="B953" t="inlineStr">
        <is>
          <t>ipnovel.midazolam@gmail.com</t>
        </is>
      </c>
      <c r="C953" t="inlineStr">
        <is>
          <t>paid</t>
        </is>
      </c>
      <c r="D953" t="inlineStr">
        <is>
          <t>2024-10-25 09:44:40 +0200</t>
        </is>
      </c>
      <c r="E953" t="inlineStr">
        <is>
          <t>fulfilled</t>
        </is>
      </c>
      <c r="F953" t="inlineStr">
        <is>
          <t>2024-11-01 13:04:38 +0100</t>
        </is>
      </c>
      <c r="G953" t="inlineStr">
        <is>
          <t>no</t>
        </is>
      </c>
      <c r="H953" t="inlineStr">
        <is>
          <t>EUR</t>
        </is>
      </c>
      <c r="I953" t="n">
        <v>290</v>
      </c>
      <c r="J953" t="n">
        <v>0</v>
      </c>
      <c r="K953" t="n">
        <v>52.29</v>
      </c>
      <c r="L953" t="n">
        <v>290</v>
      </c>
      <c r="N953" t="n">
        <v>0</v>
      </c>
      <c r="O953" t="inlineStr">
        <is>
          <t>Firgun House</t>
        </is>
      </c>
      <c r="P953" t="inlineStr">
        <is>
          <t>2024-10-25 09:44:40 +0200</t>
        </is>
      </c>
      <c r="Q953" t="n">
        <v>1</v>
      </c>
      <c r="R953" t="inlineStr">
        <is>
          <t>Tag Me - Yellow / None</t>
        </is>
      </c>
      <c r="S953" t="n">
        <v>280</v>
      </c>
      <c r="U953" t="inlineStr">
        <is>
          <t>015790000521</t>
        </is>
      </c>
      <c r="V953" t="b">
        <v>1</v>
      </c>
      <c r="W953" t="b">
        <v>1</v>
      </c>
      <c r="X953" t="inlineStr">
        <is>
          <t>fulfilled</t>
        </is>
      </c>
      <c r="Y953" t="inlineStr">
        <is>
          <t>Stefano Doc</t>
        </is>
      </c>
      <c r="Z953" t="inlineStr">
        <is>
          <t>Via Populonia 10</t>
        </is>
      </c>
      <c r="AA953" t="inlineStr">
        <is>
          <t>Via Populonia 10</t>
        </is>
      </c>
      <c r="AD953" t="inlineStr">
        <is>
          <t>Milano</t>
        </is>
      </c>
      <c r="AE953" t="inlineStr">
        <is>
          <t>'20159</t>
        </is>
      </c>
      <c r="AF953" t="inlineStr">
        <is>
          <t>MI</t>
        </is>
      </c>
      <c r="AG953" t="inlineStr">
        <is>
          <t>IT</t>
        </is>
      </c>
      <c r="AH953" t="inlineStr">
        <is>
          <t>+393465610323</t>
        </is>
      </c>
      <c r="AQ953" t="inlineStr">
        <is>
          <t>IT</t>
        </is>
      </c>
      <c r="AT953" t="inlineStr">
        <is>
          <t>lang: it
Invoice Language: it
Do you need our ring sizer?: No
Popup Customer Country: IT</t>
        </is>
      </c>
      <c r="AV953" t="inlineStr">
        <is>
          <t>Shopify Payments</t>
        </is>
      </c>
      <c r="AW953" t="inlineStr">
        <is>
          <t>rnOlFzIMUYkNUSKnSsYj8DihE</t>
        </is>
      </c>
      <c r="AX953" t="n">
        <v>0</v>
      </c>
      <c r="AY953" t="inlineStr">
        <is>
          <t>LIL Milan</t>
        </is>
      </c>
      <c r="AZ953" t="n">
        <v>0</v>
      </c>
      <c r="BB953" t="inlineStr">
        <is>
          <t>Firgun House</t>
        </is>
      </c>
      <c r="BD953" t="n">
        <v>6366246764893</v>
      </c>
      <c r="BF953" t="inlineStr">
        <is>
          <t>Low</t>
        </is>
      </c>
      <c r="BG953" t="inlineStr">
        <is>
          <t>web</t>
        </is>
      </c>
      <c r="BH953" t="n">
        <v>0</v>
      </c>
      <c r="BI953" t="inlineStr">
        <is>
          <t>IT IVA 22%</t>
        </is>
      </c>
      <c r="BJ953" t="n">
        <v>52.29</v>
      </c>
      <c r="BV953" t="inlineStr">
        <is>
          <t>Milan</t>
        </is>
      </c>
      <c r="BX953" t="inlineStr">
        <is>
          <t>rnOlFzIMUYkNUSKnSsYj8DihE</t>
        </is>
      </c>
      <c r="CA953" t="inlineStr">
        <is>
          <t>rnOlFzIMUYkNUSKnSsYj8DihE</t>
        </is>
      </c>
      <c r="CB953" t="inlineStr">
        <is>
          <t>Ordini LIL</t>
        </is>
      </c>
    </row>
    <row r="954">
      <c r="A954" t="inlineStr">
        <is>
          <t>#42548</t>
        </is>
      </c>
      <c r="B954" t="inlineStr">
        <is>
          <t>gioman95@gmail.com</t>
        </is>
      </c>
      <c r="C954" t="inlineStr">
        <is>
          <t>paid</t>
        </is>
      </c>
      <c r="D954" t="inlineStr">
        <is>
          <t>2024-10-25 09:27:27 +0200</t>
        </is>
      </c>
      <c r="E954" t="inlineStr">
        <is>
          <t>fulfilled</t>
        </is>
      </c>
      <c r="F954" t="inlineStr">
        <is>
          <t>2024-10-26 13:23:24 +0200</t>
        </is>
      </c>
      <c r="G954" t="inlineStr">
        <is>
          <t>no</t>
        </is>
      </c>
      <c r="H954" t="inlineStr">
        <is>
          <t>EUR</t>
        </is>
      </c>
      <c r="I954" t="n">
        <v>130</v>
      </c>
      <c r="J954" t="n">
        <v>10</v>
      </c>
      <c r="K954" t="n">
        <v>25.24</v>
      </c>
      <c r="L954" t="n">
        <v>140</v>
      </c>
      <c r="N954" t="n">
        <v>0</v>
      </c>
      <c r="O954" t="inlineStr">
        <is>
          <t>Eco Bike Delivery</t>
        </is>
      </c>
      <c r="P954" t="inlineStr">
        <is>
          <t>2024-10-25 09:27:26 +0200</t>
        </is>
      </c>
      <c r="Q954" t="n">
        <v>1</v>
      </c>
      <c r="R954" t="inlineStr">
        <is>
          <t>Pensavo fosse amore - Yellow / E</t>
        </is>
      </c>
      <c r="S954" t="n">
        <v>120</v>
      </c>
      <c r="U954" t="inlineStr">
        <is>
          <t>015790001003</t>
        </is>
      </c>
      <c r="V954" t="b">
        <v>1</v>
      </c>
      <c r="W954" t="b">
        <v>1</v>
      </c>
      <c r="X954" t="inlineStr">
        <is>
          <t>fulfilled</t>
        </is>
      </c>
      <c r="Y954" t="inlineStr">
        <is>
          <t>Giovanni Manzaro</t>
        </is>
      </c>
      <c r="Z954" t="inlineStr">
        <is>
          <t>Via Principe Eugenio 3, B10.2 - interno 274 - rivolgersi alla portineria</t>
        </is>
      </c>
      <c r="AA954" t="inlineStr">
        <is>
          <t>Via Principe Eugenio 3</t>
        </is>
      </c>
      <c r="AB954" t="inlineStr">
        <is>
          <t>B10.2 - interno 274 - rivolgersi alla portineria</t>
        </is>
      </c>
      <c r="AD954" t="inlineStr">
        <is>
          <t>Milano</t>
        </is>
      </c>
      <c r="AE954" t="inlineStr">
        <is>
          <t>'20155</t>
        </is>
      </c>
      <c r="AF954" t="inlineStr">
        <is>
          <t>MI</t>
        </is>
      </c>
      <c r="AG954" t="inlineStr">
        <is>
          <t>IT</t>
        </is>
      </c>
      <c r="AH954" t="inlineStr">
        <is>
          <t>3408416983</t>
        </is>
      </c>
      <c r="AI954" t="inlineStr">
        <is>
          <t>Giovanni Manzaro</t>
        </is>
      </c>
      <c r="AJ954" t="inlineStr">
        <is>
          <t>Via Principe Eugenio 3, B10.2 - interno 274 - rivolgersi alla portineria</t>
        </is>
      </c>
      <c r="AK954" t="inlineStr">
        <is>
          <t>Via Principe Eugenio 3</t>
        </is>
      </c>
      <c r="AL954" t="inlineStr">
        <is>
          <t>B10.2 - interno 274 - rivolgersi alla portineria</t>
        </is>
      </c>
      <c r="AN954" t="inlineStr">
        <is>
          <t>Milano</t>
        </is>
      </c>
      <c r="AO954" t="inlineStr">
        <is>
          <t>'20155</t>
        </is>
      </c>
      <c r="AP954" t="inlineStr">
        <is>
          <t>MI</t>
        </is>
      </c>
      <c r="AQ954" t="inlineStr">
        <is>
          <t>IT</t>
        </is>
      </c>
      <c r="AR954" t="inlineStr">
        <is>
          <t>3408416983</t>
        </is>
      </c>
      <c r="AT954" t="inlineStr">
        <is>
          <t>lang: it
Invoice Language: it
Do you need our ring sizer?: No
Popup Customer Country: IT</t>
        </is>
      </c>
      <c r="AV954" t="inlineStr">
        <is>
          <t>Shopify Payments</t>
        </is>
      </c>
      <c r="AW954" t="inlineStr">
        <is>
          <t>rcPVPn00hvXxy1bYIlp1ZNPMg</t>
        </is>
      </c>
      <c r="AX954" t="n">
        <v>0</v>
      </c>
      <c r="AY954" t="inlineStr">
        <is>
          <t>LIL Milan</t>
        </is>
      </c>
      <c r="AZ954" t="n">
        <v>0</v>
      </c>
      <c r="BB954" t="inlineStr">
        <is>
          <t>Firgun House</t>
        </is>
      </c>
      <c r="BD954" t="n">
        <v>6366227235165</v>
      </c>
      <c r="BF954" t="inlineStr">
        <is>
          <t>Low</t>
        </is>
      </c>
      <c r="BG954" t="inlineStr">
        <is>
          <t>web</t>
        </is>
      </c>
      <c r="BH954" t="n">
        <v>0</v>
      </c>
      <c r="BI954" t="inlineStr">
        <is>
          <t>IT IVA 22%</t>
        </is>
      </c>
      <c r="BJ954" t="n">
        <v>25.24</v>
      </c>
      <c r="BV954" t="inlineStr">
        <is>
          <t>Milan</t>
        </is>
      </c>
      <c r="BW954" t="inlineStr">
        <is>
          <t>Milan</t>
        </is>
      </c>
      <c r="BX954" t="inlineStr">
        <is>
          <t>rcPVPn00hvXxy1bYIlp1ZNPMg</t>
        </is>
      </c>
      <c r="CA954" t="inlineStr">
        <is>
          <t>rcPVPn00hvXxy1bYIlp1ZNPMg</t>
        </is>
      </c>
      <c r="CB954" t="inlineStr">
        <is>
          <t>Ordini LIL</t>
        </is>
      </c>
    </row>
    <row r="955">
      <c r="A955" t="inlineStr">
        <is>
          <t>#42548</t>
        </is>
      </c>
      <c r="B955" t="inlineStr">
        <is>
          <t>gioman95@gmail.com</t>
        </is>
      </c>
      <c r="C955" t="inlineStr">
        <is>
          <t>paid</t>
        </is>
      </c>
      <c r="D955" t="inlineStr">
        <is>
          <t>2024-10-25 09:27:27 +0200</t>
        </is>
      </c>
      <c r="E955" t="inlineStr">
        <is>
          <t>fulfilled</t>
        </is>
      </c>
      <c r="F955" t="inlineStr">
        <is>
          <t>2024-10-26 13:23:24 +0200</t>
        </is>
      </c>
      <c r="G955" t="inlineStr">
        <is>
          <t>no</t>
        </is>
      </c>
      <c r="H955" t="inlineStr">
        <is>
          <t>EUR</t>
        </is>
      </c>
      <c r="I955" t="n">
        <v>130</v>
      </c>
      <c r="J955" t="n">
        <v>10</v>
      </c>
      <c r="K955" t="n">
        <v>25.24</v>
      </c>
      <c r="N955" t="n">
        <v>0</v>
      </c>
      <c r="O955" t="inlineStr">
        <is>
          <t>Eco Bike Delivery</t>
        </is>
      </c>
      <c r="P955" t="inlineStr">
        <is>
          <t>2024-10-25 09:27:26 +0200</t>
        </is>
      </c>
      <c r="Q955" t="n">
        <v>1</v>
      </c>
      <c r="R955" t="inlineStr">
        <is>
          <t>Luxury Pack + LIL Bag</t>
        </is>
      </c>
      <c r="S955" t="n">
        <v>10</v>
      </c>
      <c r="U955" t="inlineStr">
        <is>
          <t>015790000687</t>
        </is>
      </c>
      <c r="V955" t="b">
        <v>1</v>
      </c>
      <c r="W955" t="b">
        <v>1</v>
      </c>
      <c r="X955" t="inlineStr">
        <is>
          <t>fulfilled</t>
        </is>
      </c>
      <c r="Y955" t="inlineStr">
        <is>
          <t>Giovanni Manzaro</t>
        </is>
      </c>
      <c r="Z955" t="inlineStr">
        <is>
          <t>Via Principe Eugenio 3, B10.2 - interno 274 - rivolgersi alla portineria</t>
        </is>
      </c>
      <c r="AA955" t="inlineStr">
        <is>
          <t>Via Principe Eugenio 3</t>
        </is>
      </c>
      <c r="AB955" t="inlineStr">
        <is>
          <t>B10.2 - interno 274 - rivolgersi alla portineria</t>
        </is>
      </c>
      <c r="AD955" t="inlineStr">
        <is>
          <t>Milano</t>
        </is>
      </c>
      <c r="AE955" t="inlineStr">
        <is>
          <t>'20155</t>
        </is>
      </c>
      <c r="AF955" t="inlineStr">
        <is>
          <t>MI</t>
        </is>
      </c>
      <c r="AG955" t="inlineStr">
        <is>
          <t>IT</t>
        </is>
      </c>
      <c r="AH955" t="inlineStr">
        <is>
          <t>3408416983</t>
        </is>
      </c>
      <c r="AI955" t="inlineStr">
        <is>
          <t>Giovanni Manzaro</t>
        </is>
      </c>
      <c r="AJ955" t="inlineStr">
        <is>
          <t>Via Principe Eugenio 3, B10.2 - interno 274 - rivolgersi alla portineria</t>
        </is>
      </c>
      <c r="AK955" t="inlineStr">
        <is>
          <t>Via Principe Eugenio 3</t>
        </is>
      </c>
      <c r="AL955" t="inlineStr">
        <is>
          <t>B10.2 - interno 274 - rivolgersi alla portineria</t>
        </is>
      </c>
      <c r="AN955" t="inlineStr">
        <is>
          <t>Milano</t>
        </is>
      </c>
      <c r="AO955" t="inlineStr">
        <is>
          <t>'20155</t>
        </is>
      </c>
      <c r="AP955" t="inlineStr">
        <is>
          <t>MI</t>
        </is>
      </c>
      <c r="AQ955" t="inlineStr">
        <is>
          <t>IT</t>
        </is>
      </c>
      <c r="AR955" t="inlineStr">
        <is>
          <t>3408416983</t>
        </is>
      </c>
      <c r="AT955" t="inlineStr">
        <is>
          <t>lang: it
Invoice Language: it
Do you need our ring sizer?: No
Popup Customer Country: IT</t>
        </is>
      </c>
      <c r="AV955" t="inlineStr">
        <is>
          <t>Shopify Payments</t>
        </is>
      </c>
      <c r="AW955" t="inlineStr">
        <is>
          <t>rcPVPn00hvXxy1bYIlp1ZNPMg</t>
        </is>
      </c>
      <c r="AX955" t="n">
        <v>0</v>
      </c>
      <c r="AY955" t="inlineStr">
        <is>
          <t>LIL Milan</t>
        </is>
      </c>
      <c r="AZ955" t="n">
        <v>0</v>
      </c>
      <c r="BB955" t="inlineStr">
        <is>
          <t>Firgun House</t>
        </is>
      </c>
      <c r="BD955" t="n">
        <v>6366227235165</v>
      </c>
      <c r="BF955" t="inlineStr">
        <is>
          <t>Low</t>
        </is>
      </c>
      <c r="BG955" t="inlineStr">
        <is>
          <t>web</t>
        </is>
      </c>
      <c r="BH955" t="n">
        <v>0</v>
      </c>
      <c r="BI955" t="inlineStr">
        <is>
          <t>IT IVA 22%</t>
        </is>
      </c>
      <c r="BJ955" t="n">
        <v>25.24</v>
      </c>
      <c r="BV955" t="inlineStr">
        <is>
          <t>Milan</t>
        </is>
      </c>
      <c r="BW955" t="inlineStr">
        <is>
          <t>Milan</t>
        </is>
      </c>
      <c r="BX955" t="inlineStr">
        <is>
          <t>rcPVPn00hvXxy1bYIlp1ZNPMg</t>
        </is>
      </c>
      <c r="CA955" t="inlineStr">
        <is>
          <t>rcPVPn00hvXxy1bYIlp1ZNPMg</t>
        </is>
      </c>
      <c r="CB955" t="inlineStr">
        <is>
          <t>Ordini LIL</t>
        </is>
      </c>
    </row>
    <row r="956">
      <c r="A956" t="inlineStr">
        <is>
          <t>#42547</t>
        </is>
      </c>
      <c r="B956" t="inlineStr">
        <is>
          <t>fra.marano@yahoo.com</t>
        </is>
      </c>
      <c r="C956" t="inlineStr">
        <is>
          <t>refunded</t>
        </is>
      </c>
      <c r="D956" t="inlineStr">
        <is>
          <t>2024-10-24 22:48:31 +0200</t>
        </is>
      </c>
      <c r="E956" t="inlineStr">
        <is>
          <t>unfulfilled</t>
        </is>
      </c>
      <c r="G956" t="inlineStr">
        <is>
          <t>yes</t>
        </is>
      </c>
      <c r="H956" t="inlineStr">
        <is>
          <t>EUR</t>
        </is>
      </c>
      <c r="I956" t="n">
        <v>20</v>
      </c>
      <c r="J956" t="n">
        <v>0</v>
      </c>
      <c r="K956" t="n">
        <v>3.61</v>
      </c>
      <c r="L956" t="n">
        <v>0</v>
      </c>
      <c r="N956" t="n">
        <v>0</v>
      </c>
      <c r="P956" t="inlineStr">
        <is>
          <t>2024-10-24 22:48:30 +0200</t>
        </is>
      </c>
      <c r="Q956" t="n">
        <v>0</v>
      </c>
      <c r="R956" t="inlineStr">
        <is>
          <t>Repair Service - Spedizione</t>
        </is>
      </c>
      <c r="S956" t="n">
        <v>20</v>
      </c>
      <c r="U956" t="inlineStr">
        <is>
          <t>015790001068</t>
        </is>
      </c>
      <c r="V956" t="b">
        <v>0</v>
      </c>
      <c r="W956" t="b">
        <v>1</v>
      </c>
      <c r="X956" t="inlineStr">
        <is>
          <t>pending</t>
        </is>
      </c>
      <c r="Y956" t="inlineStr">
        <is>
          <t>Francesca Marano</t>
        </is>
      </c>
      <c r="Z956" t="inlineStr">
        <is>
          <t>via ugo ricci 23</t>
        </is>
      </c>
      <c r="AA956" t="inlineStr">
        <is>
          <t>via ugo ricci 23</t>
        </is>
      </c>
      <c r="AD956" t="inlineStr">
        <is>
          <t>Cantu'</t>
        </is>
      </c>
      <c r="AE956" t="inlineStr">
        <is>
          <t>'22063</t>
        </is>
      </c>
      <c r="AF956" t="inlineStr">
        <is>
          <t>CO</t>
        </is>
      </c>
      <c r="AG956" t="inlineStr">
        <is>
          <t>IT</t>
        </is>
      </c>
      <c r="AH956" t="inlineStr">
        <is>
          <t>+393343170399</t>
        </is>
      </c>
      <c r="AQ956" t="inlineStr">
        <is>
          <t>IT</t>
        </is>
      </c>
      <c r="AT956" t="inlineStr">
        <is>
          <t>lang: it
Invoice Language: it
Do you need our ring sizer?: No
Popup Customer Country: IT</t>
        </is>
      </c>
      <c r="AU956" t="inlineStr">
        <is>
          <t>2024-10-29 17:05:20 +0100</t>
        </is>
      </c>
      <c r="AV956" t="inlineStr">
        <is>
          <t>PayPal Express Checkout</t>
        </is>
      </c>
      <c r="AW956" t="inlineStr">
        <is>
          <t>r2BVylOqfrQk5kbA4Qn9X6JSI</t>
        </is>
      </c>
      <c r="AX956" t="n">
        <v>20</v>
      </c>
      <c r="AY956" t="inlineStr">
        <is>
          <t>LIL Milan</t>
        </is>
      </c>
      <c r="AZ956" t="n">
        <v>0</v>
      </c>
      <c r="BB956" t="inlineStr">
        <is>
          <t>Firgun House</t>
        </is>
      </c>
      <c r="BD956" t="n">
        <v>6365950280029</v>
      </c>
      <c r="BF956" t="inlineStr">
        <is>
          <t>Low</t>
        </is>
      </c>
      <c r="BG956" t="inlineStr">
        <is>
          <t>web</t>
        </is>
      </c>
      <c r="BH956" t="n">
        <v>0</v>
      </c>
      <c r="BI956" t="inlineStr">
        <is>
          <t>IT IVA 22%</t>
        </is>
      </c>
      <c r="BJ956" t="n">
        <v>3.61</v>
      </c>
      <c r="BV956" t="inlineStr">
        <is>
          <t>Como</t>
        </is>
      </c>
      <c r="BX956" t="inlineStr">
        <is>
          <t>r2BVylOqfrQk5kbA4Qn9X6JSI</t>
        </is>
      </c>
      <c r="CA956" t="inlineStr">
        <is>
          <t>r2BVylOqfrQk5kbA4Qn9X6JSI + #42547.2</t>
        </is>
      </c>
      <c r="CB956" t="inlineStr">
        <is>
          <t>Ordini LIL</t>
        </is>
      </c>
    </row>
    <row r="957">
      <c r="A957" t="inlineStr">
        <is>
          <t>#42546</t>
        </is>
      </c>
      <c r="B957" t="inlineStr">
        <is>
          <t>eneagianfrancocolombo@gmail.com</t>
        </is>
      </c>
      <c r="C957" t="inlineStr">
        <is>
          <t>paid</t>
        </is>
      </c>
      <c r="D957" t="inlineStr">
        <is>
          <t>2024-10-24 18:58:12 +0200</t>
        </is>
      </c>
      <c r="E957" t="inlineStr">
        <is>
          <t>fulfilled</t>
        </is>
      </c>
      <c r="F957" t="inlineStr">
        <is>
          <t>2024-10-24 18:58:12 +0200</t>
        </is>
      </c>
      <c r="G957" t="inlineStr">
        <is>
          <t>no</t>
        </is>
      </c>
      <c r="H957" t="inlineStr">
        <is>
          <t>EUR</t>
        </is>
      </c>
      <c r="I957" t="n">
        <v>440</v>
      </c>
      <c r="J957" t="n">
        <v>0</v>
      </c>
      <c r="K957" t="n">
        <v>79.34</v>
      </c>
      <c r="L957" t="n">
        <v>440</v>
      </c>
      <c r="N957" t="n">
        <v>0</v>
      </c>
      <c r="P957" t="inlineStr">
        <is>
          <t>2024-10-24 18:58:12 +0200</t>
        </is>
      </c>
      <c r="Q957" t="n">
        <v>1</v>
      </c>
      <c r="R957" t="inlineStr">
        <is>
          <t>Dna Choker - Yellow / 37cm</t>
        </is>
      </c>
      <c r="S957" t="n">
        <v>440</v>
      </c>
      <c r="U957" t="inlineStr">
        <is>
          <t>015790000846</t>
        </is>
      </c>
      <c r="V957" t="b">
        <v>1</v>
      </c>
      <c r="W957" t="b">
        <v>1</v>
      </c>
      <c r="X957" t="inlineStr">
        <is>
          <t>fulfilled</t>
        </is>
      </c>
      <c r="Y957" t="inlineStr">
        <is>
          <t>Enea Colombo</t>
        </is>
      </c>
      <c r="AQ957" t="inlineStr">
        <is>
          <t>IT</t>
        </is>
      </c>
      <c r="AV957" t="inlineStr">
        <is>
          <t>Qromo</t>
        </is>
      </c>
      <c r="AW957" t="inlineStr">
        <is>
          <t>r5peQw1HAUA9OTj670vO7WzrV</t>
        </is>
      </c>
      <c r="AX957" t="n">
        <v>0</v>
      </c>
      <c r="AY957" t="inlineStr">
        <is>
          <t>LIL Milan</t>
        </is>
      </c>
      <c r="AZ957" t="n">
        <v>0</v>
      </c>
      <c r="BA957" t="inlineStr">
        <is>
          <t>Veronica Varetta</t>
        </is>
      </c>
      <c r="BB957" t="inlineStr">
        <is>
          <t>LIL House</t>
        </is>
      </c>
      <c r="BC957" t="n">
        <v>22</v>
      </c>
      <c r="BD957" t="n">
        <v>6365662413149</v>
      </c>
      <c r="BF957" t="inlineStr">
        <is>
          <t>Low</t>
        </is>
      </c>
      <c r="BG957" t="inlineStr">
        <is>
          <t>pos</t>
        </is>
      </c>
      <c r="BH957" t="n">
        <v>0</v>
      </c>
      <c r="BI957" t="inlineStr">
        <is>
          <t>IT IVA 22%</t>
        </is>
      </c>
      <c r="BJ957" t="n">
        <v>79.34</v>
      </c>
      <c r="BT957" t="inlineStr">
        <is>
          <t>22-2708</t>
        </is>
      </c>
      <c r="BX957" t="inlineStr">
        <is>
          <t>r5peQw1HAUA9OTj670vO7WzrV</t>
        </is>
      </c>
      <c r="CA957" t="inlineStr">
        <is>
          <t>r5peQw1HAUA9OTj670vO7WzrV</t>
        </is>
      </c>
      <c r="CB957" t="inlineStr">
        <is>
          <t>Ordini LIL</t>
        </is>
      </c>
    </row>
    <row r="958">
      <c r="A958" t="inlineStr">
        <is>
          <t>#42543</t>
        </is>
      </c>
      <c r="B958" t="inlineStr">
        <is>
          <t>hanajung96@gmail.com</t>
        </is>
      </c>
      <c r="C958" t="inlineStr">
        <is>
          <t>paid</t>
        </is>
      </c>
      <c r="D958" t="inlineStr">
        <is>
          <t>2024-10-24 16:45:06 +0200</t>
        </is>
      </c>
      <c r="E958" t="inlineStr">
        <is>
          <t>fulfilled</t>
        </is>
      </c>
      <c r="F958" t="inlineStr">
        <is>
          <t>2024-10-25 08:20:49 +0200</t>
        </is>
      </c>
      <c r="G958" t="inlineStr">
        <is>
          <t>no</t>
        </is>
      </c>
      <c r="H958" t="inlineStr">
        <is>
          <t>EUR</t>
        </is>
      </c>
      <c r="I958" t="n">
        <v>270</v>
      </c>
      <c r="J958" t="n">
        <v>0</v>
      </c>
      <c r="K958" t="n">
        <v>48.69</v>
      </c>
      <c r="N958" t="n">
        <v>0</v>
      </c>
      <c r="O958" t="inlineStr">
        <is>
          <t>Ups Standard Shipping</t>
        </is>
      </c>
      <c r="P958" t="inlineStr">
        <is>
          <t>2024-10-24 16:45:05 +0200</t>
        </is>
      </c>
      <c r="Q958" t="n">
        <v>1</v>
      </c>
      <c r="R958" t="inlineStr">
        <is>
          <t>Balmy Necklace - Yellow / 36cm</t>
        </is>
      </c>
      <c r="S958" t="n">
        <v>260</v>
      </c>
      <c r="U958" t="inlineStr">
        <is>
          <t>015790000028</t>
        </is>
      </c>
      <c r="V958" t="b">
        <v>1</v>
      </c>
      <c r="W958" t="b">
        <v>1</v>
      </c>
      <c r="X958" t="inlineStr">
        <is>
          <t>fulfilled</t>
        </is>
      </c>
      <c r="Y958" t="inlineStr">
        <is>
          <t>Hana Jung</t>
        </is>
      </c>
      <c r="Z958" t="inlineStr">
        <is>
          <t>Via Roma Libera 26, Ristorante coreano IGIO</t>
        </is>
      </c>
      <c r="AA958" t="inlineStr">
        <is>
          <t>Via Roma Libera 26</t>
        </is>
      </c>
      <c r="AB958" t="inlineStr">
        <is>
          <t>Ristorante coreano IGIO</t>
        </is>
      </c>
      <c r="AC958" t="inlineStr">
        <is>
          <t>Ristorante coreano IGIO</t>
        </is>
      </c>
      <c r="AD958" t="inlineStr">
        <is>
          <t>Roma</t>
        </is>
      </c>
      <c r="AE958" t="inlineStr">
        <is>
          <t>'00153</t>
        </is>
      </c>
      <c r="AF958" t="inlineStr">
        <is>
          <t>RM</t>
        </is>
      </c>
      <c r="AG958" t="inlineStr">
        <is>
          <t>IT</t>
        </is>
      </c>
      <c r="AH958" t="inlineStr">
        <is>
          <t>3389809599</t>
        </is>
      </c>
      <c r="AI958" t="inlineStr">
        <is>
          <t>Hana Jung</t>
        </is>
      </c>
      <c r="AJ958" t="inlineStr">
        <is>
          <t>Via Roma Libera 26, Ristorante coreano IGIO</t>
        </is>
      </c>
      <c r="AK958" t="inlineStr">
        <is>
          <t>Via Roma Libera 26</t>
        </is>
      </c>
      <c r="AL958" t="inlineStr">
        <is>
          <t>Ristorante coreano IGIO</t>
        </is>
      </c>
      <c r="AM958" t="inlineStr">
        <is>
          <t>Ristorante coreano IGIO</t>
        </is>
      </c>
      <c r="AN958" t="inlineStr">
        <is>
          <t>Roma</t>
        </is>
      </c>
      <c r="AO958" t="inlineStr">
        <is>
          <t>'00153</t>
        </is>
      </c>
      <c r="AP958" t="inlineStr">
        <is>
          <t>RM</t>
        </is>
      </c>
      <c r="AQ958" t="inlineStr">
        <is>
          <t>IT</t>
        </is>
      </c>
      <c r="AR958" t="inlineStr">
        <is>
          <t>3389809599</t>
        </is>
      </c>
      <c r="AS958" t="inlineStr">
        <is>
          <t>It's a birthday gift! Please could you make sure to hide the price of the product? Thank you so much in advance!</t>
        </is>
      </c>
      <c r="AT958" t="inlineStr">
        <is>
          <t>Do you need our ring sizer?: Yes
Popup Customer Country: IT
lang: it
Invoice Language: it</t>
        </is>
      </c>
      <c r="AV958" t="inlineStr">
        <is>
          <t>Shopify Payments</t>
        </is>
      </c>
      <c r="AW958" t="inlineStr">
        <is>
          <t>rWMlBFTvc9eBmo7MsSTmOlZMW</t>
        </is>
      </c>
      <c r="AX958" t="n">
        <v>0</v>
      </c>
      <c r="AY958" t="inlineStr">
        <is>
          <t>LIL Milan</t>
        </is>
      </c>
      <c r="AZ958" t="n">
        <v>0</v>
      </c>
      <c r="BB958" t="inlineStr">
        <is>
          <t>Firgun House</t>
        </is>
      </c>
      <c r="BD958" t="n">
        <v>6365466001757</v>
      </c>
      <c r="BF958" t="inlineStr">
        <is>
          <t>Low</t>
        </is>
      </c>
      <c r="BG958" t="inlineStr">
        <is>
          <t>web</t>
        </is>
      </c>
      <c r="BH958" t="n">
        <v>0</v>
      </c>
      <c r="BI958" t="inlineStr">
        <is>
          <t>IT IVA 22%</t>
        </is>
      </c>
      <c r="BJ958" t="n">
        <v>48.69</v>
      </c>
      <c r="BV958" t="inlineStr">
        <is>
          <t>Rome</t>
        </is>
      </c>
      <c r="BW958" t="inlineStr">
        <is>
          <t>Rome</t>
        </is>
      </c>
      <c r="BX958" t="inlineStr">
        <is>
          <t>rWMlBFTvc9eBmo7MsSTmOlZMW</t>
        </is>
      </c>
      <c r="CA958" t="inlineStr">
        <is>
          <t>rWMlBFTvc9eBmo7MsSTmOlZMW</t>
        </is>
      </c>
      <c r="CB958" t="inlineStr">
        <is>
          <t>Ordini LIL</t>
        </is>
      </c>
    </row>
    <row r="959">
      <c r="A959" t="inlineStr">
        <is>
          <t>#42549</t>
        </is>
      </c>
      <c r="B959" t="inlineStr">
        <is>
          <t>ipnovel.midazolam@gmail.com</t>
        </is>
      </c>
      <c r="C959" t="inlineStr">
        <is>
          <t>paid</t>
        </is>
      </c>
      <c r="D959" t="inlineStr">
        <is>
          <t>2024-10-25 09:44:40 +0200</t>
        </is>
      </c>
      <c r="E959" t="inlineStr">
        <is>
          <t>fulfilled</t>
        </is>
      </c>
      <c r="F959" t="inlineStr">
        <is>
          <t>2024-11-01 13:04:38 +0100</t>
        </is>
      </c>
      <c r="G959" t="inlineStr">
        <is>
          <t>no</t>
        </is>
      </c>
      <c r="H959" t="inlineStr">
        <is>
          <t>EUR</t>
        </is>
      </c>
      <c r="I959" t="n">
        <v>290</v>
      </c>
      <c r="J959" t="n">
        <v>0</v>
      </c>
      <c r="K959" t="n">
        <v>52.29</v>
      </c>
      <c r="N959" t="n">
        <v>0</v>
      </c>
      <c r="O959" t="inlineStr">
        <is>
          <t>Firgun House</t>
        </is>
      </c>
      <c r="P959" t="inlineStr">
        <is>
          <t>2024-10-25 09:44:40 +0200</t>
        </is>
      </c>
      <c r="Q959" t="n">
        <v>1</v>
      </c>
      <c r="R959" t="inlineStr">
        <is>
          <t>Engraving</t>
        </is>
      </c>
      <c r="S959" t="n">
        <v>10</v>
      </c>
      <c r="U959" t="inlineStr">
        <is>
          <t>015790001502</t>
        </is>
      </c>
      <c r="V959" t="b">
        <v>0</v>
      </c>
      <c r="W959" t="b">
        <v>1</v>
      </c>
      <c r="X959" t="inlineStr">
        <is>
          <t>fulfilled</t>
        </is>
      </c>
      <c r="Y959" t="inlineStr">
        <is>
          <t>Stefano Doc</t>
        </is>
      </c>
      <c r="Z959" t="inlineStr">
        <is>
          <t>Via Populonia 10</t>
        </is>
      </c>
      <c r="AA959" t="inlineStr">
        <is>
          <t>Via Populonia 10</t>
        </is>
      </c>
      <c r="AD959" t="inlineStr">
        <is>
          <t>Milano</t>
        </is>
      </c>
      <c r="AE959" t="inlineStr">
        <is>
          <t>'20159</t>
        </is>
      </c>
      <c r="AF959" t="inlineStr">
        <is>
          <t>MI</t>
        </is>
      </c>
      <c r="AG959" t="inlineStr">
        <is>
          <t>IT</t>
        </is>
      </c>
      <c r="AH959" t="inlineStr">
        <is>
          <t>+393465610323</t>
        </is>
      </c>
      <c r="AQ959" t="inlineStr">
        <is>
          <t>IT</t>
        </is>
      </c>
      <c r="AT959" t="inlineStr">
        <is>
          <t>lang: it
Invoice Language: it
Do you need our ring sizer?: No
Popup Customer Country: IT</t>
        </is>
      </c>
      <c r="AV959" t="inlineStr">
        <is>
          <t>Shopify Payments</t>
        </is>
      </c>
      <c r="AW959" t="inlineStr">
        <is>
          <t>rnOlFzIMUYkNUSKnSsYj8DihE</t>
        </is>
      </c>
      <c r="AX959" t="n">
        <v>0</v>
      </c>
      <c r="AY959" t="inlineStr">
        <is>
          <t>LIL Milan</t>
        </is>
      </c>
      <c r="AZ959" t="n">
        <v>0</v>
      </c>
      <c r="BB959" t="inlineStr">
        <is>
          <t>Firgun House</t>
        </is>
      </c>
      <c r="BD959" t="n">
        <v>6366246764893</v>
      </c>
      <c r="BF959" t="inlineStr">
        <is>
          <t>Low</t>
        </is>
      </c>
      <c r="BG959" t="inlineStr">
        <is>
          <t>web</t>
        </is>
      </c>
      <c r="BH959" t="n">
        <v>0</v>
      </c>
      <c r="BI959" t="inlineStr">
        <is>
          <t>IT IVA 22%</t>
        </is>
      </c>
      <c r="BJ959" t="n">
        <v>52.29</v>
      </c>
      <c r="BV959" t="inlineStr">
        <is>
          <t>Milan</t>
        </is>
      </c>
      <c r="BX959" t="inlineStr">
        <is>
          <t>rnOlFzIMUYkNUSKnSsYj8DihE</t>
        </is>
      </c>
      <c r="CA959" t="inlineStr">
        <is>
          <t>rnOlFzIMUYkNUSKnSsYj8DihE</t>
        </is>
      </c>
      <c r="CB959" t="inlineStr">
        <is>
          <t>Ordini LIL</t>
        </is>
      </c>
    </row>
    <row r="960">
      <c r="A960" t="inlineStr">
        <is>
          <t>#42335</t>
        </is>
      </c>
      <c r="B960" t="inlineStr">
        <is>
          <t>letizia.pulejo93@gmail.com</t>
        </is>
      </c>
      <c r="C960" t="inlineStr">
        <is>
          <t>paid</t>
        </is>
      </c>
      <c r="D960" t="inlineStr">
        <is>
          <t>2024-10-12 12:26:48 +0200</t>
        </is>
      </c>
      <c r="E960" t="inlineStr">
        <is>
          <t>partial</t>
        </is>
      </c>
      <c r="G960" t="inlineStr">
        <is>
          <t>yes</t>
        </is>
      </c>
      <c r="H960" t="inlineStr">
        <is>
          <t>EUR</t>
        </is>
      </c>
      <c r="I960" t="n">
        <v>300</v>
      </c>
      <c r="J960" t="n">
        <v>0</v>
      </c>
      <c r="K960" t="n">
        <v>54.1</v>
      </c>
      <c r="N960" t="n">
        <v>0</v>
      </c>
      <c r="O960" t="inlineStr">
        <is>
          <t>Firgun House</t>
        </is>
      </c>
      <c r="P960" t="inlineStr">
        <is>
          <t>2024-10-12 12:26:47 +0200</t>
        </is>
      </c>
      <c r="Q960" t="n">
        <v>0</v>
      </c>
      <c r="R960" t="inlineStr">
        <is>
          <t>Boys Tears Ring - White / 15</t>
        </is>
      </c>
      <c r="S960" t="n">
        <v>140</v>
      </c>
      <c r="U960" t="inlineStr">
        <is>
          <t>015790001408</t>
        </is>
      </c>
      <c r="V960" t="b">
        <v>1</v>
      </c>
      <c r="W960" t="b">
        <v>1</v>
      </c>
      <c r="X960" t="inlineStr">
        <is>
          <t>pending</t>
        </is>
      </c>
      <c r="Y960" t="inlineStr">
        <is>
          <t>Letizia Pulejo</t>
        </is>
      </c>
      <c r="Z960" t="inlineStr">
        <is>
          <t>Via Marco Burigozzo 8</t>
        </is>
      </c>
      <c r="AA960" t="inlineStr">
        <is>
          <t>Via Marco Burigozzo 8</t>
        </is>
      </c>
      <c r="AD960" t="inlineStr">
        <is>
          <t>Milano</t>
        </is>
      </c>
      <c r="AE960" t="inlineStr">
        <is>
          <t>'20122</t>
        </is>
      </c>
      <c r="AF960" t="inlineStr">
        <is>
          <t>MI</t>
        </is>
      </c>
      <c r="AG960" t="inlineStr">
        <is>
          <t>IT</t>
        </is>
      </c>
      <c r="AQ960" t="inlineStr">
        <is>
          <t>IT</t>
        </is>
      </c>
      <c r="AS960" t="inlineStr">
        <is>
          <t xml:space="preserve">L’incisione verrà fatta successivamente, dopo aver misurato la taglia </t>
        </is>
      </c>
      <c r="AT960" t="inlineStr">
        <is>
          <t>lang: it
Invoice Language: it
Do you need our ring sizer?: No
Popup Customer Country: IT</t>
        </is>
      </c>
      <c r="AV960" t="inlineStr">
        <is>
          <t>PayPal Express Checkout</t>
        </is>
      </c>
      <c r="AW960" t="inlineStr">
        <is>
          <t>rH2kxow9TYKGchTQ83px80wLT</t>
        </is>
      </c>
      <c r="AX960" t="n">
        <v>0</v>
      </c>
      <c r="AY960" t="inlineStr">
        <is>
          <t>LIL Milan</t>
        </is>
      </c>
      <c r="AZ960" t="n">
        <v>140</v>
      </c>
      <c r="BB960" t="inlineStr">
        <is>
          <t>Firgun House</t>
        </is>
      </c>
      <c r="BD960" t="n">
        <v>6346786144605</v>
      </c>
      <c r="BF960" t="inlineStr">
        <is>
          <t>Low</t>
        </is>
      </c>
      <c r="BG960" t="inlineStr">
        <is>
          <t>web</t>
        </is>
      </c>
      <c r="BH960" t="n">
        <v>0</v>
      </c>
      <c r="BI960" t="inlineStr">
        <is>
          <t>IT IVA 22%</t>
        </is>
      </c>
      <c r="BJ960" t="n">
        <v>54.1</v>
      </c>
      <c r="BV960" t="inlineStr">
        <is>
          <t>Milan</t>
        </is>
      </c>
      <c r="BX960" t="inlineStr">
        <is>
          <t>rH2kxow9TYKGchTQ83px80wLT</t>
        </is>
      </c>
      <c r="CA960" t="inlineStr">
        <is>
          <t>rH2kxow9TYKGchTQ83px80wLT</t>
        </is>
      </c>
      <c r="CB960" t="inlineStr">
        <is>
          <t>Ordini LIL</t>
        </is>
      </c>
    </row>
    <row r="961">
      <c r="A961" t="inlineStr">
        <is>
          <t>#42473</t>
        </is>
      </c>
      <c r="B961" t="inlineStr">
        <is>
          <t>alain.dunphy@outlook.com</t>
        </is>
      </c>
      <c r="C961" t="inlineStr">
        <is>
          <t>paid</t>
        </is>
      </c>
      <c r="D961" t="inlineStr">
        <is>
          <t>2024-10-21 09:11:42 +0200</t>
        </is>
      </c>
      <c r="E961" t="inlineStr">
        <is>
          <t>fulfilled</t>
        </is>
      </c>
      <c r="F961" t="inlineStr">
        <is>
          <t>2024-10-29 17:43:07 +0100</t>
        </is>
      </c>
      <c r="G961" t="inlineStr">
        <is>
          <t>yes</t>
        </is>
      </c>
      <c r="H961" t="inlineStr">
        <is>
          <t>EUR</t>
        </is>
      </c>
      <c r="I961" t="n">
        <v>400</v>
      </c>
      <c r="J961" t="n">
        <v>0</v>
      </c>
      <c r="K961" t="n">
        <v>72.12</v>
      </c>
      <c r="N961" t="n">
        <v>0</v>
      </c>
      <c r="O961" t="inlineStr">
        <is>
          <t>Eco Bike Delivery</t>
        </is>
      </c>
      <c r="P961" t="inlineStr">
        <is>
          <t>2024-10-21 09:11:42 +0200</t>
        </is>
      </c>
      <c r="Q961" t="n">
        <v>1</v>
      </c>
      <c r="R961" t="inlineStr">
        <is>
          <t>Giotto Ring - Yellow / 12</t>
        </is>
      </c>
      <c r="S961" t="n">
        <v>100</v>
      </c>
      <c r="T961" t="n">
        <v>0</v>
      </c>
      <c r="U961" t="inlineStr">
        <is>
          <t>015790000146</t>
        </is>
      </c>
      <c r="V961" t="b">
        <v>1</v>
      </c>
      <c r="W961" t="b">
        <v>1</v>
      </c>
      <c r="X961" t="inlineStr">
        <is>
          <t>fulfilled</t>
        </is>
      </c>
      <c r="Y961" t="inlineStr">
        <is>
          <t>Alain Bouwman</t>
        </is>
      </c>
      <c r="Z961" t="inlineStr">
        <is>
          <t>Alfred Strasse 9, Apt. 21</t>
        </is>
      </c>
      <c r="AA961" t="inlineStr">
        <is>
          <t>Alfred Strasse 9</t>
        </is>
      </c>
      <c r="AB961" t="inlineStr">
        <is>
          <t>Apt. 21</t>
        </is>
      </c>
      <c r="AD961" t="inlineStr">
        <is>
          <t>Berlin</t>
        </is>
      </c>
      <c r="AE961" t="inlineStr">
        <is>
          <t>'10365</t>
        </is>
      </c>
      <c r="AG961" t="inlineStr">
        <is>
          <t>DE</t>
        </is>
      </c>
      <c r="AH961" t="inlineStr">
        <is>
          <t>+4917631758256</t>
        </is>
      </c>
      <c r="AI961" t="inlineStr">
        <is>
          <t>Anna Soma</t>
        </is>
      </c>
      <c r="AJ961" t="inlineStr">
        <is>
          <t>Via San Barnaba 32</t>
        </is>
      </c>
      <c r="AK961" t="inlineStr">
        <is>
          <t>Via San Barnaba 32</t>
        </is>
      </c>
      <c r="AN961" t="inlineStr">
        <is>
          <t>Milano</t>
        </is>
      </c>
      <c r="AO961" t="inlineStr">
        <is>
          <t>'20122</t>
        </is>
      </c>
      <c r="AP961" t="inlineStr">
        <is>
          <t>MI</t>
        </is>
      </c>
      <c r="AQ961" t="inlineStr">
        <is>
          <t>IT</t>
        </is>
      </c>
      <c r="AR961" t="inlineStr">
        <is>
          <t>+4917631758256</t>
        </is>
      </c>
      <c r="AT961" t="inlineStr">
        <is>
          <t>lang: it
Invoice Language: it
Do you need our ring sizer?: Yes
Popup Customer Country: IT</t>
        </is>
      </c>
      <c r="AV961" t="inlineStr">
        <is>
          <t>Shopify Payments</t>
        </is>
      </c>
      <c r="AW961" t="inlineStr">
        <is>
          <t>rY0ccx8fhNu0nO4QR8vMnYl49</t>
        </is>
      </c>
      <c r="AX961" t="n">
        <v>0</v>
      </c>
      <c r="AY961" t="inlineStr">
        <is>
          <t>LIL Milan</t>
        </is>
      </c>
      <c r="AZ961" t="n">
        <v>200</v>
      </c>
      <c r="BB961" t="inlineStr">
        <is>
          <t>Firgun House</t>
        </is>
      </c>
      <c r="BD961" t="n">
        <v>6359746150749</v>
      </c>
      <c r="BF961" t="inlineStr">
        <is>
          <t>Low</t>
        </is>
      </c>
      <c r="BG961" t="inlineStr">
        <is>
          <t>web</t>
        </is>
      </c>
      <c r="BH961" t="n">
        <v>0</v>
      </c>
      <c r="BI961" t="inlineStr">
        <is>
          <t>IT IVA 22%</t>
        </is>
      </c>
      <c r="BJ961" t="n">
        <v>72.12</v>
      </c>
      <c r="BW961" t="inlineStr">
        <is>
          <t>Milan</t>
        </is>
      </c>
      <c r="BX961" t="inlineStr">
        <is>
          <t>rY0ccx8fhNu0nO4QR8vMnYl49</t>
        </is>
      </c>
      <c r="CA961" t="inlineStr">
        <is>
          <t>rY0ccx8fhNu0nO4QR8vMnYl49</t>
        </is>
      </c>
      <c r="CB961" t="inlineStr">
        <is>
          <t>Ordini LIL</t>
        </is>
      </c>
    </row>
    <row r="962">
      <c r="A962" t="inlineStr">
        <is>
          <t>#42473</t>
        </is>
      </c>
      <c r="B962" t="inlineStr">
        <is>
          <t>alain.dunphy@outlook.com</t>
        </is>
      </c>
      <c r="C962" t="inlineStr">
        <is>
          <t>paid</t>
        </is>
      </c>
      <c r="D962" t="inlineStr">
        <is>
          <t>2024-10-21 09:11:42 +0200</t>
        </is>
      </c>
      <c r="E962" t="inlineStr">
        <is>
          <t>fulfilled</t>
        </is>
      </c>
      <c r="F962" t="inlineStr">
        <is>
          <t>2024-10-29 17:43:07 +0100</t>
        </is>
      </c>
      <c r="G962" t="inlineStr">
        <is>
          <t>yes</t>
        </is>
      </c>
      <c r="H962" t="inlineStr">
        <is>
          <t>EUR</t>
        </is>
      </c>
      <c r="I962" t="n">
        <v>400</v>
      </c>
      <c r="J962" t="n">
        <v>0</v>
      </c>
      <c r="K962" t="n">
        <v>72.12</v>
      </c>
      <c r="N962" t="n">
        <v>0</v>
      </c>
      <c r="O962" t="inlineStr">
        <is>
          <t>Eco Bike Delivery</t>
        </is>
      </c>
      <c r="P962" t="inlineStr">
        <is>
          <t>2024-10-21 09:11:42 +0200</t>
        </is>
      </c>
      <c r="Q962" t="n">
        <v>1</v>
      </c>
      <c r="R962" t="inlineStr">
        <is>
          <t>Giotto Ring - Yellow / 17</t>
        </is>
      </c>
      <c r="S962" t="n">
        <v>100</v>
      </c>
      <c r="U962" t="inlineStr">
        <is>
          <t>015790000151</t>
        </is>
      </c>
      <c r="V962" t="b">
        <v>1</v>
      </c>
      <c r="W962" t="b">
        <v>1</v>
      </c>
      <c r="X962" t="inlineStr">
        <is>
          <t>pending</t>
        </is>
      </c>
      <c r="Y962" t="inlineStr">
        <is>
          <t>Alain Bouwman</t>
        </is>
      </c>
      <c r="Z962" t="inlineStr">
        <is>
          <t>Alfred Strasse 9, Apt. 21</t>
        </is>
      </c>
      <c r="AA962" t="inlineStr">
        <is>
          <t>Alfred Strasse 9</t>
        </is>
      </c>
      <c r="AB962" t="inlineStr">
        <is>
          <t>Apt. 21</t>
        </is>
      </c>
      <c r="AD962" t="inlineStr">
        <is>
          <t>Berlin</t>
        </is>
      </c>
      <c r="AE962" t="inlineStr">
        <is>
          <t>'10365</t>
        </is>
      </c>
      <c r="AG962" t="inlineStr">
        <is>
          <t>DE</t>
        </is>
      </c>
      <c r="AH962" t="inlineStr">
        <is>
          <t>+4917631758256</t>
        </is>
      </c>
      <c r="AI962" t="inlineStr">
        <is>
          <t>Anna Soma</t>
        </is>
      </c>
      <c r="AJ962" t="inlineStr">
        <is>
          <t>Via San Barnaba 32</t>
        </is>
      </c>
      <c r="AK962" t="inlineStr">
        <is>
          <t>Via San Barnaba 32</t>
        </is>
      </c>
      <c r="AN962" t="inlineStr">
        <is>
          <t>Milano</t>
        </is>
      </c>
      <c r="AO962" t="inlineStr">
        <is>
          <t>'20122</t>
        </is>
      </c>
      <c r="AP962" t="inlineStr">
        <is>
          <t>MI</t>
        </is>
      </c>
      <c r="AQ962" t="inlineStr">
        <is>
          <t>IT</t>
        </is>
      </c>
      <c r="AR962" t="inlineStr">
        <is>
          <t>+4917631758256</t>
        </is>
      </c>
      <c r="AT962" t="inlineStr">
        <is>
          <t>lang: it
Invoice Language: it
Do you need our ring sizer?: Yes
Popup Customer Country: IT</t>
        </is>
      </c>
      <c r="AV962" t="inlineStr">
        <is>
          <t>Shopify Payments</t>
        </is>
      </c>
      <c r="AW962" t="inlineStr">
        <is>
          <t>rY0ccx8fhNu0nO4QR8vMnYl49</t>
        </is>
      </c>
      <c r="AX962" t="n">
        <v>0</v>
      </c>
      <c r="AY962" t="inlineStr">
        <is>
          <t>LIL Milan</t>
        </is>
      </c>
      <c r="AZ962" t="n">
        <v>200</v>
      </c>
      <c r="BB962" t="inlineStr">
        <is>
          <t>Firgun House</t>
        </is>
      </c>
      <c r="BD962" t="n">
        <v>6359746150749</v>
      </c>
      <c r="BF962" t="inlineStr">
        <is>
          <t>Low</t>
        </is>
      </c>
      <c r="BG962" t="inlineStr">
        <is>
          <t>web</t>
        </is>
      </c>
      <c r="BH962" t="n">
        <v>0</v>
      </c>
      <c r="BI962" t="inlineStr">
        <is>
          <t>IT IVA 22%</t>
        </is>
      </c>
      <c r="BJ962" t="n">
        <v>72.12</v>
      </c>
      <c r="BW962" t="inlineStr">
        <is>
          <t>Milan</t>
        </is>
      </c>
      <c r="BX962" t="inlineStr">
        <is>
          <t>rY0ccx8fhNu0nO4QR8vMnYl49</t>
        </is>
      </c>
      <c r="CA962" t="inlineStr">
        <is>
          <t>rY0ccx8fhNu0nO4QR8vMnYl49</t>
        </is>
      </c>
      <c r="CB962" t="inlineStr">
        <is>
          <t>Ordini LIL</t>
        </is>
      </c>
    </row>
    <row r="963">
      <c r="A963" t="inlineStr">
        <is>
          <t>#42375</t>
        </is>
      </c>
      <c r="B963" t="inlineStr">
        <is>
          <t>cristiana.leonetti@gmail.com</t>
        </is>
      </c>
      <c r="C963" t="inlineStr">
        <is>
          <t>paid</t>
        </is>
      </c>
      <c r="D963" t="inlineStr">
        <is>
          <t>2024-10-14 22:12:22 +0200</t>
        </is>
      </c>
      <c r="E963" t="inlineStr">
        <is>
          <t>fulfilled</t>
        </is>
      </c>
      <c r="F963" t="inlineStr">
        <is>
          <t>2024-10-15 09:25:36 +0200</t>
        </is>
      </c>
      <c r="G963" t="inlineStr">
        <is>
          <t>yes</t>
        </is>
      </c>
      <c r="H963" t="inlineStr">
        <is>
          <t>EUR</t>
        </is>
      </c>
      <c r="I963" t="n">
        <v>180</v>
      </c>
      <c r="J963" t="n">
        <v>0</v>
      </c>
      <c r="K963" t="n">
        <v>32.46</v>
      </c>
      <c r="L963" t="n">
        <v>180</v>
      </c>
      <c r="N963" t="n">
        <v>0</v>
      </c>
      <c r="O963" t="inlineStr">
        <is>
          <t>Ups Standard Shipping</t>
        </is>
      </c>
      <c r="P963" t="inlineStr">
        <is>
          <t>2024-10-14 22:12:21 +0200</t>
        </is>
      </c>
      <c r="Q963" t="n">
        <v>1</v>
      </c>
      <c r="R963" t="inlineStr">
        <is>
          <t>Limitless Earring - Yellow / Single</t>
        </is>
      </c>
      <c r="S963" t="n">
        <v>180</v>
      </c>
      <c r="U963" t="inlineStr">
        <is>
          <t>015790000056</t>
        </is>
      </c>
      <c r="V963" t="b">
        <v>1</v>
      </c>
      <c r="W963" t="b">
        <v>1</v>
      </c>
      <c r="X963" t="inlineStr">
        <is>
          <t>fulfilled</t>
        </is>
      </c>
      <c r="Y963" t="inlineStr">
        <is>
          <t>Cristiana Leonetti</t>
        </is>
      </c>
      <c r="Z963" t="inlineStr">
        <is>
          <t>Vico Monteroduni 16, citofono 5</t>
        </is>
      </c>
      <c r="AA963" t="inlineStr">
        <is>
          <t>Vico Monteroduni 16</t>
        </is>
      </c>
      <c r="AB963" t="inlineStr">
        <is>
          <t>citofono 5</t>
        </is>
      </c>
      <c r="AD963" t="inlineStr">
        <is>
          <t>Napoli</t>
        </is>
      </c>
      <c r="AE963" t="inlineStr">
        <is>
          <t>'80132</t>
        </is>
      </c>
      <c r="AG963" t="inlineStr">
        <is>
          <t>IT</t>
        </is>
      </c>
      <c r="AH963" t="inlineStr">
        <is>
          <t>+393407818473</t>
        </is>
      </c>
      <c r="AI963" t="inlineStr">
        <is>
          <t>Cristiana Leonetti</t>
        </is>
      </c>
      <c r="AJ963" t="inlineStr">
        <is>
          <t>Vico Monteroduni 16, citofono 5</t>
        </is>
      </c>
      <c r="AK963" t="inlineStr">
        <is>
          <t>Vico Monteroduni 16</t>
        </is>
      </c>
      <c r="AL963" t="inlineStr">
        <is>
          <t>citofono 5</t>
        </is>
      </c>
      <c r="AN963" t="inlineStr">
        <is>
          <t>Napoli</t>
        </is>
      </c>
      <c r="AO963" t="inlineStr">
        <is>
          <t>'80132</t>
        </is>
      </c>
      <c r="AQ963" t="inlineStr">
        <is>
          <t>IT</t>
        </is>
      </c>
      <c r="AR963" t="inlineStr">
        <is>
          <t>+393407818473</t>
        </is>
      </c>
      <c r="AS963" t="inlineStr">
        <is>
          <t>It’s a present so if possible I’d like to have a present packaging.</t>
        </is>
      </c>
      <c r="AT963" t="inlineStr">
        <is>
          <t>lang: it
Invoice Language: it
Do you need our ring sizer?: Yes
Popup Customer Country: IT</t>
        </is>
      </c>
      <c r="AV963" t="inlineStr">
        <is>
          <t>Shopify Payments</t>
        </is>
      </c>
      <c r="AW963" t="inlineStr">
        <is>
          <t>rI6NUaK3XDxG8fYKrz2sGt5an</t>
        </is>
      </c>
      <c r="AX963" t="n">
        <v>0</v>
      </c>
      <c r="AY963" t="inlineStr">
        <is>
          <t>LIL Milan</t>
        </is>
      </c>
      <c r="AZ963" t="n">
        <v>0</v>
      </c>
      <c r="BB963" t="inlineStr">
        <is>
          <t>Firgun House</t>
        </is>
      </c>
      <c r="BD963" t="n">
        <v>6351122497885</v>
      </c>
      <c r="BF963" t="inlineStr">
        <is>
          <t>Low</t>
        </is>
      </c>
      <c r="BG963" t="inlineStr">
        <is>
          <t>web</t>
        </is>
      </c>
      <c r="BH963" t="n">
        <v>0</v>
      </c>
      <c r="BI963" t="inlineStr">
        <is>
          <t>IT IVA 22%</t>
        </is>
      </c>
      <c r="BJ963" t="n">
        <v>32.46</v>
      </c>
      <c r="BV963" t="inlineStr">
        <is>
          <t>Naples</t>
        </is>
      </c>
      <c r="BW963" t="inlineStr">
        <is>
          <t>Naples</t>
        </is>
      </c>
      <c r="BX963" t="inlineStr">
        <is>
          <t>rI6NUaK3XDxG8fYKrz2sGt5an</t>
        </is>
      </c>
      <c r="CA963" t="inlineStr">
        <is>
          <t>rI6NUaK3XDxG8fYKrz2sGt5an</t>
        </is>
      </c>
      <c r="CB963" t="inlineStr">
        <is>
          <t>Ordini LIL</t>
        </is>
      </c>
    </row>
    <row r="964">
      <c r="A964" t="inlineStr">
        <is>
          <t>#42376</t>
        </is>
      </c>
      <c r="B964" t="inlineStr">
        <is>
          <t>stefano.cerutti90@gmail.com</t>
        </is>
      </c>
      <c r="C964" t="inlineStr">
        <is>
          <t>paid</t>
        </is>
      </c>
      <c r="D964" t="inlineStr">
        <is>
          <t>2024-10-15 11:24:37 +0200</t>
        </is>
      </c>
      <c r="E964" t="inlineStr">
        <is>
          <t>fulfilled</t>
        </is>
      </c>
      <c r="F964" t="inlineStr">
        <is>
          <t>2024-10-17 19:36:38 +0200</t>
        </is>
      </c>
      <c r="G964" t="inlineStr">
        <is>
          <t>yes</t>
        </is>
      </c>
      <c r="H964" t="inlineStr">
        <is>
          <t>EUR</t>
        </is>
      </c>
      <c r="I964" t="n">
        <v>160</v>
      </c>
      <c r="J964" t="n">
        <v>0</v>
      </c>
      <c r="K964" t="n">
        <v>28.85</v>
      </c>
      <c r="L964" t="n">
        <v>160</v>
      </c>
      <c r="N964" t="n">
        <v>0</v>
      </c>
      <c r="O964" t="inlineStr">
        <is>
          <t>Ups Standard Shipping</t>
        </is>
      </c>
      <c r="P964" t="inlineStr">
        <is>
          <t>2024-10-15 11:24:36 +0200</t>
        </is>
      </c>
      <c r="Q964" t="n">
        <v>1</v>
      </c>
      <c r="R964" t="inlineStr">
        <is>
          <t>Pensavo fosse amore - Yellow / 3</t>
        </is>
      </c>
      <c r="S964" t="n">
        <v>160</v>
      </c>
      <c r="U964" t="inlineStr">
        <is>
          <t>015790001164</t>
        </is>
      </c>
      <c r="V964" t="b">
        <v>1</v>
      </c>
      <c r="W964" t="b">
        <v>1</v>
      </c>
      <c r="X964" t="inlineStr">
        <is>
          <t>fulfilled</t>
        </is>
      </c>
      <c r="Y964" t="inlineStr">
        <is>
          <t>Stefano Cerutti</t>
        </is>
      </c>
      <c r="Z964" t="inlineStr">
        <is>
          <t>Via V. Russo, 9</t>
        </is>
      </c>
      <c r="AA964" t="inlineStr">
        <is>
          <t>Via V. Russo, 9</t>
        </is>
      </c>
      <c r="AD964" t="inlineStr">
        <is>
          <t>Vigevano</t>
        </is>
      </c>
      <c r="AE964" t="inlineStr">
        <is>
          <t>'27029</t>
        </is>
      </c>
      <c r="AF964" t="inlineStr">
        <is>
          <t>PV</t>
        </is>
      </c>
      <c r="AG964" t="inlineStr">
        <is>
          <t>IT</t>
        </is>
      </c>
      <c r="AH964" t="inlineStr">
        <is>
          <t>3335939075</t>
        </is>
      </c>
      <c r="AI964" t="inlineStr">
        <is>
          <t>Stefano Cerutti</t>
        </is>
      </c>
      <c r="AJ964" t="inlineStr">
        <is>
          <t>Via V. Russo, 9</t>
        </is>
      </c>
      <c r="AK964" t="inlineStr">
        <is>
          <t>Via V. Russo, 9</t>
        </is>
      </c>
      <c r="AN964" t="inlineStr">
        <is>
          <t>Vigevano</t>
        </is>
      </c>
      <c r="AO964" t="inlineStr">
        <is>
          <t>'27029</t>
        </is>
      </c>
      <c r="AP964" t="inlineStr">
        <is>
          <t>PV</t>
        </is>
      </c>
      <c r="AQ964" t="inlineStr">
        <is>
          <t>IT</t>
        </is>
      </c>
      <c r="AR964" t="inlineStr">
        <is>
          <t>3335939075</t>
        </is>
      </c>
      <c r="AT964" t="inlineStr">
        <is>
          <t>lang: it
Invoice Language: it
Do you need our ring sizer?: Yes
Popup Customer Country: IT</t>
        </is>
      </c>
      <c r="AV964" t="inlineStr">
        <is>
          <t>Shopify Payments</t>
        </is>
      </c>
      <c r="AW964" t="inlineStr">
        <is>
          <t>rmE2hBnDenUZVdwobjS8KFVjy</t>
        </is>
      </c>
      <c r="AX964" t="n">
        <v>0</v>
      </c>
      <c r="AY964" t="inlineStr">
        <is>
          <t>LIL Milan</t>
        </is>
      </c>
      <c r="AZ964" t="n">
        <v>0</v>
      </c>
      <c r="BB964" t="inlineStr">
        <is>
          <t>Firgun House</t>
        </is>
      </c>
      <c r="BD964" t="n">
        <v>6351651701085</v>
      </c>
      <c r="BF964" t="inlineStr">
        <is>
          <t>Low</t>
        </is>
      </c>
      <c r="BG964" t="inlineStr">
        <is>
          <t>web</t>
        </is>
      </c>
      <c r="BH964" t="n">
        <v>0</v>
      </c>
      <c r="BI964" t="inlineStr">
        <is>
          <t>IT IVA 22%</t>
        </is>
      </c>
      <c r="BJ964" t="n">
        <v>28.85</v>
      </c>
      <c r="BV964" t="inlineStr">
        <is>
          <t>Pavia</t>
        </is>
      </c>
      <c r="BW964" t="inlineStr">
        <is>
          <t>Pavia</t>
        </is>
      </c>
      <c r="BX964" t="inlineStr">
        <is>
          <t>rmE2hBnDenUZVdwobjS8KFVjy</t>
        </is>
      </c>
      <c r="CA964" t="inlineStr">
        <is>
          <t>rmE2hBnDenUZVdwobjS8KFVjy</t>
        </is>
      </c>
      <c r="CB964" t="inlineStr">
        <is>
          <t>Ordini LIL</t>
        </is>
      </c>
    </row>
    <row r="965">
      <c r="A965" t="inlineStr">
        <is>
          <t>#42378</t>
        </is>
      </c>
      <c r="B965" t="inlineStr">
        <is>
          <t>iremcaccia@gmail.com</t>
        </is>
      </c>
      <c r="C965" t="inlineStr">
        <is>
          <t>voided</t>
        </is>
      </c>
      <c r="E965" t="inlineStr">
        <is>
          <t>unfulfilled</t>
        </is>
      </c>
      <c r="G965" t="inlineStr">
        <is>
          <t>yes</t>
        </is>
      </c>
      <c r="H965" t="inlineStr">
        <is>
          <t>EUR</t>
        </is>
      </c>
      <c r="I965" t="n">
        <v>380</v>
      </c>
      <c r="J965" t="n">
        <v>0</v>
      </c>
      <c r="K965" t="n">
        <v>68.52</v>
      </c>
      <c r="L965" t="n">
        <v>0</v>
      </c>
      <c r="N965" t="n">
        <v>0</v>
      </c>
      <c r="O965" t="inlineStr">
        <is>
          <t>Ups Standard Shipping</t>
        </is>
      </c>
      <c r="P965" t="inlineStr">
        <is>
          <t>2024-10-15 15:17:48 +0200</t>
        </is>
      </c>
      <c r="Q965" t="n">
        <v>0</v>
      </c>
      <c r="R965" t="inlineStr">
        <is>
          <t>Glimmer Ring White Diamond - Yellow / 7 / White Sustainable Diamond</t>
        </is>
      </c>
      <c r="S965" t="n">
        <v>380</v>
      </c>
      <c r="U965" t="inlineStr">
        <is>
          <t>015790001394</t>
        </is>
      </c>
      <c r="V965" t="b">
        <v>1</v>
      </c>
      <c r="W965" t="b">
        <v>1</v>
      </c>
      <c r="X965" t="inlineStr">
        <is>
          <t>pending</t>
        </is>
      </c>
      <c r="Y965" t="inlineStr">
        <is>
          <t>Irene Caccia</t>
        </is>
      </c>
      <c r="Z965" t="inlineStr">
        <is>
          <t>Via D. Mazzolari 104/f</t>
        </is>
      </c>
      <c r="AA965" t="inlineStr">
        <is>
          <t>Via D. Mazzolari 104/f</t>
        </is>
      </c>
      <c r="AD965" t="inlineStr">
        <is>
          <t>Saronno</t>
        </is>
      </c>
      <c r="AE965" t="inlineStr">
        <is>
          <t>'21047</t>
        </is>
      </c>
      <c r="AF965" t="inlineStr">
        <is>
          <t>VA</t>
        </is>
      </c>
      <c r="AG965" t="inlineStr">
        <is>
          <t>IT</t>
        </is>
      </c>
      <c r="AH965" t="inlineStr">
        <is>
          <t>3312314370</t>
        </is>
      </c>
      <c r="AI965" t="inlineStr">
        <is>
          <t>Irene Caccia</t>
        </is>
      </c>
      <c r="AJ965" t="inlineStr">
        <is>
          <t>Via D. Mazzolari 104/f</t>
        </is>
      </c>
      <c r="AK965" t="inlineStr">
        <is>
          <t>Via D. Mazzolari 104/f</t>
        </is>
      </c>
      <c r="AN965" t="inlineStr">
        <is>
          <t>Saronno</t>
        </is>
      </c>
      <c r="AO965" t="inlineStr">
        <is>
          <t>'21047</t>
        </is>
      </c>
      <c r="AP965" t="inlineStr">
        <is>
          <t>VA</t>
        </is>
      </c>
      <c r="AQ965" t="inlineStr">
        <is>
          <t>IT</t>
        </is>
      </c>
      <c r="AR965" t="inlineStr">
        <is>
          <t>3312314370</t>
        </is>
      </c>
      <c r="AT965" t="inlineStr">
        <is>
          <t>lang: it
Invoice Language: it
Do you need our ring sizer?: No
Popup Customer Country: IT</t>
        </is>
      </c>
      <c r="AU965" t="inlineStr">
        <is>
          <t>2024-10-15 15:18:36 +0200</t>
        </is>
      </c>
      <c r="AV965" t="inlineStr">
        <is>
          <t>Bonifico</t>
        </is>
      </c>
      <c r="AX965" t="n">
        <v>0</v>
      </c>
      <c r="AY965" t="inlineStr">
        <is>
          <t>LIL Milan</t>
        </is>
      </c>
      <c r="AZ965" t="n">
        <v>380</v>
      </c>
      <c r="BB965" t="inlineStr">
        <is>
          <t>Firgun House</t>
        </is>
      </c>
      <c r="BD965" t="n">
        <v>6351980429661</v>
      </c>
      <c r="BF965" t="inlineStr">
        <is>
          <t>Low</t>
        </is>
      </c>
      <c r="BG965" t="inlineStr">
        <is>
          <t>web</t>
        </is>
      </c>
      <c r="BH965" t="n">
        <v>0</v>
      </c>
      <c r="BI965" t="inlineStr">
        <is>
          <t>IT IVA 22%</t>
        </is>
      </c>
      <c r="BJ965" t="n">
        <v>68.52</v>
      </c>
      <c r="BV965" t="inlineStr">
        <is>
          <t>Varese</t>
        </is>
      </c>
      <c r="BW965" t="inlineStr">
        <is>
          <t>Varese</t>
        </is>
      </c>
      <c r="BX965" t="inlineStr">
        <is>
          <t>r5gjpa4gmF85wtcSHZ38eXsjC</t>
        </is>
      </c>
      <c r="CA965" t="inlineStr">
        <is>
          <t>r5gjpa4gmF85wtcSHZ38eXsjC + #42378.2</t>
        </is>
      </c>
      <c r="CB965" t="inlineStr">
        <is>
          <t>Ordini LIL</t>
        </is>
      </c>
    </row>
    <row r="966">
      <c r="A966" t="inlineStr">
        <is>
          <t>#42379</t>
        </is>
      </c>
      <c r="B966" t="inlineStr">
        <is>
          <t>veronica.varetta@gmail.com</t>
        </is>
      </c>
      <c r="C966" t="inlineStr">
        <is>
          <t>refunded</t>
        </is>
      </c>
      <c r="D966" t="inlineStr">
        <is>
          <t>2024-10-15 15:32:09 +0200</t>
        </is>
      </c>
      <c r="E966" t="inlineStr">
        <is>
          <t>fulfilled</t>
        </is>
      </c>
      <c r="F966" t="inlineStr">
        <is>
          <t>2024-10-15 15:32:19 +0200</t>
        </is>
      </c>
      <c r="G966" t="inlineStr">
        <is>
          <t>yes</t>
        </is>
      </c>
      <c r="H966" t="inlineStr">
        <is>
          <t>EUR</t>
        </is>
      </c>
      <c r="I966" t="n">
        <v>240</v>
      </c>
      <c r="J966" t="n">
        <v>0</v>
      </c>
      <c r="K966" t="n">
        <v>43.28</v>
      </c>
      <c r="L966" t="n">
        <v>0</v>
      </c>
      <c r="N966" t="n">
        <v>0</v>
      </c>
      <c r="O966" t="inlineStr">
        <is>
          <t>Firgun House</t>
        </is>
      </c>
      <c r="P966" t="inlineStr">
        <is>
          <t>2024-10-15 15:31:42 +0200</t>
        </is>
      </c>
      <c r="Q966" t="n">
        <v>0</v>
      </c>
      <c r="R966" t="inlineStr">
        <is>
          <t>Girls Tears Ring - Yellow / 10</t>
        </is>
      </c>
      <c r="S966" t="n">
        <v>120</v>
      </c>
      <c r="U966" t="inlineStr">
        <is>
          <t>015790000953</t>
        </is>
      </c>
      <c r="V966" t="b">
        <v>1</v>
      </c>
      <c r="W966" t="b">
        <v>1</v>
      </c>
      <c r="X966" t="inlineStr">
        <is>
          <t>fulfilled</t>
        </is>
      </c>
      <c r="Y966" t="inlineStr">
        <is>
          <t>veronica varetta</t>
        </is>
      </c>
      <c r="Z966" t="inlineStr">
        <is>
          <t>via laghetto 1, PORTINERIA FINO ALLE 13</t>
        </is>
      </c>
      <c r="AA966" t="inlineStr">
        <is>
          <t>via laghetto 1</t>
        </is>
      </c>
      <c r="AB966" t="inlineStr">
        <is>
          <t>PORTINERIA FINO ALLE 13</t>
        </is>
      </c>
      <c r="AD966" t="inlineStr">
        <is>
          <t>milano</t>
        </is>
      </c>
      <c r="AE966" t="inlineStr">
        <is>
          <t>'20122</t>
        </is>
      </c>
      <c r="AF966" t="inlineStr">
        <is>
          <t>MI</t>
        </is>
      </c>
      <c r="AG966" t="inlineStr">
        <is>
          <t>IT</t>
        </is>
      </c>
      <c r="AH966" t="inlineStr">
        <is>
          <t>3471795954</t>
        </is>
      </c>
      <c r="AQ966" t="inlineStr">
        <is>
          <t>IT</t>
        </is>
      </c>
      <c r="AT966" t="inlineStr">
        <is>
          <t>lang: it
Invoice Language: it
Do you need our ring sizer?: No
Popup Customer Country: IT</t>
        </is>
      </c>
      <c r="AV966" t="inlineStr">
        <is>
          <t>Bonifico</t>
        </is>
      </c>
      <c r="AW966" t="inlineStr">
        <is>
          <t>#42379.2</t>
        </is>
      </c>
      <c r="AX966" t="n">
        <v>240</v>
      </c>
      <c r="AY966" t="inlineStr">
        <is>
          <t>LIL Milan</t>
        </is>
      </c>
      <c r="AZ966" t="n">
        <v>0</v>
      </c>
      <c r="BB966" t="inlineStr">
        <is>
          <t>Firgun House</t>
        </is>
      </c>
      <c r="BD966" t="n">
        <v>6352000975197</v>
      </c>
      <c r="BF966" t="inlineStr">
        <is>
          <t>Low</t>
        </is>
      </c>
      <c r="BG966" t="inlineStr">
        <is>
          <t>web</t>
        </is>
      </c>
      <c r="BH966" t="n">
        <v>0</v>
      </c>
      <c r="BI966" t="inlineStr">
        <is>
          <t>IT IVA 22%</t>
        </is>
      </c>
      <c r="BJ966" t="n">
        <v>43.28</v>
      </c>
      <c r="BV966" t="inlineStr">
        <is>
          <t>Milan</t>
        </is>
      </c>
      <c r="BX966" t="inlineStr">
        <is>
          <t>r6BkxDPRvWuvNNowALgbnFelr + #42379.2</t>
        </is>
      </c>
      <c r="CA966" t="inlineStr">
        <is>
          <t>r6BkxDPRvWuvNNowALgbnFelr + #42379.2 + #42379.3 + #42379.4</t>
        </is>
      </c>
      <c r="CB966" t="inlineStr">
        <is>
          <t>Ordini LIL</t>
        </is>
      </c>
    </row>
    <row r="967">
      <c r="A967" t="inlineStr">
        <is>
          <t>#42380</t>
        </is>
      </c>
      <c r="B967" t="inlineStr">
        <is>
          <t>vogliottibenedetta@gmail.com</t>
        </is>
      </c>
      <c r="C967" t="inlineStr">
        <is>
          <t>paid</t>
        </is>
      </c>
      <c r="D967" t="inlineStr">
        <is>
          <t>2024-10-15 16:09:09 +0200</t>
        </is>
      </c>
      <c r="E967" t="inlineStr">
        <is>
          <t>fulfilled</t>
        </is>
      </c>
      <c r="F967" t="inlineStr">
        <is>
          <t>2024-10-19 15:14:14 +0200</t>
        </is>
      </c>
      <c r="G967" t="inlineStr">
        <is>
          <t>yes</t>
        </is>
      </c>
      <c r="H967" t="inlineStr">
        <is>
          <t>EUR</t>
        </is>
      </c>
      <c r="I967" t="n">
        <v>120</v>
      </c>
      <c r="J967" t="n">
        <v>0</v>
      </c>
      <c r="K967" t="n">
        <v>21.64</v>
      </c>
      <c r="L967" t="n">
        <v>120</v>
      </c>
      <c r="N967" t="n">
        <v>0</v>
      </c>
      <c r="O967" t="inlineStr">
        <is>
          <t>Firgun House</t>
        </is>
      </c>
      <c r="P967" t="inlineStr">
        <is>
          <t>2024-10-15 16:09:09 +0200</t>
        </is>
      </c>
      <c r="Q967" t="n">
        <v>1</v>
      </c>
      <c r="R967" t="inlineStr">
        <is>
          <t>Pensavo fosse amore - Yellow / V</t>
        </is>
      </c>
      <c r="S967" t="n">
        <v>120</v>
      </c>
      <c r="U967" t="inlineStr">
        <is>
          <t>015790001020</t>
        </is>
      </c>
      <c r="V967" t="b">
        <v>1</v>
      </c>
      <c r="W967" t="b">
        <v>1</v>
      </c>
      <c r="X967" t="inlineStr">
        <is>
          <t>fulfilled</t>
        </is>
      </c>
      <c r="Y967" t="inlineStr">
        <is>
          <t>Benedetta Vogliotti</t>
        </is>
      </c>
      <c r="Z967" t="inlineStr">
        <is>
          <t>Via Tetto Nuovo 10D</t>
        </is>
      </c>
      <c r="AA967" t="inlineStr">
        <is>
          <t>Via Tetto Nuovo 10D</t>
        </is>
      </c>
      <c r="AD967" t="inlineStr">
        <is>
          <t>Pino Torinese</t>
        </is>
      </c>
      <c r="AE967" t="inlineStr">
        <is>
          <t>'10025</t>
        </is>
      </c>
      <c r="AF967" t="inlineStr">
        <is>
          <t>TO</t>
        </is>
      </c>
      <c r="AG967" t="inlineStr">
        <is>
          <t>IT</t>
        </is>
      </c>
      <c r="AH967" t="inlineStr">
        <is>
          <t>3455827026</t>
        </is>
      </c>
      <c r="AQ967" t="inlineStr">
        <is>
          <t>IT</t>
        </is>
      </c>
      <c r="AV967" t="inlineStr">
        <is>
          <t>PayPal Express Checkout</t>
        </is>
      </c>
      <c r="AW967" t="inlineStr">
        <is>
          <t>rgqWdsAJfUlRnh4iNAyAO6Voh</t>
        </is>
      </c>
      <c r="AX967" t="n">
        <v>0</v>
      </c>
      <c r="AY967" t="inlineStr">
        <is>
          <t>LIL Milan</t>
        </is>
      </c>
      <c r="AZ967" t="n">
        <v>0</v>
      </c>
      <c r="BA967" t="inlineStr">
        <is>
          <t>Irene Caccia</t>
        </is>
      </c>
      <c r="BB967" t="inlineStr">
        <is>
          <t>Firgun House</t>
        </is>
      </c>
      <c r="BD967" t="n">
        <v>6352051831133</v>
      </c>
      <c r="BF967" t="inlineStr">
        <is>
          <t>Low</t>
        </is>
      </c>
      <c r="BG967" t="inlineStr">
        <is>
          <t>shopify_draft_order</t>
        </is>
      </c>
      <c r="BH967" t="n">
        <v>0</v>
      </c>
      <c r="BI967" t="inlineStr">
        <is>
          <t>IT IVA 22%</t>
        </is>
      </c>
      <c r="BJ967" t="n">
        <v>21.64</v>
      </c>
      <c r="BV967" t="inlineStr">
        <is>
          <t>Turin</t>
        </is>
      </c>
      <c r="BX967" t="inlineStr">
        <is>
          <t>rgqWdsAJfUlRnh4iNAyAO6Voh</t>
        </is>
      </c>
      <c r="CA967" t="inlineStr">
        <is>
          <t>rgqWdsAJfUlRnh4iNAyAO6Voh</t>
        </is>
      </c>
      <c r="CB967" t="inlineStr">
        <is>
          <t>Ordini LIL</t>
        </is>
      </c>
    </row>
    <row r="968">
      <c r="A968" t="inlineStr">
        <is>
          <t>#42381</t>
        </is>
      </c>
      <c r="B968" t="inlineStr">
        <is>
          <t>patriziagatto4@gmail.com</t>
        </is>
      </c>
      <c r="C968" t="inlineStr">
        <is>
          <t>paid</t>
        </is>
      </c>
      <c r="D968" t="inlineStr">
        <is>
          <t>2024-10-15 16:35:25 +0200</t>
        </is>
      </c>
      <c r="E968" t="inlineStr">
        <is>
          <t>fulfilled</t>
        </is>
      </c>
      <c r="F968" t="inlineStr">
        <is>
          <t>2024-10-16 09:33:36 +0200</t>
        </is>
      </c>
      <c r="G968" t="inlineStr">
        <is>
          <t>yes</t>
        </is>
      </c>
      <c r="H968" t="inlineStr">
        <is>
          <t>EUR</t>
        </is>
      </c>
      <c r="I968" t="n">
        <v>154</v>
      </c>
      <c r="J968" t="n">
        <v>0</v>
      </c>
      <c r="K968" t="n">
        <v>27.77</v>
      </c>
      <c r="L968" t="n">
        <v>154</v>
      </c>
      <c r="M968" t="inlineStr">
        <is>
          <t>LILGIRL</t>
        </is>
      </c>
      <c r="N968" t="n">
        <v>16</v>
      </c>
      <c r="O968" t="inlineStr">
        <is>
          <t>Ups Standard Shipping</t>
        </is>
      </c>
      <c r="P968" t="inlineStr">
        <is>
          <t>2024-10-15 16:35:24 +0200</t>
        </is>
      </c>
      <c r="Q968" t="n">
        <v>1</v>
      </c>
      <c r="R968" t="inlineStr">
        <is>
          <t>Whatever Tote</t>
        </is>
      </c>
      <c r="S968" t="n">
        <v>10</v>
      </c>
      <c r="U968" t="inlineStr">
        <is>
          <t>015790000914</t>
        </is>
      </c>
      <c r="V968" t="b">
        <v>1</v>
      </c>
      <c r="W968" t="b">
        <v>1</v>
      </c>
      <c r="X968" t="inlineStr">
        <is>
          <t>fulfilled</t>
        </is>
      </c>
      <c r="Y968" t="inlineStr">
        <is>
          <t>Patrizia Gatto</t>
        </is>
      </c>
      <c r="Z968" t="inlineStr">
        <is>
          <t>Via S. Angelo n. 129/N</t>
        </is>
      </c>
      <c r="AA968" t="inlineStr">
        <is>
          <t>Via S. Angelo n. 129/N</t>
        </is>
      </c>
      <c r="AD968" t="inlineStr">
        <is>
          <t>Treviso</t>
        </is>
      </c>
      <c r="AE968" t="inlineStr">
        <is>
          <t>'31100</t>
        </is>
      </c>
      <c r="AF968" t="inlineStr">
        <is>
          <t>TV</t>
        </is>
      </c>
      <c r="AG968" t="inlineStr">
        <is>
          <t>IT</t>
        </is>
      </c>
      <c r="AH968" t="inlineStr">
        <is>
          <t>340 353 8795</t>
        </is>
      </c>
      <c r="AI968" t="inlineStr">
        <is>
          <t>Patrizia Gatto</t>
        </is>
      </c>
      <c r="AJ968" t="inlineStr">
        <is>
          <t>Via S. Angelo n. 129/N</t>
        </is>
      </c>
      <c r="AK968" t="inlineStr">
        <is>
          <t>Via S. Angelo n. 129/N</t>
        </is>
      </c>
      <c r="AN968" t="inlineStr">
        <is>
          <t>Treviso</t>
        </is>
      </c>
      <c r="AO968" t="inlineStr">
        <is>
          <t>'31100</t>
        </is>
      </c>
      <c r="AP968" t="inlineStr">
        <is>
          <t>TV</t>
        </is>
      </c>
      <c r="AQ968" t="inlineStr">
        <is>
          <t>IT</t>
        </is>
      </c>
      <c r="AR968" t="inlineStr">
        <is>
          <t>340 353 8795</t>
        </is>
      </c>
      <c r="AT968" t="inlineStr">
        <is>
          <t>lang: it
Invoice Language: it
Do you need our ring sizer?: No
Popup Customer Country: IT</t>
        </is>
      </c>
      <c r="AV968" t="inlineStr">
        <is>
          <t>Shopify Payments</t>
        </is>
      </c>
      <c r="AW968" t="inlineStr">
        <is>
          <t>rUJdpdwg6X7trcZdaiarYokIH</t>
        </is>
      </c>
      <c r="AX968" t="n">
        <v>0</v>
      </c>
      <c r="AY968" t="inlineStr">
        <is>
          <t>LIL Milan</t>
        </is>
      </c>
      <c r="AZ968" t="n">
        <v>0</v>
      </c>
      <c r="BB968" t="inlineStr">
        <is>
          <t>Firgun House</t>
        </is>
      </c>
      <c r="BD968" t="n">
        <v>6352083714397</v>
      </c>
      <c r="BF968" t="inlineStr">
        <is>
          <t>Low</t>
        </is>
      </c>
      <c r="BG968" t="inlineStr">
        <is>
          <t>web</t>
        </is>
      </c>
      <c r="BH968" t="n">
        <v>0</v>
      </c>
      <c r="BI968" t="inlineStr">
        <is>
          <t>IT IVA 22%</t>
        </is>
      </c>
      <c r="BJ968" t="n">
        <v>27.77</v>
      </c>
      <c r="BV968" t="inlineStr">
        <is>
          <t>Treviso</t>
        </is>
      </c>
      <c r="BW968" t="inlineStr">
        <is>
          <t>Treviso</t>
        </is>
      </c>
      <c r="BX968" t="inlineStr">
        <is>
          <t>rUJdpdwg6X7trcZdaiarYokIH</t>
        </is>
      </c>
      <c r="CA968" t="inlineStr">
        <is>
          <t>rUJdpdwg6X7trcZdaiarYokIH</t>
        </is>
      </c>
      <c r="CB968" t="inlineStr">
        <is>
          <t>Ordini LIL</t>
        </is>
      </c>
    </row>
    <row r="969">
      <c r="A969" t="inlineStr">
        <is>
          <t>#42381</t>
        </is>
      </c>
      <c r="B969" t="inlineStr">
        <is>
          <t>patriziagatto4@gmail.com</t>
        </is>
      </c>
      <c r="C969" t="inlineStr">
        <is>
          <t>paid</t>
        </is>
      </c>
      <c r="D969" t="inlineStr">
        <is>
          <t>2024-10-15 16:35:25 +0200</t>
        </is>
      </c>
      <c r="E969" t="inlineStr">
        <is>
          <t>fulfilled</t>
        </is>
      </c>
      <c r="F969" t="inlineStr">
        <is>
          <t>2024-10-16 09:33:36 +0200</t>
        </is>
      </c>
      <c r="G969" t="inlineStr">
        <is>
          <t>yes</t>
        </is>
      </c>
      <c r="H969" t="inlineStr">
        <is>
          <t>EUR</t>
        </is>
      </c>
      <c r="I969" t="n">
        <v>154</v>
      </c>
      <c r="J969" t="n">
        <v>0</v>
      </c>
      <c r="K969" t="n">
        <v>27.77</v>
      </c>
      <c r="M969" t="inlineStr">
        <is>
          <t>LILGIRL</t>
        </is>
      </c>
      <c r="N969" t="n">
        <v>16</v>
      </c>
      <c r="O969" t="inlineStr">
        <is>
          <t>Ups Standard Shipping</t>
        </is>
      </c>
      <c r="P969" t="inlineStr">
        <is>
          <t>2024-10-15 16:35:24 +0200</t>
        </is>
      </c>
      <c r="Q969" t="n">
        <v>1</v>
      </c>
      <c r="R969" t="inlineStr">
        <is>
          <t>Firefly Ring - Yellow / 21</t>
        </is>
      </c>
      <c r="S969" t="n">
        <v>160</v>
      </c>
      <c r="U969" t="inlineStr">
        <is>
          <t>015790000503</t>
        </is>
      </c>
      <c r="V969" t="b">
        <v>1</v>
      </c>
      <c r="W969" t="b">
        <v>1</v>
      </c>
      <c r="X969" t="inlineStr">
        <is>
          <t>fulfilled</t>
        </is>
      </c>
      <c r="Y969" t="inlineStr">
        <is>
          <t>Patrizia Gatto</t>
        </is>
      </c>
      <c r="Z969" t="inlineStr">
        <is>
          <t>Via S. Angelo n. 129/N</t>
        </is>
      </c>
      <c r="AA969" t="inlineStr">
        <is>
          <t>Via S. Angelo n. 129/N</t>
        </is>
      </c>
      <c r="AD969" t="inlineStr">
        <is>
          <t>Treviso</t>
        </is>
      </c>
      <c r="AE969" t="inlineStr">
        <is>
          <t>'31100</t>
        </is>
      </c>
      <c r="AF969" t="inlineStr">
        <is>
          <t>TV</t>
        </is>
      </c>
      <c r="AG969" t="inlineStr">
        <is>
          <t>IT</t>
        </is>
      </c>
      <c r="AH969" t="inlineStr">
        <is>
          <t>340 353 8795</t>
        </is>
      </c>
      <c r="AI969" t="inlineStr">
        <is>
          <t>Patrizia Gatto</t>
        </is>
      </c>
      <c r="AJ969" t="inlineStr">
        <is>
          <t>Via S. Angelo n. 129/N</t>
        </is>
      </c>
      <c r="AK969" t="inlineStr">
        <is>
          <t>Via S. Angelo n. 129/N</t>
        </is>
      </c>
      <c r="AN969" t="inlineStr">
        <is>
          <t>Treviso</t>
        </is>
      </c>
      <c r="AO969" t="inlineStr">
        <is>
          <t>'31100</t>
        </is>
      </c>
      <c r="AP969" t="inlineStr">
        <is>
          <t>TV</t>
        </is>
      </c>
      <c r="AQ969" t="inlineStr">
        <is>
          <t>IT</t>
        </is>
      </c>
      <c r="AR969" t="inlineStr">
        <is>
          <t>340 353 8795</t>
        </is>
      </c>
      <c r="AT969" t="inlineStr">
        <is>
          <t>lang: it
Invoice Language: it
Do you need our ring sizer?: No
Popup Customer Country: IT</t>
        </is>
      </c>
      <c r="AV969" t="inlineStr">
        <is>
          <t>Shopify Payments</t>
        </is>
      </c>
      <c r="AW969" t="inlineStr">
        <is>
          <t>rUJdpdwg6X7trcZdaiarYokIH</t>
        </is>
      </c>
      <c r="AX969" t="n">
        <v>0</v>
      </c>
      <c r="AY969" t="inlineStr">
        <is>
          <t>LIL Milan</t>
        </is>
      </c>
      <c r="AZ969" t="n">
        <v>0</v>
      </c>
      <c r="BB969" t="inlineStr">
        <is>
          <t>Firgun House</t>
        </is>
      </c>
      <c r="BD969" t="n">
        <v>6352083714397</v>
      </c>
      <c r="BF969" t="inlineStr">
        <is>
          <t>Low</t>
        </is>
      </c>
      <c r="BG969" t="inlineStr">
        <is>
          <t>web</t>
        </is>
      </c>
      <c r="BH969" t="n">
        <v>0</v>
      </c>
      <c r="BI969" t="inlineStr">
        <is>
          <t>IT IVA 22%</t>
        </is>
      </c>
      <c r="BJ969" t="n">
        <v>27.77</v>
      </c>
      <c r="BV969" t="inlineStr">
        <is>
          <t>Treviso</t>
        </is>
      </c>
      <c r="BW969" t="inlineStr">
        <is>
          <t>Treviso</t>
        </is>
      </c>
      <c r="BX969" t="inlineStr">
        <is>
          <t>rUJdpdwg6X7trcZdaiarYokIH</t>
        </is>
      </c>
      <c r="CA969" t="inlineStr">
        <is>
          <t>rUJdpdwg6X7trcZdaiarYokIH</t>
        </is>
      </c>
      <c r="CB969" t="inlineStr">
        <is>
          <t>Ordini LIL</t>
        </is>
      </c>
    </row>
    <row r="970">
      <c r="A970" t="inlineStr">
        <is>
          <t>#42383</t>
        </is>
      </c>
      <c r="B970" t="inlineStr">
        <is>
          <t>marco.croci.mail@gmail.com</t>
        </is>
      </c>
      <c r="C970" t="inlineStr">
        <is>
          <t>paid</t>
        </is>
      </c>
      <c r="D970" t="inlineStr">
        <is>
          <t>2024-10-15 16:52:35 +0200</t>
        </is>
      </c>
      <c r="E970" t="inlineStr">
        <is>
          <t>fulfilled</t>
        </is>
      </c>
      <c r="F970" t="inlineStr">
        <is>
          <t>2024-10-15 16:52:36 +0200</t>
        </is>
      </c>
      <c r="G970" t="inlineStr">
        <is>
          <t>no</t>
        </is>
      </c>
      <c r="H970" t="inlineStr">
        <is>
          <t>EUR</t>
        </is>
      </c>
      <c r="I970" t="n">
        <v>140</v>
      </c>
      <c r="J970" t="n">
        <v>0</v>
      </c>
      <c r="K970" t="n">
        <v>25.25</v>
      </c>
      <c r="L970" t="n">
        <v>140</v>
      </c>
      <c r="N970" t="n">
        <v>0</v>
      </c>
      <c r="P970" t="inlineStr">
        <is>
          <t>2024-10-15 16:52:35 +0200</t>
        </is>
      </c>
      <c r="Q970" t="n">
        <v>1</v>
      </c>
      <c r="R970" t="inlineStr">
        <is>
          <t>Rainbow Earring - Yellow / Single / None</t>
        </is>
      </c>
      <c r="S970" t="n">
        <v>140</v>
      </c>
      <c r="U970" t="inlineStr">
        <is>
          <t>015790000616</t>
        </is>
      </c>
      <c r="V970" t="b">
        <v>1</v>
      </c>
      <c r="W970" t="b">
        <v>1</v>
      </c>
      <c r="X970" t="inlineStr">
        <is>
          <t>fulfilled</t>
        </is>
      </c>
      <c r="Y970" t="inlineStr">
        <is>
          <t>Marco Croci</t>
        </is>
      </c>
      <c r="AQ970" t="inlineStr">
        <is>
          <t>IT</t>
        </is>
      </c>
      <c r="AV970" t="inlineStr">
        <is>
          <t>Qromo</t>
        </is>
      </c>
      <c r="AW970" t="inlineStr">
        <is>
          <t>rm3x5lSngsqqaxyQGIIV5LhPa</t>
        </is>
      </c>
      <c r="AX970" t="n">
        <v>0</v>
      </c>
      <c r="AY970" t="inlineStr">
        <is>
          <t>LIL Milan</t>
        </is>
      </c>
      <c r="AZ970" t="n">
        <v>0</v>
      </c>
      <c r="BA970" t="inlineStr">
        <is>
          <t>Veronica Varetta</t>
        </is>
      </c>
      <c r="BB970" t="inlineStr">
        <is>
          <t>LIL House</t>
        </is>
      </c>
      <c r="BC970" t="n">
        <v>22</v>
      </c>
      <c r="BD970" t="n">
        <v>6352106160477</v>
      </c>
      <c r="BF970" t="inlineStr">
        <is>
          <t>Low</t>
        </is>
      </c>
      <c r="BG970" t="inlineStr">
        <is>
          <t>pos</t>
        </is>
      </c>
      <c r="BH970" t="n">
        <v>0</v>
      </c>
      <c r="BI970" t="inlineStr">
        <is>
          <t>IT IVA 22%</t>
        </is>
      </c>
      <c r="BJ970" t="n">
        <v>25.25</v>
      </c>
      <c r="BT970" t="inlineStr">
        <is>
          <t>22-2660</t>
        </is>
      </c>
      <c r="BX970" t="inlineStr">
        <is>
          <t>rm3x5lSngsqqaxyQGIIV5LhPa</t>
        </is>
      </c>
      <c r="CA970" t="inlineStr">
        <is>
          <t>rm3x5lSngsqqaxyQGIIV5LhPa</t>
        </is>
      </c>
      <c r="CB970" t="inlineStr">
        <is>
          <t>Ordini LIL</t>
        </is>
      </c>
    </row>
    <row r="971">
      <c r="A971" t="inlineStr">
        <is>
          <t>#42384</t>
        </is>
      </c>
      <c r="B971" t="inlineStr">
        <is>
          <t>annabuzzoni96@gmail.com</t>
        </is>
      </c>
      <c r="C971" t="inlineStr">
        <is>
          <t>paid</t>
        </is>
      </c>
      <c r="D971" t="inlineStr">
        <is>
          <t>2024-10-15 17:27:12 +0200</t>
        </is>
      </c>
      <c r="E971" t="inlineStr">
        <is>
          <t>fulfilled</t>
        </is>
      </c>
      <c r="F971" t="inlineStr">
        <is>
          <t>2024-10-16 09:36:57 +0200</t>
        </is>
      </c>
      <c r="G971" t="inlineStr">
        <is>
          <t>yes</t>
        </is>
      </c>
      <c r="H971" t="inlineStr">
        <is>
          <t>EUR</t>
        </is>
      </c>
      <c r="I971" t="n">
        <v>298</v>
      </c>
      <c r="J971" t="n">
        <v>0</v>
      </c>
      <c r="K971" t="n">
        <v>53.73</v>
      </c>
      <c r="L971" t="n">
        <v>298</v>
      </c>
      <c r="M971" t="inlineStr">
        <is>
          <t>LILGIRL</t>
        </is>
      </c>
      <c r="N971" t="n">
        <v>32</v>
      </c>
      <c r="O971" t="inlineStr">
        <is>
          <t>Ups Standard Shipping</t>
        </is>
      </c>
      <c r="P971" t="inlineStr">
        <is>
          <t>2024-10-15 17:27:11 +0200</t>
        </is>
      </c>
      <c r="Q971" t="n">
        <v>1</v>
      </c>
      <c r="R971" t="inlineStr">
        <is>
          <t>Luxury Pack + LIL Bag</t>
        </is>
      </c>
      <c r="S971" t="n">
        <v>10</v>
      </c>
      <c r="U971" t="inlineStr">
        <is>
          <t>015790000687</t>
        </is>
      </c>
      <c r="V971" t="b">
        <v>1</v>
      </c>
      <c r="W971" t="b">
        <v>1</v>
      </c>
      <c r="X971" t="inlineStr">
        <is>
          <t>fulfilled</t>
        </is>
      </c>
      <c r="Y971" t="inlineStr">
        <is>
          <t>Anna Buzzoni</t>
        </is>
      </c>
      <c r="Z971" t="inlineStr">
        <is>
          <t>Viale Padova 1</t>
        </is>
      </c>
      <c r="AA971" t="inlineStr">
        <is>
          <t>Viale Padova 1</t>
        </is>
      </c>
      <c r="AD971" t="inlineStr">
        <is>
          <t>Rovigo</t>
        </is>
      </c>
      <c r="AE971" t="inlineStr">
        <is>
          <t>'45100</t>
        </is>
      </c>
      <c r="AF971" t="inlineStr">
        <is>
          <t>RO</t>
        </is>
      </c>
      <c r="AG971" t="inlineStr">
        <is>
          <t>IT</t>
        </is>
      </c>
      <c r="AH971" t="inlineStr">
        <is>
          <t>3461671176</t>
        </is>
      </c>
      <c r="AI971" t="inlineStr">
        <is>
          <t>Anna Buzzoni</t>
        </is>
      </c>
      <c r="AJ971" t="inlineStr">
        <is>
          <t>Viale Padova 1</t>
        </is>
      </c>
      <c r="AK971" t="inlineStr">
        <is>
          <t>Viale Padova 1</t>
        </is>
      </c>
      <c r="AN971" t="inlineStr">
        <is>
          <t>Rovigo</t>
        </is>
      </c>
      <c r="AO971" t="inlineStr">
        <is>
          <t>'45100</t>
        </is>
      </c>
      <c r="AP971" t="inlineStr">
        <is>
          <t>RO</t>
        </is>
      </c>
      <c r="AQ971" t="inlineStr">
        <is>
          <t>IT</t>
        </is>
      </c>
      <c r="AR971" t="inlineStr">
        <is>
          <t>3461671176</t>
        </is>
      </c>
      <c r="AT971" t="inlineStr">
        <is>
          <t>lang: it
Invoice Language: it
Do you need our ring sizer?: No
Popup Customer Country: IT</t>
        </is>
      </c>
      <c r="AV971" t="inlineStr">
        <is>
          <t>PayPal Express Checkout</t>
        </is>
      </c>
      <c r="AW971" t="inlineStr">
        <is>
          <t>rFIMfvMrWjKpkesZk7OE4yRWw</t>
        </is>
      </c>
      <c r="AX971" t="n">
        <v>0</v>
      </c>
      <c r="AY971" t="inlineStr">
        <is>
          <t>LIL Milan</t>
        </is>
      </c>
      <c r="AZ971" t="n">
        <v>0</v>
      </c>
      <c r="BB971" t="inlineStr">
        <is>
          <t>Firgun House</t>
        </is>
      </c>
      <c r="BD971" t="n">
        <v>6352154722653</v>
      </c>
      <c r="BF971" t="inlineStr">
        <is>
          <t>Low</t>
        </is>
      </c>
      <c r="BG971" t="inlineStr">
        <is>
          <t>web</t>
        </is>
      </c>
      <c r="BH971" t="n">
        <v>0</v>
      </c>
      <c r="BI971" t="inlineStr">
        <is>
          <t>IT IVA 22%</t>
        </is>
      </c>
      <c r="BJ971" t="n">
        <v>53.73</v>
      </c>
      <c r="BV971" t="inlineStr">
        <is>
          <t>Rovigo</t>
        </is>
      </c>
      <c r="BW971" t="inlineStr">
        <is>
          <t>Rovigo</t>
        </is>
      </c>
      <c r="BX971" t="inlineStr">
        <is>
          <t>rFIMfvMrWjKpkesZk7OE4yRWw</t>
        </is>
      </c>
      <c r="CA971" t="inlineStr">
        <is>
          <t>rFIMfvMrWjKpkesZk7OE4yRWw</t>
        </is>
      </c>
      <c r="CB971" t="inlineStr">
        <is>
          <t>Ordini LIL</t>
        </is>
      </c>
    </row>
    <row r="972">
      <c r="A972" t="inlineStr">
        <is>
          <t>#42384</t>
        </is>
      </c>
      <c r="B972" t="inlineStr">
        <is>
          <t>annabuzzoni96@gmail.com</t>
        </is>
      </c>
      <c r="C972" t="inlineStr">
        <is>
          <t>paid</t>
        </is>
      </c>
      <c r="D972" t="inlineStr">
        <is>
          <t>2024-10-15 17:27:12 +0200</t>
        </is>
      </c>
      <c r="E972" t="inlineStr">
        <is>
          <t>fulfilled</t>
        </is>
      </c>
      <c r="F972" t="inlineStr">
        <is>
          <t>2024-10-16 09:36:57 +0200</t>
        </is>
      </c>
      <c r="G972" t="inlineStr">
        <is>
          <t>yes</t>
        </is>
      </c>
      <c r="H972" t="inlineStr">
        <is>
          <t>EUR</t>
        </is>
      </c>
      <c r="I972" t="n">
        <v>298</v>
      </c>
      <c r="J972" t="n">
        <v>0</v>
      </c>
      <c r="K972" t="n">
        <v>53.73</v>
      </c>
      <c r="M972" t="inlineStr">
        <is>
          <t>LILGIRL</t>
        </is>
      </c>
      <c r="N972" t="n">
        <v>32</v>
      </c>
      <c r="O972" t="inlineStr">
        <is>
          <t>Ups Standard Shipping</t>
        </is>
      </c>
      <c r="P972" t="inlineStr">
        <is>
          <t>2024-10-15 17:27:11 +0200</t>
        </is>
      </c>
      <c r="Q972" t="n">
        <v>1</v>
      </c>
      <c r="R972" t="inlineStr">
        <is>
          <t>Boys Tears Necklace - Yellow / 39cm</t>
        </is>
      </c>
      <c r="S972" t="n">
        <v>320</v>
      </c>
      <c r="U972" t="inlineStr">
        <is>
          <t>015790000010</t>
        </is>
      </c>
      <c r="V972" t="b">
        <v>1</v>
      </c>
      <c r="W972" t="b">
        <v>1</v>
      </c>
      <c r="X972" t="inlineStr">
        <is>
          <t>fulfilled</t>
        </is>
      </c>
      <c r="Y972" t="inlineStr">
        <is>
          <t>Anna Buzzoni</t>
        </is>
      </c>
      <c r="Z972" t="inlineStr">
        <is>
          <t>Viale Padova 1</t>
        </is>
      </c>
      <c r="AA972" t="inlineStr">
        <is>
          <t>Viale Padova 1</t>
        </is>
      </c>
      <c r="AD972" t="inlineStr">
        <is>
          <t>Rovigo</t>
        </is>
      </c>
      <c r="AE972" t="inlineStr">
        <is>
          <t>'45100</t>
        </is>
      </c>
      <c r="AF972" t="inlineStr">
        <is>
          <t>RO</t>
        </is>
      </c>
      <c r="AG972" t="inlineStr">
        <is>
          <t>IT</t>
        </is>
      </c>
      <c r="AH972" t="inlineStr">
        <is>
          <t>3461671176</t>
        </is>
      </c>
      <c r="AI972" t="inlineStr">
        <is>
          <t>Anna Buzzoni</t>
        </is>
      </c>
      <c r="AJ972" t="inlineStr">
        <is>
          <t>Viale Padova 1</t>
        </is>
      </c>
      <c r="AK972" t="inlineStr">
        <is>
          <t>Viale Padova 1</t>
        </is>
      </c>
      <c r="AN972" t="inlineStr">
        <is>
          <t>Rovigo</t>
        </is>
      </c>
      <c r="AO972" t="inlineStr">
        <is>
          <t>'45100</t>
        </is>
      </c>
      <c r="AP972" t="inlineStr">
        <is>
          <t>RO</t>
        </is>
      </c>
      <c r="AQ972" t="inlineStr">
        <is>
          <t>IT</t>
        </is>
      </c>
      <c r="AR972" t="inlineStr">
        <is>
          <t>3461671176</t>
        </is>
      </c>
      <c r="AT972" t="inlineStr">
        <is>
          <t>lang: it
Invoice Language: it
Do you need our ring sizer?: No
Popup Customer Country: IT</t>
        </is>
      </c>
      <c r="AV972" t="inlineStr">
        <is>
          <t>PayPal Express Checkout</t>
        </is>
      </c>
      <c r="AW972" t="inlineStr">
        <is>
          <t>rFIMfvMrWjKpkesZk7OE4yRWw</t>
        </is>
      </c>
      <c r="AX972" t="n">
        <v>0</v>
      </c>
      <c r="AY972" t="inlineStr">
        <is>
          <t>LIL Milan</t>
        </is>
      </c>
      <c r="AZ972" t="n">
        <v>0</v>
      </c>
      <c r="BB972" t="inlineStr">
        <is>
          <t>Firgun House</t>
        </is>
      </c>
      <c r="BD972" t="n">
        <v>6352154722653</v>
      </c>
      <c r="BF972" t="inlineStr">
        <is>
          <t>Low</t>
        </is>
      </c>
      <c r="BG972" t="inlineStr">
        <is>
          <t>web</t>
        </is>
      </c>
      <c r="BH972" t="n">
        <v>0</v>
      </c>
      <c r="BI972" t="inlineStr">
        <is>
          <t>IT IVA 22%</t>
        </is>
      </c>
      <c r="BJ972" t="n">
        <v>53.73</v>
      </c>
      <c r="BV972" t="inlineStr">
        <is>
          <t>Rovigo</t>
        </is>
      </c>
      <c r="BW972" t="inlineStr">
        <is>
          <t>Rovigo</t>
        </is>
      </c>
      <c r="BX972" t="inlineStr">
        <is>
          <t>rFIMfvMrWjKpkesZk7OE4yRWw</t>
        </is>
      </c>
      <c r="CA972" t="inlineStr">
        <is>
          <t>rFIMfvMrWjKpkesZk7OE4yRWw</t>
        </is>
      </c>
      <c r="CB972" t="inlineStr">
        <is>
          <t>Ordini LIL</t>
        </is>
      </c>
    </row>
    <row r="973">
      <c r="A973" t="inlineStr">
        <is>
          <t>#42386</t>
        </is>
      </c>
      <c r="B973" t="inlineStr">
        <is>
          <t>kalista.hayes@gmail.com</t>
        </is>
      </c>
      <c r="C973" t="inlineStr">
        <is>
          <t>paid</t>
        </is>
      </c>
      <c r="D973" t="inlineStr">
        <is>
          <t>2024-10-15 17:47:56 +0200</t>
        </is>
      </c>
      <c r="E973" t="inlineStr">
        <is>
          <t>fulfilled</t>
        </is>
      </c>
      <c r="F973" t="inlineStr">
        <is>
          <t>2024-10-15 17:47:56 +0200</t>
        </is>
      </c>
      <c r="G973" t="inlineStr">
        <is>
          <t>no</t>
        </is>
      </c>
      <c r="H973" t="inlineStr">
        <is>
          <t>EUR</t>
        </is>
      </c>
      <c r="I973" t="n">
        <v>240</v>
      </c>
      <c r="J973" t="n">
        <v>0</v>
      </c>
      <c r="K973" t="n">
        <v>43.28</v>
      </c>
      <c r="L973" t="n">
        <v>240</v>
      </c>
      <c r="N973" t="n">
        <v>0</v>
      </c>
      <c r="P973" t="inlineStr">
        <is>
          <t>2024-10-15 17:47:56 +0200</t>
        </is>
      </c>
      <c r="Q973" t="n">
        <v>1</v>
      </c>
      <c r="R973" t="inlineStr">
        <is>
          <t>Jupiter Ring - Yellow / White / onesize (11-17)</t>
        </is>
      </c>
      <c r="S973" t="n">
        <v>240</v>
      </c>
      <c r="U973" t="inlineStr">
        <is>
          <t>015790000235</t>
        </is>
      </c>
      <c r="V973" t="b">
        <v>1</v>
      </c>
      <c r="W973" t="b">
        <v>1</v>
      </c>
      <c r="X973" t="inlineStr">
        <is>
          <t>fulfilled</t>
        </is>
      </c>
      <c r="Y973" t="inlineStr">
        <is>
          <t>Kalista Hayes</t>
        </is>
      </c>
      <c r="AQ973" t="inlineStr">
        <is>
          <t>IT</t>
        </is>
      </c>
      <c r="AV973" t="inlineStr">
        <is>
          <t>Qromo</t>
        </is>
      </c>
      <c r="AW973" t="inlineStr">
        <is>
          <t>rahrlCuDZAXed7ddybQLLiPJW</t>
        </is>
      </c>
      <c r="AX973" t="n">
        <v>0</v>
      </c>
      <c r="AY973" t="inlineStr">
        <is>
          <t>LIL Milan</t>
        </is>
      </c>
      <c r="AZ973" t="n">
        <v>0</v>
      </c>
      <c r="BA973" t="inlineStr">
        <is>
          <t>Veronica Varetta</t>
        </is>
      </c>
      <c r="BB973" t="inlineStr">
        <is>
          <t>LIL House</t>
        </is>
      </c>
      <c r="BC973" t="n">
        <v>22</v>
      </c>
      <c r="BD973" t="n">
        <v>6352182116701</v>
      </c>
      <c r="BF973" t="inlineStr">
        <is>
          <t>Low</t>
        </is>
      </c>
      <c r="BG973" t="inlineStr">
        <is>
          <t>pos</t>
        </is>
      </c>
      <c r="BH973" t="n">
        <v>0</v>
      </c>
      <c r="BI973" t="inlineStr">
        <is>
          <t>IT IVA 22%</t>
        </is>
      </c>
      <c r="BJ973" t="n">
        <v>43.28</v>
      </c>
      <c r="BT973" t="inlineStr">
        <is>
          <t>22-2662</t>
        </is>
      </c>
      <c r="BX973" t="inlineStr">
        <is>
          <t>rahrlCuDZAXed7ddybQLLiPJW</t>
        </is>
      </c>
      <c r="CA973" t="inlineStr">
        <is>
          <t>rahrlCuDZAXed7ddybQLLiPJW</t>
        </is>
      </c>
      <c r="CB973" t="inlineStr">
        <is>
          <t>Ordini LIL</t>
        </is>
      </c>
    </row>
    <row r="974">
      <c r="A974" t="inlineStr">
        <is>
          <t>#42387</t>
        </is>
      </c>
      <c r="B974" t="inlineStr">
        <is>
          <t>gfontana2002@gmail.com</t>
        </is>
      </c>
      <c r="C974" t="inlineStr">
        <is>
          <t>paid</t>
        </is>
      </c>
      <c r="D974" t="inlineStr">
        <is>
          <t>2024-10-15 18:32:49 +0200</t>
        </is>
      </c>
      <c r="E974" t="inlineStr">
        <is>
          <t>fulfilled</t>
        </is>
      </c>
      <c r="F974" t="inlineStr">
        <is>
          <t>2024-10-16 09:38:59 +0200</t>
        </is>
      </c>
      <c r="G974" t="inlineStr">
        <is>
          <t>yes</t>
        </is>
      </c>
      <c r="H974" t="inlineStr">
        <is>
          <t>EUR</t>
        </is>
      </c>
      <c r="I974" t="n">
        <v>300</v>
      </c>
      <c r="J974" t="n">
        <v>0</v>
      </c>
      <c r="K974" t="n">
        <v>54.1</v>
      </c>
      <c r="L974" t="n">
        <v>300</v>
      </c>
      <c r="N974" t="n">
        <v>0</v>
      </c>
      <c r="O974" t="inlineStr">
        <is>
          <t>Ups Standard Shipping</t>
        </is>
      </c>
      <c r="P974" t="inlineStr">
        <is>
          <t>2024-10-15 18:32:49 +0200</t>
        </is>
      </c>
      <c r="Q974" t="n">
        <v>1</v>
      </c>
      <c r="R974" t="inlineStr">
        <is>
          <t>Sweet'n'Sour Choker - Yellow / 42cm</t>
        </is>
      </c>
      <c r="S974" t="n">
        <v>300</v>
      </c>
      <c r="U974" t="inlineStr">
        <is>
          <t>015790001245</t>
        </is>
      </c>
      <c r="V974" t="b">
        <v>1</v>
      </c>
      <c r="W974" t="b">
        <v>1</v>
      </c>
      <c r="X974" t="inlineStr">
        <is>
          <t>fulfilled</t>
        </is>
      </c>
      <c r="Y974" t="inlineStr">
        <is>
          <t>Irene Fontana</t>
        </is>
      </c>
      <c r="Z974" t="inlineStr">
        <is>
          <t>via Stradivari 32a</t>
        </is>
      </c>
      <c r="AA974" t="inlineStr">
        <is>
          <t>via Stradivari 32a</t>
        </is>
      </c>
      <c r="AD974" t="inlineStr">
        <is>
          <t>Spino d'Adda</t>
        </is>
      </c>
      <c r="AE974" t="inlineStr">
        <is>
          <t>'26016</t>
        </is>
      </c>
      <c r="AF974" t="inlineStr">
        <is>
          <t>CR</t>
        </is>
      </c>
      <c r="AG974" t="inlineStr">
        <is>
          <t>IT</t>
        </is>
      </c>
      <c r="AH974" t="inlineStr">
        <is>
          <t>3392242864</t>
        </is>
      </c>
      <c r="AI974" t="inlineStr">
        <is>
          <t>Irene Fontana</t>
        </is>
      </c>
      <c r="AJ974" t="inlineStr">
        <is>
          <t>via Stradivari 32a</t>
        </is>
      </c>
      <c r="AK974" t="inlineStr">
        <is>
          <t>via Stradivari 32a</t>
        </is>
      </c>
      <c r="AN974" t="inlineStr">
        <is>
          <t>Spino d'Adda</t>
        </is>
      </c>
      <c r="AO974" t="inlineStr">
        <is>
          <t>'26016</t>
        </is>
      </c>
      <c r="AP974" t="inlineStr">
        <is>
          <t>CR</t>
        </is>
      </c>
      <c r="AQ974" t="inlineStr">
        <is>
          <t>IT</t>
        </is>
      </c>
      <c r="AR974" t="inlineStr">
        <is>
          <t>3392242864</t>
        </is>
      </c>
      <c r="AT974" t="inlineStr">
        <is>
          <t>lang: it
Invoice Language: it
Do you need our ring sizer?: No
Popup Customer Country: IT</t>
        </is>
      </c>
      <c r="AV974" t="inlineStr">
        <is>
          <t>PayPal Express Checkout</t>
        </is>
      </c>
      <c r="AW974" t="inlineStr">
        <is>
          <t>riB3ZK1oCXqFmn64orEUP6sLT</t>
        </is>
      </c>
      <c r="AX974" t="n">
        <v>0</v>
      </c>
      <c r="AY974" t="inlineStr">
        <is>
          <t>LIL Milan</t>
        </is>
      </c>
      <c r="AZ974" t="n">
        <v>0</v>
      </c>
      <c r="BB974" t="inlineStr">
        <is>
          <t>Firgun House</t>
        </is>
      </c>
      <c r="BD974" t="n">
        <v>6352249717085</v>
      </c>
      <c r="BF974" t="inlineStr">
        <is>
          <t>Low</t>
        </is>
      </c>
      <c r="BG974" t="inlineStr">
        <is>
          <t>web</t>
        </is>
      </c>
      <c r="BH974" t="n">
        <v>0</v>
      </c>
      <c r="BI974" t="inlineStr">
        <is>
          <t>IT IVA 22%</t>
        </is>
      </c>
      <c r="BJ974" t="n">
        <v>54.1</v>
      </c>
      <c r="BV974" t="inlineStr">
        <is>
          <t>Cremona</t>
        </is>
      </c>
      <c r="BW974" t="inlineStr">
        <is>
          <t>Cremona</t>
        </is>
      </c>
      <c r="BX974" t="inlineStr">
        <is>
          <t>riB3ZK1oCXqFmn64orEUP6sLT</t>
        </is>
      </c>
      <c r="CA974" t="inlineStr">
        <is>
          <t>riB3ZK1oCXqFmn64orEUP6sLT</t>
        </is>
      </c>
      <c r="CB974" t="inlineStr">
        <is>
          <t>Ordini LIL</t>
        </is>
      </c>
    </row>
    <row r="975">
      <c r="A975" t="inlineStr">
        <is>
          <t>#42388</t>
        </is>
      </c>
      <c r="B975" t="inlineStr">
        <is>
          <t>vanesiaice@yahoo.it</t>
        </is>
      </c>
      <c r="C975" t="inlineStr">
        <is>
          <t>paid</t>
        </is>
      </c>
      <c r="D975" t="inlineStr">
        <is>
          <t>2024-10-15 19:01:11 +0200</t>
        </is>
      </c>
      <c r="E975" t="inlineStr">
        <is>
          <t>fulfilled</t>
        </is>
      </c>
      <c r="F975" t="inlineStr">
        <is>
          <t>2024-10-15 19:01:12 +0200</t>
        </is>
      </c>
      <c r="G975" t="inlineStr">
        <is>
          <t>yes</t>
        </is>
      </c>
      <c r="H975" t="inlineStr">
        <is>
          <t>EUR</t>
        </is>
      </c>
      <c r="I975" t="n">
        <v>100</v>
      </c>
      <c r="J975" t="n">
        <v>0</v>
      </c>
      <c r="K975" t="n">
        <v>18.03</v>
      </c>
      <c r="L975" t="n">
        <v>100</v>
      </c>
      <c r="N975" t="n">
        <v>0</v>
      </c>
      <c r="P975" t="inlineStr">
        <is>
          <t>2024-10-15 19:01:11 +0200</t>
        </is>
      </c>
      <c r="Q975" t="n">
        <v>1</v>
      </c>
      <c r="R975" t="inlineStr">
        <is>
          <t>Nude Ring - Yellow / 14</t>
        </is>
      </c>
      <c r="S975" t="n">
        <v>100</v>
      </c>
      <c r="U975" t="inlineStr">
        <is>
          <t>015790000210</t>
        </is>
      </c>
      <c r="V975" t="b">
        <v>1</v>
      </c>
      <c r="W975" t="b">
        <v>1</v>
      </c>
      <c r="X975" t="inlineStr">
        <is>
          <t>fulfilled</t>
        </is>
      </c>
      <c r="Y975" t="inlineStr">
        <is>
          <t>Vanessa Tomasi</t>
        </is>
      </c>
      <c r="AQ975" t="inlineStr">
        <is>
          <t>IT</t>
        </is>
      </c>
      <c r="AV975" t="inlineStr">
        <is>
          <t>Qromo</t>
        </is>
      </c>
      <c r="AW975" t="inlineStr">
        <is>
          <t>rweSBJoddnXaHNYbT7JkolksM</t>
        </is>
      </c>
      <c r="AX975" t="n">
        <v>0</v>
      </c>
      <c r="AY975" t="inlineStr">
        <is>
          <t>LIL Milan</t>
        </is>
      </c>
      <c r="AZ975" t="n">
        <v>0</v>
      </c>
      <c r="BA975" t="inlineStr">
        <is>
          <t>Veronica Varetta</t>
        </is>
      </c>
      <c r="BB975" t="inlineStr">
        <is>
          <t>LIL House</t>
        </is>
      </c>
      <c r="BC975" t="n">
        <v>22</v>
      </c>
      <c r="BD975" t="n">
        <v>6352287662429</v>
      </c>
      <c r="BF975" t="inlineStr">
        <is>
          <t>Low</t>
        </is>
      </c>
      <c r="BG975" t="inlineStr">
        <is>
          <t>pos</t>
        </is>
      </c>
      <c r="BH975" t="n">
        <v>0</v>
      </c>
      <c r="BI975" t="inlineStr">
        <is>
          <t>IT IVA 22%</t>
        </is>
      </c>
      <c r="BJ975" t="n">
        <v>18.03</v>
      </c>
      <c r="BT975" t="inlineStr">
        <is>
          <t>22-2663</t>
        </is>
      </c>
      <c r="BX975" t="inlineStr">
        <is>
          <t>rweSBJoddnXaHNYbT7JkolksM</t>
        </is>
      </c>
      <c r="CA975" t="inlineStr">
        <is>
          <t>rweSBJoddnXaHNYbT7JkolksM</t>
        </is>
      </c>
      <c r="CB975" t="inlineStr">
        <is>
          <t>Ordini LIL</t>
        </is>
      </c>
    </row>
    <row r="976">
      <c r="A976" t="inlineStr">
        <is>
          <t>#42390</t>
        </is>
      </c>
      <c r="B976" t="inlineStr">
        <is>
          <t>hm.koerber@web.de</t>
        </is>
      </c>
      <c r="C976" t="inlineStr">
        <is>
          <t>paid</t>
        </is>
      </c>
      <c r="D976" t="inlineStr">
        <is>
          <t>2024-10-15 19:27:28 +0200</t>
        </is>
      </c>
      <c r="E976" t="inlineStr">
        <is>
          <t>fulfilled</t>
        </is>
      </c>
      <c r="F976" t="inlineStr">
        <is>
          <t>2024-10-15 19:27:28 +0200</t>
        </is>
      </c>
      <c r="G976" t="inlineStr">
        <is>
          <t>no</t>
        </is>
      </c>
      <c r="H976" t="inlineStr">
        <is>
          <t>EUR</t>
        </is>
      </c>
      <c r="I976" t="n">
        <v>920</v>
      </c>
      <c r="J976" t="n">
        <v>0</v>
      </c>
      <c r="K976" t="n">
        <v>165.9</v>
      </c>
      <c r="L976" t="n">
        <v>920</v>
      </c>
      <c r="N976" t="n">
        <v>0</v>
      </c>
      <c r="P976" t="inlineStr">
        <is>
          <t>2024-10-15 19:27:27 +0200</t>
        </is>
      </c>
      <c r="Q976" t="n">
        <v>1</v>
      </c>
      <c r="R976" t="inlineStr">
        <is>
          <t>Planet Ring - Yellow / 12 / Multicolor Sapphire</t>
        </is>
      </c>
      <c r="S976" t="n">
        <v>920</v>
      </c>
      <c r="U976" t="inlineStr">
        <is>
          <t>015790000767</t>
        </is>
      </c>
      <c r="V976" t="b">
        <v>1</v>
      </c>
      <c r="W976" t="b">
        <v>1</v>
      </c>
      <c r="X976" t="inlineStr">
        <is>
          <t>fulfilled</t>
        </is>
      </c>
      <c r="Y976" t="inlineStr">
        <is>
          <t>Hans Martin Koerber</t>
        </is>
      </c>
      <c r="AQ976" t="inlineStr">
        <is>
          <t>IT</t>
        </is>
      </c>
      <c r="AV976" t="inlineStr">
        <is>
          <t>Qromo</t>
        </is>
      </c>
      <c r="AW976" t="inlineStr">
        <is>
          <t>rpTojcD1ibdSJFQ7lfV57ugkt</t>
        </is>
      </c>
      <c r="AX976" t="n">
        <v>0</v>
      </c>
      <c r="AY976" t="inlineStr">
        <is>
          <t>LIL Milan</t>
        </is>
      </c>
      <c r="AZ976" t="n">
        <v>0</v>
      </c>
      <c r="BA976" t="inlineStr">
        <is>
          <t>Veronica Varetta</t>
        </is>
      </c>
      <c r="BB976" t="inlineStr">
        <is>
          <t>LIL House</t>
        </is>
      </c>
      <c r="BC976" t="n">
        <v>22</v>
      </c>
      <c r="BD976" t="n">
        <v>6352322724189</v>
      </c>
      <c r="BF976" t="inlineStr">
        <is>
          <t>Low</t>
        </is>
      </c>
      <c r="BG976" t="inlineStr">
        <is>
          <t>pos</t>
        </is>
      </c>
      <c r="BH976" t="n">
        <v>0</v>
      </c>
      <c r="BI976" t="inlineStr">
        <is>
          <t>IT IVA 22%</t>
        </is>
      </c>
      <c r="BJ976" t="n">
        <v>165.9</v>
      </c>
      <c r="BS976" t="n">
        <v>491707633790</v>
      </c>
      <c r="BT976" t="inlineStr">
        <is>
          <t>22-2665</t>
        </is>
      </c>
      <c r="BX976" t="inlineStr">
        <is>
          <t>rpTojcD1ibdSJFQ7lfV57ugkt</t>
        </is>
      </c>
      <c r="CA976" t="inlineStr">
        <is>
          <t>rpTojcD1ibdSJFQ7lfV57ugkt</t>
        </is>
      </c>
      <c r="CB976" t="inlineStr">
        <is>
          <t>Ordini LIL</t>
        </is>
      </c>
    </row>
    <row r="977">
      <c r="A977" t="inlineStr">
        <is>
          <t>#42374</t>
        </is>
      </c>
      <c r="B977" t="inlineStr">
        <is>
          <t>lorenzo.avezzu@gmail.com</t>
        </is>
      </c>
      <c r="C977" t="inlineStr">
        <is>
          <t>paid</t>
        </is>
      </c>
      <c r="D977" t="inlineStr">
        <is>
          <t>2024-10-14 21:33:08 +0200</t>
        </is>
      </c>
      <c r="E977" t="inlineStr">
        <is>
          <t>fulfilled</t>
        </is>
      </c>
      <c r="F977" t="inlineStr">
        <is>
          <t>2024-10-15 09:22:31 +0200</t>
        </is>
      </c>
      <c r="G977" t="inlineStr">
        <is>
          <t>yes</t>
        </is>
      </c>
      <c r="H977" t="inlineStr">
        <is>
          <t>EUR</t>
        </is>
      </c>
      <c r="I977" t="n">
        <v>252</v>
      </c>
      <c r="J977" t="n">
        <v>0</v>
      </c>
      <c r="K977" t="n">
        <v>45.44</v>
      </c>
      <c r="L977" t="n">
        <v>252</v>
      </c>
      <c r="M977" t="inlineStr">
        <is>
          <t>LILGIRL</t>
        </is>
      </c>
      <c r="N977" t="n">
        <v>28</v>
      </c>
      <c r="O977" t="inlineStr">
        <is>
          <t>Ups Standard Shipping</t>
        </is>
      </c>
      <c r="P977" t="inlineStr">
        <is>
          <t>2024-10-14 21:33:08 +0200</t>
        </is>
      </c>
      <c r="Q977" t="n">
        <v>2</v>
      </c>
      <c r="R977" t="inlineStr">
        <is>
          <t>Solo tu Earring - Yellow / Single</t>
        </is>
      </c>
      <c r="S977" t="n">
        <v>140</v>
      </c>
      <c r="U977" t="inlineStr">
        <is>
          <t>015790001253</t>
        </is>
      </c>
      <c r="V977" t="b">
        <v>1</v>
      </c>
      <c r="W977" t="b">
        <v>1</v>
      </c>
      <c r="X977" t="inlineStr">
        <is>
          <t>fulfilled</t>
        </is>
      </c>
      <c r="Y977" t="inlineStr">
        <is>
          <t>Marco Avezzu Pignatelli di Montecalvo</t>
        </is>
      </c>
      <c r="Z977" t="inlineStr">
        <is>
          <t>Via Maestri del Lavoro 7e</t>
        </is>
      </c>
      <c r="AA977" t="inlineStr">
        <is>
          <t>Via Maestri del Lavoro 7e</t>
        </is>
      </c>
      <c r="AC977" t="inlineStr">
        <is>
          <t>Changes Coworking Rovigo</t>
        </is>
      </c>
      <c r="AD977" t="inlineStr">
        <is>
          <t>Rovigo</t>
        </is>
      </c>
      <c r="AE977" t="inlineStr">
        <is>
          <t>'45100</t>
        </is>
      </c>
      <c r="AF977" t="inlineStr">
        <is>
          <t>RO</t>
        </is>
      </c>
      <c r="AG977" t="inlineStr">
        <is>
          <t>IT</t>
        </is>
      </c>
      <c r="AH977" t="inlineStr">
        <is>
          <t>3487019962</t>
        </is>
      </c>
      <c r="AI977" t="inlineStr">
        <is>
          <t>Marco Avezzu Pignatelli di Montecalvo</t>
        </is>
      </c>
      <c r="AJ977" t="inlineStr">
        <is>
          <t>Via Maestri del Lavoro 7e</t>
        </is>
      </c>
      <c r="AK977" t="inlineStr">
        <is>
          <t>Via Maestri del Lavoro 7e</t>
        </is>
      </c>
      <c r="AM977" t="inlineStr">
        <is>
          <t>Changes Coworking Rovigo</t>
        </is>
      </c>
      <c r="AN977" t="inlineStr">
        <is>
          <t>Rovigo</t>
        </is>
      </c>
      <c r="AO977" t="inlineStr">
        <is>
          <t>'45100</t>
        </is>
      </c>
      <c r="AP977" t="inlineStr">
        <is>
          <t>RO</t>
        </is>
      </c>
      <c r="AQ977" t="inlineStr">
        <is>
          <t>IT</t>
        </is>
      </c>
      <c r="AR977" t="inlineStr">
        <is>
          <t>3487019962</t>
        </is>
      </c>
      <c r="AT977" t="inlineStr">
        <is>
          <t>lang: it
Invoice Language: it
Do you need our ring sizer?: Yes
Popup Customer Country: IT</t>
        </is>
      </c>
      <c r="AV977" t="inlineStr">
        <is>
          <t>PayPal Express Checkout</t>
        </is>
      </c>
      <c r="AW977" t="inlineStr">
        <is>
          <t>rBeXibeobhnMV2uESn3AjcYkQ</t>
        </is>
      </c>
      <c r="AX977" t="n">
        <v>0</v>
      </c>
      <c r="AY977" t="inlineStr">
        <is>
          <t>LIL Milan</t>
        </is>
      </c>
      <c r="AZ977" t="n">
        <v>0</v>
      </c>
      <c r="BB977" t="inlineStr">
        <is>
          <t>Firgun House</t>
        </is>
      </c>
      <c r="BD977" t="n">
        <v>6351063122269</v>
      </c>
      <c r="BF977" t="inlineStr">
        <is>
          <t>Low</t>
        </is>
      </c>
      <c r="BG977" t="inlineStr">
        <is>
          <t>web</t>
        </is>
      </c>
      <c r="BH977" t="n">
        <v>0</v>
      </c>
      <c r="BI977" t="inlineStr">
        <is>
          <t>IT IVA 22%</t>
        </is>
      </c>
      <c r="BJ977" t="n">
        <v>45.44</v>
      </c>
      <c r="BV977" t="inlineStr">
        <is>
          <t>Rovigo</t>
        </is>
      </c>
      <c r="BW977" t="inlineStr">
        <is>
          <t>Rovigo</t>
        </is>
      </c>
      <c r="BX977" t="inlineStr">
        <is>
          <t>rBeXibeobhnMV2uESn3AjcYkQ</t>
        </is>
      </c>
      <c r="CA977" t="inlineStr">
        <is>
          <t>rBeXibeobhnMV2uESn3AjcYkQ</t>
        </is>
      </c>
      <c r="CB977" t="inlineStr">
        <is>
          <t>Ordini LIL</t>
        </is>
      </c>
    </row>
    <row r="978">
      <c r="A978" t="inlineStr">
        <is>
          <t>#42392</t>
        </is>
      </c>
      <c r="B978" t="inlineStr">
        <is>
          <t>elisa.artinghelli@gmail.com</t>
        </is>
      </c>
      <c r="C978" t="inlineStr">
        <is>
          <t>paid</t>
        </is>
      </c>
      <c r="D978" t="inlineStr">
        <is>
          <t>2024-10-15 20:11:44 +0200</t>
        </is>
      </c>
      <c r="E978" t="inlineStr">
        <is>
          <t>fulfilled</t>
        </is>
      </c>
      <c r="F978" t="inlineStr">
        <is>
          <t>2024-10-19 12:08:27 +0200</t>
        </is>
      </c>
      <c r="G978" t="inlineStr">
        <is>
          <t>yes</t>
        </is>
      </c>
      <c r="H978" t="inlineStr">
        <is>
          <t>EUR</t>
        </is>
      </c>
      <c r="I978" t="n">
        <v>144</v>
      </c>
      <c r="J978" t="n">
        <v>0</v>
      </c>
      <c r="K978" t="n">
        <v>25.97</v>
      </c>
      <c r="L978" t="n">
        <v>144</v>
      </c>
      <c r="M978" t="inlineStr">
        <is>
          <t>BACK10</t>
        </is>
      </c>
      <c r="N978" t="n">
        <v>16</v>
      </c>
      <c r="O978" t="inlineStr">
        <is>
          <t>Firgun House</t>
        </is>
      </c>
      <c r="P978" t="inlineStr">
        <is>
          <t>2024-10-15 20:11:44 +0200</t>
        </is>
      </c>
      <c r="Q978" t="n">
        <v>1</v>
      </c>
      <c r="R978" t="inlineStr">
        <is>
          <t>Firefly Ring - Yellow / 12</t>
        </is>
      </c>
      <c r="S978" t="n">
        <v>160</v>
      </c>
      <c r="U978" t="inlineStr">
        <is>
          <t>015790000496</t>
        </is>
      </c>
      <c r="V978" t="b">
        <v>1</v>
      </c>
      <c r="W978" t="b">
        <v>1</v>
      </c>
      <c r="X978" t="inlineStr">
        <is>
          <t>fulfilled</t>
        </is>
      </c>
      <c r="Y978" t="inlineStr">
        <is>
          <t>Elisa Artinghelli</t>
        </is>
      </c>
      <c r="Z978" t="inlineStr">
        <is>
          <t>Strada Malaspina 3</t>
        </is>
      </c>
      <c r="AA978" t="inlineStr">
        <is>
          <t>Strada Malaspina 3</t>
        </is>
      </c>
      <c r="AD978" t="inlineStr">
        <is>
          <t>Pioltello</t>
        </is>
      </c>
      <c r="AE978" t="inlineStr">
        <is>
          <t>'20096</t>
        </is>
      </c>
      <c r="AF978" t="inlineStr">
        <is>
          <t>MI</t>
        </is>
      </c>
      <c r="AG978" t="inlineStr">
        <is>
          <t>IT</t>
        </is>
      </c>
      <c r="AQ978" t="inlineStr">
        <is>
          <t>IT</t>
        </is>
      </c>
      <c r="AT978" t="inlineStr">
        <is>
          <t>lang: en
Invoice Language: en
Do you need our ring sizer?: No
Popup Customer Country: IT</t>
        </is>
      </c>
      <c r="AV978" t="inlineStr">
        <is>
          <t>PayPal Express Checkout</t>
        </is>
      </c>
      <c r="AW978" t="inlineStr">
        <is>
          <t>rrtk1WXBdckfpufR85epLPNW7</t>
        </is>
      </c>
      <c r="AX978" t="n">
        <v>0</v>
      </c>
      <c r="AY978" t="inlineStr">
        <is>
          <t>LIL Milan</t>
        </is>
      </c>
      <c r="AZ978" t="n">
        <v>0</v>
      </c>
      <c r="BB978" t="inlineStr">
        <is>
          <t>Firgun House</t>
        </is>
      </c>
      <c r="BD978" t="n">
        <v>6352378200413</v>
      </c>
      <c r="BF978" t="inlineStr">
        <is>
          <t>Low</t>
        </is>
      </c>
      <c r="BG978" t="inlineStr">
        <is>
          <t>web</t>
        </is>
      </c>
      <c r="BH978" t="n">
        <v>0</v>
      </c>
      <c r="BI978" t="inlineStr">
        <is>
          <t>IT IVA 22%</t>
        </is>
      </c>
      <c r="BJ978" t="n">
        <v>25.97</v>
      </c>
      <c r="BV978" t="inlineStr">
        <is>
          <t>Milan</t>
        </is>
      </c>
      <c r="BX978" t="inlineStr">
        <is>
          <t>rrtk1WXBdckfpufR85epLPNW7</t>
        </is>
      </c>
      <c r="CA978" t="inlineStr">
        <is>
          <t>rrtk1WXBdckfpufR85epLPNW7</t>
        </is>
      </c>
      <c r="CB978" t="inlineStr">
        <is>
          <t>Ordini LIL</t>
        </is>
      </c>
    </row>
    <row r="979">
      <c r="A979" t="inlineStr">
        <is>
          <t>#42394</t>
        </is>
      </c>
      <c r="B979" t="inlineStr">
        <is>
          <t>sharonmazzini@gmail.com</t>
        </is>
      </c>
      <c r="C979" t="inlineStr">
        <is>
          <t>paid</t>
        </is>
      </c>
      <c r="D979" t="inlineStr">
        <is>
          <t>2024-10-16 09:29:05 +0200</t>
        </is>
      </c>
      <c r="E979" t="inlineStr">
        <is>
          <t>fulfilled</t>
        </is>
      </c>
      <c r="F979" t="inlineStr">
        <is>
          <t>2024-10-16 09:29:16 +0200</t>
        </is>
      </c>
      <c r="G979" t="inlineStr">
        <is>
          <t>yes</t>
        </is>
      </c>
      <c r="H979" t="inlineStr">
        <is>
          <t>EUR</t>
        </is>
      </c>
      <c r="I979" t="n">
        <v>250</v>
      </c>
      <c r="J979" t="n">
        <v>0</v>
      </c>
      <c r="K979" t="n">
        <v>0</v>
      </c>
      <c r="L979" t="n">
        <v>250</v>
      </c>
      <c r="N979" t="n">
        <v>0</v>
      </c>
      <c r="P979" t="inlineStr">
        <is>
          <t>2024-10-16 09:29:05 +0200</t>
        </is>
      </c>
      <c r="Q979" t="n">
        <v>1</v>
      </c>
      <c r="R979" t="inlineStr">
        <is>
          <t>E-Gift card - 250.00</t>
        </is>
      </c>
      <c r="S979" t="n">
        <v>250</v>
      </c>
      <c r="U979" t="inlineStr">
        <is>
          <t>015790000893</t>
        </is>
      </c>
      <c r="V979" t="b">
        <v>0</v>
      </c>
      <c r="W979" t="b">
        <v>0</v>
      </c>
      <c r="X979" t="inlineStr">
        <is>
          <t>fulfilled</t>
        </is>
      </c>
      <c r="Y979" t="inlineStr">
        <is>
          <t>Sharon Mazzini</t>
        </is>
      </c>
      <c r="Z979" t="inlineStr">
        <is>
          <t>Via San Francesco d'Assisi</t>
        </is>
      </c>
      <c r="AA979" t="inlineStr">
        <is>
          <t>Via San Francesco d'Assisi</t>
        </is>
      </c>
      <c r="AD979" t="inlineStr">
        <is>
          <t>Salvirola</t>
        </is>
      </c>
      <c r="AE979" t="inlineStr">
        <is>
          <t>'26010</t>
        </is>
      </c>
      <c r="AF979" t="inlineStr">
        <is>
          <t>CR</t>
        </is>
      </c>
      <c r="AG979" t="inlineStr">
        <is>
          <t>IT</t>
        </is>
      </c>
      <c r="AH979" t="inlineStr">
        <is>
          <t>3478489466</t>
        </is>
      </c>
      <c r="AQ979" t="inlineStr">
        <is>
          <t>IT</t>
        </is>
      </c>
      <c r="AT979" t="inlineStr">
        <is>
          <t>lang: it
Invoice Language: it
Do you need our ring sizer?: Yes
Popup Customer Country: IT</t>
        </is>
      </c>
      <c r="AV979" t="inlineStr">
        <is>
          <t>Shopify Payments</t>
        </is>
      </c>
      <c r="AW979" t="inlineStr">
        <is>
          <t>r2bCgkEhG0flc3yyeQngVD9VC</t>
        </is>
      </c>
      <c r="AX979" t="n">
        <v>0</v>
      </c>
      <c r="AY979" t="inlineStr">
        <is>
          <t>Go Gift Cards</t>
        </is>
      </c>
      <c r="AZ979" t="n">
        <v>0</v>
      </c>
      <c r="BB979" t="inlineStr">
        <is>
          <t>Firgun House</t>
        </is>
      </c>
      <c r="BD979" t="n">
        <v>6352895115613</v>
      </c>
      <c r="BF979" t="inlineStr">
        <is>
          <t>Low</t>
        </is>
      </c>
      <c r="BG979" t="inlineStr">
        <is>
          <t>web</t>
        </is>
      </c>
      <c r="BH979" t="n">
        <v>0</v>
      </c>
      <c r="BI979" t="inlineStr">
        <is>
          <t>IT IVA 22%</t>
        </is>
      </c>
      <c r="BJ979" t="n">
        <v>0</v>
      </c>
      <c r="BV979" t="inlineStr">
        <is>
          <t>Cremona</t>
        </is>
      </c>
      <c r="BX979" t="inlineStr">
        <is>
          <t>r2bCgkEhG0flc3yyeQngVD9VC</t>
        </is>
      </c>
      <c r="CA979" t="inlineStr">
        <is>
          <t>r2bCgkEhG0flc3yyeQngVD9VC</t>
        </is>
      </c>
      <c r="CB979" t="inlineStr">
        <is>
          <t>Ordini LIL</t>
        </is>
      </c>
    </row>
    <row r="980">
      <c r="A980" t="inlineStr">
        <is>
          <t>#42395</t>
        </is>
      </c>
      <c r="B980" t="inlineStr">
        <is>
          <t>falcio94@hotmail.it</t>
        </is>
      </c>
      <c r="C980" t="inlineStr">
        <is>
          <t>paid</t>
        </is>
      </c>
      <c r="D980" t="inlineStr">
        <is>
          <t>2024-10-16 09:47:53 +0200</t>
        </is>
      </c>
      <c r="E980" t="inlineStr">
        <is>
          <t>fulfilled</t>
        </is>
      </c>
      <c r="F980" t="inlineStr">
        <is>
          <t>2024-10-29 19:37:54 +0100</t>
        </is>
      </c>
      <c r="G980" t="inlineStr">
        <is>
          <t>yes</t>
        </is>
      </c>
      <c r="H980" t="inlineStr">
        <is>
          <t>EUR</t>
        </is>
      </c>
      <c r="I980" t="n">
        <v>262</v>
      </c>
      <c r="J980" t="n">
        <v>0</v>
      </c>
      <c r="K980" t="n">
        <v>47.24</v>
      </c>
      <c r="L980" t="n">
        <v>262</v>
      </c>
      <c r="M980" t="inlineStr">
        <is>
          <t>LILGIRL</t>
        </is>
      </c>
      <c r="N980" t="n">
        <v>28</v>
      </c>
      <c r="O980" t="inlineStr">
        <is>
          <t>Firgun House</t>
        </is>
      </c>
      <c r="P980" t="inlineStr">
        <is>
          <t>2024-10-16 09:47:52 +0200</t>
        </is>
      </c>
      <c r="Q980" t="n">
        <v>1</v>
      </c>
      <c r="R980" t="inlineStr">
        <is>
          <t>Sweet Spot - Yellow / matte / White</t>
        </is>
      </c>
      <c r="S980" t="n">
        <v>280</v>
      </c>
      <c r="U980" t="inlineStr">
        <is>
          <t>015790000015</t>
        </is>
      </c>
      <c r="V980" t="b">
        <v>1</v>
      </c>
      <c r="W980" t="b">
        <v>1</v>
      </c>
      <c r="X980" t="inlineStr">
        <is>
          <t>fulfilled</t>
        </is>
      </c>
      <c r="Y980" t="inlineStr">
        <is>
          <t>Andrea Falcetti</t>
        </is>
      </c>
      <c r="Z980" t="inlineStr">
        <is>
          <t>Via Cuneo 95</t>
        </is>
      </c>
      <c r="AA980" t="inlineStr">
        <is>
          <t>Via Cuneo 95</t>
        </is>
      </c>
      <c r="AD980" t="inlineStr">
        <is>
          <t>Mondovì</t>
        </is>
      </c>
      <c r="AE980" t="inlineStr">
        <is>
          <t>'12084</t>
        </is>
      </c>
      <c r="AF980" t="inlineStr">
        <is>
          <t>CN</t>
        </is>
      </c>
      <c r="AG980" t="inlineStr">
        <is>
          <t>IT</t>
        </is>
      </c>
      <c r="AH980" t="inlineStr">
        <is>
          <t>3347011362</t>
        </is>
      </c>
      <c r="AQ980" t="inlineStr">
        <is>
          <t>IT</t>
        </is>
      </c>
      <c r="AT980" t="inlineStr">
        <is>
          <t>lang: en
Invoice Language: en
Do you need our ring sizer?: No
Popup Customer Country: IT</t>
        </is>
      </c>
      <c r="AV980" t="inlineStr">
        <is>
          <t>Shopify Payments</t>
        </is>
      </c>
      <c r="AW980" t="inlineStr">
        <is>
          <t>re7uHLzvDYkrd2wSX6Og9PxVX</t>
        </is>
      </c>
      <c r="AX980" t="n">
        <v>0</v>
      </c>
      <c r="AY980" t="inlineStr">
        <is>
          <t>LIL Milan</t>
        </is>
      </c>
      <c r="AZ980" t="n">
        <v>0</v>
      </c>
      <c r="BB980" t="inlineStr">
        <is>
          <t>Firgun House</t>
        </is>
      </c>
      <c r="BD980" t="n">
        <v>6352915005789</v>
      </c>
      <c r="BF980" t="inlineStr">
        <is>
          <t>Low</t>
        </is>
      </c>
      <c r="BG980" t="inlineStr">
        <is>
          <t>web</t>
        </is>
      </c>
      <c r="BH980" t="n">
        <v>0</v>
      </c>
      <c r="BI980" t="inlineStr">
        <is>
          <t>IT IVA 22%</t>
        </is>
      </c>
      <c r="BJ980" t="n">
        <v>47.24</v>
      </c>
      <c r="BV980" t="inlineStr">
        <is>
          <t>Cuneo</t>
        </is>
      </c>
      <c r="BX980" t="inlineStr">
        <is>
          <t>re7uHLzvDYkrd2wSX6Og9PxVX</t>
        </is>
      </c>
      <c r="CA980" t="inlineStr">
        <is>
          <t>re7uHLzvDYkrd2wSX6Og9PxVX</t>
        </is>
      </c>
      <c r="CB980" t="inlineStr">
        <is>
          <t>Ordini LIL</t>
        </is>
      </c>
    </row>
    <row r="981">
      <c r="A981" t="inlineStr">
        <is>
          <t>#42395</t>
        </is>
      </c>
      <c r="B981" t="inlineStr">
        <is>
          <t>falcio94@hotmail.it</t>
        </is>
      </c>
      <c r="C981" t="inlineStr">
        <is>
          <t>paid</t>
        </is>
      </c>
      <c r="D981" t="inlineStr">
        <is>
          <t>2024-10-16 09:47:53 +0200</t>
        </is>
      </c>
      <c r="E981" t="inlineStr">
        <is>
          <t>fulfilled</t>
        </is>
      </c>
      <c r="F981" t="inlineStr">
        <is>
          <t>2024-10-29 19:37:54 +0100</t>
        </is>
      </c>
      <c r="G981" t="inlineStr">
        <is>
          <t>yes</t>
        </is>
      </c>
      <c r="H981" t="inlineStr">
        <is>
          <t>EUR</t>
        </is>
      </c>
      <c r="I981" t="n">
        <v>262</v>
      </c>
      <c r="J981" t="n">
        <v>0</v>
      </c>
      <c r="K981" t="n">
        <v>47.24</v>
      </c>
      <c r="M981" t="inlineStr">
        <is>
          <t>LILGIRL</t>
        </is>
      </c>
      <c r="N981" t="n">
        <v>28</v>
      </c>
      <c r="O981" t="inlineStr">
        <is>
          <t>Firgun House</t>
        </is>
      </c>
      <c r="P981" t="inlineStr">
        <is>
          <t>2024-10-16 09:47:52 +0200</t>
        </is>
      </c>
      <c r="Q981" t="n">
        <v>1</v>
      </c>
      <c r="R981" t="inlineStr">
        <is>
          <t>Engraving</t>
        </is>
      </c>
      <c r="S981" t="n">
        <v>10</v>
      </c>
      <c r="U981" t="inlineStr">
        <is>
          <t>015790001502</t>
        </is>
      </c>
      <c r="V981" t="b">
        <v>0</v>
      </c>
      <c r="W981" t="b">
        <v>1</v>
      </c>
      <c r="X981" t="inlineStr">
        <is>
          <t>fulfilled</t>
        </is>
      </c>
      <c r="Y981" t="inlineStr">
        <is>
          <t>Andrea Falcetti</t>
        </is>
      </c>
      <c r="Z981" t="inlineStr">
        <is>
          <t>Via Cuneo 95</t>
        </is>
      </c>
      <c r="AA981" t="inlineStr">
        <is>
          <t>Via Cuneo 95</t>
        </is>
      </c>
      <c r="AD981" t="inlineStr">
        <is>
          <t>Mondovì</t>
        </is>
      </c>
      <c r="AE981" t="inlineStr">
        <is>
          <t>'12084</t>
        </is>
      </c>
      <c r="AF981" t="inlineStr">
        <is>
          <t>CN</t>
        </is>
      </c>
      <c r="AG981" t="inlineStr">
        <is>
          <t>IT</t>
        </is>
      </c>
      <c r="AH981" t="inlineStr">
        <is>
          <t>3347011362</t>
        </is>
      </c>
      <c r="AQ981" t="inlineStr">
        <is>
          <t>IT</t>
        </is>
      </c>
      <c r="AT981" t="inlineStr">
        <is>
          <t>lang: en
Invoice Language: en
Do you need our ring sizer?: No
Popup Customer Country: IT</t>
        </is>
      </c>
      <c r="AV981" t="inlineStr">
        <is>
          <t>Shopify Payments</t>
        </is>
      </c>
      <c r="AW981" t="inlineStr">
        <is>
          <t>re7uHLzvDYkrd2wSX6Og9PxVX</t>
        </is>
      </c>
      <c r="AX981" t="n">
        <v>0</v>
      </c>
      <c r="AY981" t="inlineStr">
        <is>
          <t>LIL Milan</t>
        </is>
      </c>
      <c r="AZ981" t="n">
        <v>0</v>
      </c>
      <c r="BB981" t="inlineStr">
        <is>
          <t>Firgun House</t>
        </is>
      </c>
      <c r="BD981" t="n">
        <v>6352915005789</v>
      </c>
      <c r="BF981" t="inlineStr">
        <is>
          <t>Low</t>
        </is>
      </c>
      <c r="BG981" t="inlineStr">
        <is>
          <t>web</t>
        </is>
      </c>
      <c r="BH981" t="n">
        <v>0</v>
      </c>
      <c r="BI981" t="inlineStr">
        <is>
          <t>IT IVA 22%</t>
        </is>
      </c>
      <c r="BJ981" t="n">
        <v>47.24</v>
      </c>
      <c r="BV981" t="inlineStr">
        <is>
          <t>Cuneo</t>
        </is>
      </c>
      <c r="BX981" t="inlineStr">
        <is>
          <t>re7uHLzvDYkrd2wSX6Og9PxVX</t>
        </is>
      </c>
      <c r="CA981" t="inlineStr">
        <is>
          <t>re7uHLzvDYkrd2wSX6Og9PxVX</t>
        </is>
      </c>
      <c r="CB981" t="inlineStr">
        <is>
          <t>Ordini LIL</t>
        </is>
      </c>
    </row>
    <row r="982">
      <c r="A982" t="inlineStr">
        <is>
          <t>#42397</t>
        </is>
      </c>
      <c r="B982" t="inlineStr">
        <is>
          <t>mikaelajoneill@gmail.com</t>
        </is>
      </c>
      <c r="C982" t="inlineStr">
        <is>
          <t>paid</t>
        </is>
      </c>
      <c r="D982" t="inlineStr">
        <is>
          <t>2024-10-16 11:48:35 +0200</t>
        </is>
      </c>
      <c r="E982" t="inlineStr">
        <is>
          <t>fulfilled</t>
        </is>
      </c>
      <c r="F982" t="inlineStr">
        <is>
          <t>2024-10-16 11:48:35 +0200</t>
        </is>
      </c>
      <c r="G982" t="inlineStr">
        <is>
          <t>no</t>
        </is>
      </c>
      <c r="H982" t="inlineStr">
        <is>
          <t>EUR</t>
        </is>
      </c>
      <c r="I982" t="n">
        <v>280</v>
      </c>
      <c r="J982" t="n">
        <v>0</v>
      </c>
      <c r="K982" t="n">
        <v>50.49</v>
      </c>
      <c r="L982" t="n">
        <v>280</v>
      </c>
      <c r="N982" t="n">
        <v>0</v>
      </c>
      <c r="P982" t="inlineStr">
        <is>
          <t>2024-10-16 11:48:35 +0200</t>
        </is>
      </c>
      <c r="Q982" t="n">
        <v>1</v>
      </c>
      <c r="R982" t="inlineStr">
        <is>
          <t>Dna Bracelet - Yellow / 18cm</t>
        </is>
      </c>
      <c r="S982" t="n">
        <v>280</v>
      </c>
      <c r="U982" t="inlineStr">
        <is>
          <t>015790000397</t>
        </is>
      </c>
      <c r="V982" t="b">
        <v>1</v>
      </c>
      <c r="W982" t="b">
        <v>1</v>
      </c>
      <c r="X982" t="inlineStr">
        <is>
          <t>fulfilled</t>
        </is>
      </c>
      <c r="Y982" t="inlineStr">
        <is>
          <t>Mikaela Oneill</t>
        </is>
      </c>
      <c r="AQ982" t="inlineStr">
        <is>
          <t>IT</t>
        </is>
      </c>
      <c r="AV982" t="inlineStr">
        <is>
          <t>Qromo</t>
        </is>
      </c>
      <c r="AW982" t="inlineStr">
        <is>
          <t>riaLZE3EgfFjOQrp9XkqVPup2</t>
        </is>
      </c>
      <c r="AX982" t="n">
        <v>0</v>
      </c>
      <c r="AY982" t="inlineStr">
        <is>
          <t>LIL Milan</t>
        </is>
      </c>
      <c r="AZ982" t="n">
        <v>0</v>
      </c>
      <c r="BA982" t="inlineStr">
        <is>
          <t>Veronica Varetta</t>
        </is>
      </c>
      <c r="BB982" t="inlineStr">
        <is>
          <t>LIL House</t>
        </is>
      </c>
      <c r="BC982" t="n">
        <v>22</v>
      </c>
      <c r="BD982" t="n">
        <v>6353084285277</v>
      </c>
      <c r="BF982" t="inlineStr">
        <is>
          <t>Low</t>
        </is>
      </c>
      <c r="BG982" t="inlineStr">
        <is>
          <t>pos</t>
        </is>
      </c>
      <c r="BH982" t="n">
        <v>0</v>
      </c>
      <c r="BI982" t="inlineStr">
        <is>
          <t>IT IVA 22%</t>
        </is>
      </c>
      <c r="BJ982" t="n">
        <v>50.49</v>
      </c>
      <c r="BT982" t="inlineStr">
        <is>
          <t>22-2666</t>
        </is>
      </c>
      <c r="BX982" t="inlineStr">
        <is>
          <t>riaLZE3EgfFjOQrp9XkqVPup2</t>
        </is>
      </c>
      <c r="CA982" t="inlineStr">
        <is>
          <t>riaLZE3EgfFjOQrp9XkqVPup2</t>
        </is>
      </c>
      <c r="CB982" t="inlineStr">
        <is>
          <t>Ordini LIL</t>
        </is>
      </c>
    </row>
    <row r="983">
      <c r="A983" t="inlineStr">
        <is>
          <t>#42398</t>
        </is>
      </c>
      <c r="B983" t="inlineStr">
        <is>
          <t>tatianapalenzona@gmail.com</t>
        </is>
      </c>
      <c r="C983" t="inlineStr">
        <is>
          <t>paid</t>
        </is>
      </c>
      <c r="D983" t="inlineStr">
        <is>
          <t>2024-10-16 11:56:57 +0200</t>
        </is>
      </c>
      <c r="E983" t="inlineStr">
        <is>
          <t>fulfilled</t>
        </is>
      </c>
      <c r="F983" t="inlineStr">
        <is>
          <t>2024-10-16 11:56:58 +0200</t>
        </is>
      </c>
      <c r="G983" t="inlineStr">
        <is>
          <t>no</t>
        </is>
      </c>
      <c r="H983" t="inlineStr">
        <is>
          <t>EUR</t>
        </is>
      </c>
      <c r="I983" t="n">
        <v>240</v>
      </c>
      <c r="J983" t="n">
        <v>0</v>
      </c>
      <c r="K983" t="n">
        <v>43.28</v>
      </c>
      <c r="L983" t="n">
        <v>240</v>
      </c>
      <c r="N983" t="n">
        <v>0</v>
      </c>
      <c r="P983" t="inlineStr">
        <is>
          <t>2024-10-16 11:56:57 +0200</t>
        </is>
      </c>
      <c r="Q983" t="n">
        <v>1</v>
      </c>
      <c r="R983" t="inlineStr">
        <is>
          <t>Boys Tears Bracelet - White</t>
        </is>
      </c>
      <c r="S983" t="n">
        <v>240</v>
      </c>
      <c r="U983" t="inlineStr">
        <is>
          <t>015790000401</t>
        </is>
      </c>
      <c r="V983" t="b">
        <v>1</v>
      </c>
      <c r="W983" t="b">
        <v>1</v>
      </c>
      <c r="X983" t="inlineStr">
        <is>
          <t>fulfilled</t>
        </is>
      </c>
      <c r="Y983" t="inlineStr">
        <is>
          <t>Tatiana Palenzona</t>
        </is>
      </c>
      <c r="AQ983" t="inlineStr">
        <is>
          <t>IT</t>
        </is>
      </c>
      <c r="AV983" t="inlineStr">
        <is>
          <t>Qromo</t>
        </is>
      </c>
      <c r="AW983" t="inlineStr">
        <is>
          <t>rue6WuIlUkHzIgmK5fpyPJ7Uy</t>
        </is>
      </c>
      <c r="AX983" t="n">
        <v>0</v>
      </c>
      <c r="AY983" t="inlineStr">
        <is>
          <t>LIL Milan</t>
        </is>
      </c>
      <c r="AZ983" t="n">
        <v>0</v>
      </c>
      <c r="BA983" t="inlineStr">
        <is>
          <t>Veronica Varetta</t>
        </is>
      </c>
      <c r="BB983" t="inlineStr">
        <is>
          <t>LIL House</t>
        </is>
      </c>
      <c r="BC983" t="n">
        <v>22</v>
      </c>
      <c r="BD983" t="n">
        <v>6353096900957</v>
      </c>
      <c r="BF983" t="inlineStr">
        <is>
          <t>Low</t>
        </is>
      </c>
      <c r="BG983" t="inlineStr">
        <is>
          <t>pos</t>
        </is>
      </c>
      <c r="BH983" t="n">
        <v>0</v>
      </c>
      <c r="BI983" t="inlineStr">
        <is>
          <t>IT IVA 22%</t>
        </is>
      </c>
      <c r="BJ983" t="n">
        <v>43.28</v>
      </c>
      <c r="BT983" t="inlineStr">
        <is>
          <t>22-2667</t>
        </is>
      </c>
      <c r="BX983" t="inlineStr">
        <is>
          <t>rue6WuIlUkHzIgmK5fpyPJ7Uy</t>
        </is>
      </c>
      <c r="CA983" t="inlineStr">
        <is>
          <t>rue6WuIlUkHzIgmK5fpyPJ7Uy</t>
        </is>
      </c>
      <c r="CB983" t="inlineStr">
        <is>
          <t>Ordini LIL</t>
        </is>
      </c>
    </row>
    <row r="984">
      <c r="A984" t="inlineStr">
        <is>
          <t>#42399</t>
        </is>
      </c>
      <c r="B984" t="inlineStr">
        <is>
          <t>marinapezzola@gmail.com</t>
        </is>
      </c>
      <c r="C984" t="inlineStr">
        <is>
          <t>paid</t>
        </is>
      </c>
      <c r="D984" t="inlineStr">
        <is>
          <t>2024-10-16 11:58:13 +0200</t>
        </is>
      </c>
      <c r="E984" t="inlineStr">
        <is>
          <t>fulfilled</t>
        </is>
      </c>
      <c r="F984" t="inlineStr">
        <is>
          <t>2024-10-17 09:26:21 +0200</t>
        </is>
      </c>
      <c r="G984" t="inlineStr">
        <is>
          <t>yes</t>
        </is>
      </c>
      <c r="H984" t="inlineStr">
        <is>
          <t>EUR</t>
        </is>
      </c>
      <c r="I984" t="n">
        <v>90</v>
      </c>
      <c r="J984" t="n">
        <v>10</v>
      </c>
      <c r="K984" t="n">
        <v>18.03</v>
      </c>
      <c r="L984" t="n">
        <v>100</v>
      </c>
      <c r="M984" t="inlineStr">
        <is>
          <t>BACK10</t>
        </is>
      </c>
      <c r="N984" t="n">
        <v>10</v>
      </c>
      <c r="O984" t="inlineStr">
        <is>
          <t>Ups Standard Shipping</t>
        </is>
      </c>
      <c r="P984" t="inlineStr">
        <is>
          <t>2024-10-16 11:58:13 +0200</t>
        </is>
      </c>
      <c r="Q984" t="n">
        <v>1</v>
      </c>
      <c r="R984" t="inlineStr">
        <is>
          <t>Giotto Ring - Yellow / 6</t>
        </is>
      </c>
      <c r="S984" t="n">
        <v>100</v>
      </c>
      <c r="U984" t="inlineStr">
        <is>
          <t>015790000140</t>
        </is>
      </c>
      <c r="V984" t="b">
        <v>1</v>
      </c>
      <c r="W984" t="b">
        <v>1</v>
      </c>
      <c r="X984" t="inlineStr">
        <is>
          <t>fulfilled</t>
        </is>
      </c>
      <c r="Y984" t="inlineStr">
        <is>
          <t>Marina Pezzola</t>
        </is>
      </c>
      <c r="Z984" t="inlineStr">
        <is>
          <t>Piazza IV Novembre, 8</t>
        </is>
      </c>
      <c r="AA984" t="inlineStr">
        <is>
          <t>Piazza IV Novembre, 8</t>
        </is>
      </c>
      <c r="AD984" t="inlineStr">
        <is>
          <t>Quinzano d’Oglio</t>
        </is>
      </c>
      <c r="AE984" t="inlineStr">
        <is>
          <t>'25027</t>
        </is>
      </c>
      <c r="AF984" t="inlineStr">
        <is>
          <t>BS</t>
        </is>
      </c>
      <c r="AG984" t="inlineStr">
        <is>
          <t>IT</t>
        </is>
      </c>
      <c r="AH984" t="inlineStr">
        <is>
          <t>3389911274</t>
        </is>
      </c>
      <c r="AI984" t="inlineStr">
        <is>
          <t>Marina Pezzola</t>
        </is>
      </c>
      <c r="AJ984" t="inlineStr">
        <is>
          <t>Via Leonardo Da Vinci, 22, Condominio Flora</t>
        </is>
      </c>
      <c r="AK984" t="inlineStr">
        <is>
          <t>Via Leonardo Da Vinci, 22</t>
        </is>
      </c>
      <c r="AL984" t="inlineStr">
        <is>
          <t>Condominio Flora</t>
        </is>
      </c>
      <c r="AN984" t="inlineStr">
        <is>
          <t>Brescia</t>
        </is>
      </c>
      <c r="AO984" t="inlineStr">
        <is>
          <t>'25122</t>
        </is>
      </c>
      <c r="AP984" t="inlineStr">
        <is>
          <t>BS</t>
        </is>
      </c>
      <c r="AQ984" t="inlineStr">
        <is>
          <t>IT</t>
        </is>
      </c>
      <c r="AR984" t="inlineStr">
        <is>
          <t>3389911274</t>
        </is>
      </c>
      <c r="AT984" t="inlineStr">
        <is>
          <t>lang: it
Invoice Language: it
Do you need our ring sizer?: Yes
Popup Customer Country: IT</t>
        </is>
      </c>
      <c r="AV984" t="inlineStr">
        <is>
          <t>Shopify Payments</t>
        </is>
      </c>
      <c r="AW984" t="inlineStr">
        <is>
          <t>rJmqd25t9KEWgwYVVZ9r7OkoQ</t>
        </is>
      </c>
      <c r="AX984" t="n">
        <v>0</v>
      </c>
      <c r="AY984" t="inlineStr">
        <is>
          <t>LIL Milan</t>
        </is>
      </c>
      <c r="AZ984" t="n">
        <v>0</v>
      </c>
      <c r="BB984" t="inlineStr">
        <is>
          <t>Firgun House</t>
        </is>
      </c>
      <c r="BD984" t="n">
        <v>6353099325789</v>
      </c>
      <c r="BF984" t="inlineStr">
        <is>
          <t>Low</t>
        </is>
      </c>
      <c r="BG984" t="inlineStr">
        <is>
          <t>web</t>
        </is>
      </c>
      <c r="BH984" t="n">
        <v>0</v>
      </c>
      <c r="BI984" t="inlineStr">
        <is>
          <t>IT IVA 22%</t>
        </is>
      </c>
      <c r="BJ984" t="n">
        <v>18.03</v>
      </c>
      <c r="BV984" t="inlineStr">
        <is>
          <t>Brescia</t>
        </is>
      </c>
      <c r="BW984" t="inlineStr">
        <is>
          <t>Brescia</t>
        </is>
      </c>
      <c r="BX984" t="inlineStr">
        <is>
          <t>rJmqd25t9KEWgwYVVZ9r7OkoQ</t>
        </is>
      </c>
      <c r="CA984" t="inlineStr">
        <is>
          <t>rJmqd25t9KEWgwYVVZ9r7OkoQ</t>
        </is>
      </c>
      <c r="CB984" t="inlineStr">
        <is>
          <t>Ordini LIL</t>
        </is>
      </c>
    </row>
    <row r="985">
      <c r="A985" t="inlineStr">
        <is>
          <t>#42400</t>
        </is>
      </c>
      <c r="B985" t="inlineStr">
        <is>
          <t>nastasia.amenta@gmail.com</t>
        </is>
      </c>
      <c r="C985" t="inlineStr">
        <is>
          <t>paid</t>
        </is>
      </c>
      <c r="D985" t="inlineStr">
        <is>
          <t>2024-10-16 13:41:31 +0200</t>
        </is>
      </c>
      <c r="E985" t="inlineStr">
        <is>
          <t>fulfilled</t>
        </is>
      </c>
      <c r="F985" t="inlineStr">
        <is>
          <t>2024-10-17 19:28:02 +0200</t>
        </is>
      </c>
      <c r="G985" t="inlineStr">
        <is>
          <t>no</t>
        </is>
      </c>
      <c r="H985" t="inlineStr">
        <is>
          <t>EUR</t>
        </is>
      </c>
      <c r="I985" t="n">
        <v>430</v>
      </c>
      <c r="J985" t="n">
        <v>0</v>
      </c>
      <c r="K985" t="n">
        <v>77.54000000000001</v>
      </c>
      <c r="L985" t="n">
        <v>430</v>
      </c>
      <c r="N985" t="n">
        <v>0</v>
      </c>
      <c r="O985" t="inlineStr">
        <is>
          <t>Ups Standard Shipping</t>
        </is>
      </c>
      <c r="P985" t="inlineStr">
        <is>
          <t>2024-10-16 13:41:30 +0200</t>
        </is>
      </c>
      <c r="Q985" t="n">
        <v>1</v>
      </c>
      <c r="R985" t="inlineStr">
        <is>
          <t>Custom Jewel - Girls  Tears - Yellow / 42cm</t>
        </is>
      </c>
      <c r="S985" t="n">
        <v>430</v>
      </c>
      <c r="U985" t="inlineStr">
        <is>
          <t>15790001488</t>
        </is>
      </c>
      <c r="V985" t="b">
        <v>1</v>
      </c>
      <c r="W985" t="b">
        <v>1</v>
      </c>
      <c r="X985" t="inlineStr">
        <is>
          <t>fulfilled</t>
        </is>
      </c>
      <c r="Y985" t="inlineStr">
        <is>
          <t>Nastasia Amenta</t>
        </is>
      </c>
      <c r="Z985" t="inlineStr">
        <is>
          <t>Via Professore Lino Romano 27</t>
        </is>
      </c>
      <c r="AA985" t="inlineStr">
        <is>
          <t>Via Professore Lino Romano 27</t>
        </is>
      </c>
      <c r="AD985" t="inlineStr">
        <is>
          <t>Siracusa</t>
        </is>
      </c>
      <c r="AE985" t="inlineStr">
        <is>
          <t>'96100</t>
        </is>
      </c>
      <c r="AF985" t="inlineStr">
        <is>
          <t>SR</t>
        </is>
      </c>
      <c r="AG985" t="inlineStr">
        <is>
          <t>IT</t>
        </is>
      </c>
      <c r="AH985" t="inlineStr">
        <is>
          <t>333 160 1374</t>
        </is>
      </c>
      <c r="AI985" t="inlineStr">
        <is>
          <t>Nastasia Amenta</t>
        </is>
      </c>
      <c r="AJ985" t="inlineStr">
        <is>
          <t>Via Professore Lino Romano 27</t>
        </is>
      </c>
      <c r="AK985" t="inlineStr">
        <is>
          <t>Via Professore Lino Romano 27</t>
        </is>
      </c>
      <c r="AN985" t="inlineStr">
        <is>
          <t>Siracusa</t>
        </is>
      </c>
      <c r="AO985" t="inlineStr">
        <is>
          <t>'96100</t>
        </is>
      </c>
      <c r="AP985" t="inlineStr">
        <is>
          <t>SR</t>
        </is>
      </c>
      <c r="AQ985" t="inlineStr">
        <is>
          <t>IT</t>
        </is>
      </c>
      <c r="AR985" t="inlineStr">
        <is>
          <t>333 160 1374</t>
        </is>
      </c>
      <c r="AV985" t="inlineStr">
        <is>
          <t>PayPal Express Checkout</t>
        </is>
      </c>
      <c r="AW985" t="inlineStr">
        <is>
          <t>rmP6gB2GoQRjWJXOXytZIgmpo</t>
        </is>
      </c>
      <c r="AX985" t="n">
        <v>0</v>
      </c>
      <c r="AY985" t="inlineStr">
        <is>
          <t>LIL Milan</t>
        </is>
      </c>
      <c r="AZ985" t="n">
        <v>0</v>
      </c>
      <c r="BA985" t="inlineStr">
        <is>
          <t>Carlotta Trentin</t>
        </is>
      </c>
      <c r="BB985" t="inlineStr">
        <is>
          <t>Firgun House</t>
        </is>
      </c>
      <c r="BD985" t="n">
        <v>6353250156893</v>
      </c>
      <c r="BF985" t="inlineStr">
        <is>
          <t>Low</t>
        </is>
      </c>
      <c r="BG985" t="inlineStr">
        <is>
          <t>shopify_draft_order</t>
        </is>
      </c>
      <c r="BH985" t="n">
        <v>0</v>
      </c>
      <c r="BI985" t="inlineStr">
        <is>
          <t>IT IVA 22%</t>
        </is>
      </c>
      <c r="BJ985" t="n">
        <v>77.54000000000001</v>
      </c>
      <c r="BV985" t="inlineStr">
        <is>
          <t>Syracuse</t>
        </is>
      </c>
      <c r="BW985" t="inlineStr">
        <is>
          <t>Syracuse</t>
        </is>
      </c>
      <c r="BX985" t="inlineStr">
        <is>
          <t>rmP6gB2GoQRjWJXOXytZIgmpo</t>
        </is>
      </c>
      <c r="CA985" t="inlineStr">
        <is>
          <t>rmP6gB2GoQRjWJXOXytZIgmpo</t>
        </is>
      </c>
      <c r="CB985" t="inlineStr">
        <is>
          <t>Ordini LIL</t>
        </is>
      </c>
    </row>
    <row r="986">
      <c r="A986" t="inlineStr">
        <is>
          <t>#42401</t>
        </is>
      </c>
      <c r="B986" t="inlineStr">
        <is>
          <t>laura.ehrenheim@gmail.com</t>
        </is>
      </c>
      <c r="C986" t="inlineStr">
        <is>
          <t>paid</t>
        </is>
      </c>
      <c r="D986" t="inlineStr">
        <is>
          <t>2024-10-16 14:11:44 +0200</t>
        </is>
      </c>
      <c r="E986" t="inlineStr">
        <is>
          <t>fulfilled</t>
        </is>
      </c>
      <c r="F986" t="inlineStr">
        <is>
          <t>2024-10-16 14:11:44 +0200</t>
        </is>
      </c>
      <c r="G986" t="inlineStr">
        <is>
          <t>no</t>
        </is>
      </c>
      <c r="H986" t="inlineStr">
        <is>
          <t>EUR</t>
        </is>
      </c>
      <c r="I986" t="n">
        <v>240</v>
      </c>
      <c r="J986" t="n">
        <v>0</v>
      </c>
      <c r="K986" t="n">
        <v>43.28</v>
      </c>
      <c r="L986" t="n">
        <v>240</v>
      </c>
      <c r="N986" t="n">
        <v>0</v>
      </c>
      <c r="P986" t="inlineStr">
        <is>
          <t>2024-10-16 14:11:43 +0200</t>
        </is>
      </c>
      <c r="Q986" t="n">
        <v>2</v>
      </c>
      <c r="R986" t="inlineStr">
        <is>
          <t>Pensavo fosse amore - Yellow / C</t>
        </is>
      </c>
      <c r="S986" t="n">
        <v>120</v>
      </c>
      <c r="U986" t="inlineStr">
        <is>
          <t>015790001001</t>
        </is>
      </c>
      <c r="V986" t="b">
        <v>1</v>
      </c>
      <c r="W986" t="b">
        <v>1</v>
      </c>
      <c r="X986" t="inlineStr">
        <is>
          <t>fulfilled</t>
        </is>
      </c>
      <c r="Y986" t="inlineStr">
        <is>
          <t>Laura Ehrenheim</t>
        </is>
      </c>
      <c r="AQ986" t="inlineStr">
        <is>
          <t>IT</t>
        </is>
      </c>
      <c r="AV986" t="inlineStr">
        <is>
          <t>Qromo</t>
        </is>
      </c>
      <c r="AW986" t="inlineStr">
        <is>
          <t>rzF5xMhjC7Vw7hNtl5n4stu2d</t>
        </is>
      </c>
      <c r="AX986" t="n">
        <v>0</v>
      </c>
      <c r="AY986" t="inlineStr">
        <is>
          <t>LIL Milan</t>
        </is>
      </c>
      <c r="AZ986" t="n">
        <v>0</v>
      </c>
      <c r="BA986" t="inlineStr">
        <is>
          <t>Veronica Varetta</t>
        </is>
      </c>
      <c r="BB986" t="inlineStr">
        <is>
          <t>LIL House</t>
        </is>
      </c>
      <c r="BC986" t="n">
        <v>22</v>
      </c>
      <c r="BD986" t="n">
        <v>6353296097629</v>
      </c>
      <c r="BF986" t="inlineStr">
        <is>
          <t>Low</t>
        </is>
      </c>
      <c r="BG986" t="inlineStr">
        <is>
          <t>pos</t>
        </is>
      </c>
      <c r="BH986" t="n">
        <v>0</v>
      </c>
      <c r="BI986" t="inlineStr">
        <is>
          <t>IT IVA 22%</t>
        </is>
      </c>
      <c r="BJ986" t="n">
        <v>43.28</v>
      </c>
      <c r="BT986" t="inlineStr">
        <is>
          <t>22-2668</t>
        </is>
      </c>
      <c r="BX986" t="inlineStr">
        <is>
          <t>rzF5xMhjC7Vw7hNtl5n4stu2d</t>
        </is>
      </c>
      <c r="CA986" t="inlineStr">
        <is>
          <t>rzF5xMhjC7Vw7hNtl5n4stu2d</t>
        </is>
      </c>
      <c r="CB986" t="inlineStr">
        <is>
          <t>Ordini LIL</t>
        </is>
      </c>
    </row>
    <row r="987">
      <c r="A987" t="inlineStr">
        <is>
          <t>#42402</t>
        </is>
      </c>
      <c r="B987" t="inlineStr">
        <is>
          <t>dh@danielahaggiag.com</t>
        </is>
      </c>
      <c r="C987" t="inlineStr">
        <is>
          <t>paid</t>
        </is>
      </c>
      <c r="D987" t="inlineStr">
        <is>
          <t>2024-10-16 14:36:25 +0200</t>
        </is>
      </c>
      <c r="E987" t="inlineStr">
        <is>
          <t>unfulfilled</t>
        </is>
      </c>
      <c r="G987" t="inlineStr">
        <is>
          <t>yes</t>
        </is>
      </c>
      <c r="H987" t="inlineStr">
        <is>
          <t>EUR</t>
        </is>
      </c>
      <c r="I987" t="n">
        <v>252</v>
      </c>
      <c r="J987" t="n">
        <v>0</v>
      </c>
      <c r="K987" t="n">
        <v>45.44</v>
      </c>
      <c r="L987" t="n">
        <v>252</v>
      </c>
      <c r="M987" t="inlineStr">
        <is>
          <t>BACK10</t>
        </is>
      </c>
      <c r="N987" t="n">
        <v>28</v>
      </c>
      <c r="O987" t="inlineStr">
        <is>
          <t>Eco Bike Delivery</t>
        </is>
      </c>
      <c r="P987" t="inlineStr">
        <is>
          <t>2024-10-16 14:36:24 +0200</t>
        </is>
      </c>
      <c r="Q987" t="n">
        <v>1</v>
      </c>
      <c r="R987" t="inlineStr">
        <is>
          <t>Sweet'n'Sour Choker - Yellow / 36cm</t>
        </is>
      </c>
      <c r="S987" t="n">
        <v>280</v>
      </c>
      <c r="U987" t="inlineStr">
        <is>
          <t>015790001244</t>
        </is>
      </c>
      <c r="V987" t="b">
        <v>1</v>
      </c>
      <c r="W987" t="b">
        <v>1</v>
      </c>
      <c r="X987" t="inlineStr">
        <is>
          <t>pending</t>
        </is>
      </c>
      <c r="Y987" t="inlineStr">
        <is>
          <t>Daniela Haggiag</t>
        </is>
      </c>
      <c r="Z987" t="inlineStr">
        <is>
          <t>Largo Cavalieri di Malta 12</t>
        </is>
      </c>
      <c r="AA987" t="inlineStr">
        <is>
          <t>Largo Cavalieri di Malta 12</t>
        </is>
      </c>
      <c r="AD987" t="inlineStr">
        <is>
          <t>Milano</t>
        </is>
      </c>
      <c r="AE987" t="inlineStr">
        <is>
          <t>'20146</t>
        </is>
      </c>
      <c r="AF987" t="inlineStr">
        <is>
          <t>MI</t>
        </is>
      </c>
      <c r="AG987" t="inlineStr">
        <is>
          <t>IT</t>
        </is>
      </c>
      <c r="AH987" t="inlineStr">
        <is>
          <t>+393934866394</t>
        </is>
      </c>
      <c r="AI987" t="inlineStr">
        <is>
          <t>Daniela Haggiag</t>
        </is>
      </c>
      <c r="AJ987" t="inlineStr">
        <is>
          <t>Largo Cavalieri di Malta 12</t>
        </is>
      </c>
      <c r="AK987" t="inlineStr">
        <is>
          <t>Largo Cavalieri di Malta 12</t>
        </is>
      </c>
      <c r="AN987" t="inlineStr">
        <is>
          <t>Milano</t>
        </is>
      </c>
      <c r="AO987" t="inlineStr">
        <is>
          <t>'20146</t>
        </is>
      </c>
      <c r="AP987" t="inlineStr">
        <is>
          <t>MI</t>
        </is>
      </c>
      <c r="AQ987" t="inlineStr">
        <is>
          <t>IT</t>
        </is>
      </c>
      <c r="AR987" t="inlineStr">
        <is>
          <t>+393934866394</t>
        </is>
      </c>
      <c r="AT987" t="inlineStr">
        <is>
          <t>lang: it
Invoice Language: it
Do you need our ring sizer?: No
Popup Customer Country: IT</t>
        </is>
      </c>
      <c r="AV987" t="inlineStr">
        <is>
          <t>PayPal Express Checkout</t>
        </is>
      </c>
      <c r="AW987" t="inlineStr">
        <is>
          <t>refQesfCBnAa3IX2wmXck2h3n</t>
        </is>
      </c>
      <c r="AX987" t="n">
        <v>0</v>
      </c>
      <c r="AY987" t="inlineStr">
        <is>
          <t>LIL Milan</t>
        </is>
      </c>
      <c r="AZ987" t="n">
        <v>0</v>
      </c>
      <c r="BB987" t="inlineStr">
        <is>
          <t>Firgun House</t>
        </is>
      </c>
      <c r="BD987" t="n">
        <v>6353330635101</v>
      </c>
      <c r="BF987" t="inlineStr">
        <is>
          <t>Low</t>
        </is>
      </c>
      <c r="BG987" t="inlineStr">
        <is>
          <t>web</t>
        </is>
      </c>
      <c r="BH987" t="n">
        <v>0</v>
      </c>
      <c r="BI987" t="inlineStr">
        <is>
          <t>IT IVA 22%</t>
        </is>
      </c>
      <c r="BJ987" t="n">
        <v>45.44</v>
      </c>
      <c r="BV987" t="inlineStr">
        <is>
          <t>Milan</t>
        </is>
      </c>
      <c r="BW987" t="inlineStr">
        <is>
          <t>Milan</t>
        </is>
      </c>
      <c r="BX987" t="inlineStr">
        <is>
          <t>refQesfCBnAa3IX2wmXck2h3n</t>
        </is>
      </c>
      <c r="CA987" t="inlineStr">
        <is>
          <t>refQesfCBnAa3IX2wmXck2h3n</t>
        </is>
      </c>
      <c r="CB987" t="inlineStr">
        <is>
          <t>Ordini LIL</t>
        </is>
      </c>
    </row>
    <row r="988">
      <c r="A988" t="inlineStr">
        <is>
          <t>#42403</t>
        </is>
      </c>
      <c r="B988" t="inlineStr">
        <is>
          <t>ciacci_francesca@hotmail.com</t>
        </is>
      </c>
      <c r="C988" t="inlineStr">
        <is>
          <t>paid</t>
        </is>
      </c>
      <c r="D988" t="inlineStr">
        <is>
          <t>2024-10-16 15:10:46 +0200</t>
        </is>
      </c>
      <c r="E988" t="inlineStr">
        <is>
          <t>fulfilled</t>
        </is>
      </c>
      <c r="F988" t="inlineStr">
        <is>
          <t>2024-10-17 09:29:53 +0200</t>
        </is>
      </c>
      <c r="G988" t="inlineStr">
        <is>
          <t>yes</t>
        </is>
      </c>
      <c r="H988" t="inlineStr">
        <is>
          <t>EUR</t>
        </is>
      </c>
      <c r="I988" t="n">
        <v>336</v>
      </c>
      <c r="J988" t="n">
        <v>0</v>
      </c>
      <c r="K988" t="n">
        <v>60.59</v>
      </c>
      <c r="L988" t="n">
        <v>336</v>
      </c>
      <c r="M988" t="inlineStr">
        <is>
          <t>franci20</t>
        </is>
      </c>
      <c r="N988" t="n">
        <v>84</v>
      </c>
      <c r="O988" t="inlineStr">
        <is>
          <t>Eco Bike Delivery</t>
        </is>
      </c>
      <c r="P988" t="inlineStr">
        <is>
          <t>2024-10-16 15:10:46 +0200</t>
        </is>
      </c>
      <c r="Q988" t="n">
        <v>1</v>
      </c>
      <c r="R988" t="inlineStr">
        <is>
          <t>Lunar Ring - Yellow / 7 / White</t>
        </is>
      </c>
      <c r="S988" t="n">
        <v>420</v>
      </c>
      <c r="U988" t="inlineStr">
        <is>
          <t>015790000255</t>
        </is>
      </c>
      <c r="V988" t="b">
        <v>1</v>
      </c>
      <c r="W988" t="b">
        <v>1</v>
      </c>
      <c r="X988" t="inlineStr">
        <is>
          <t>fulfilled</t>
        </is>
      </c>
      <c r="Y988" t="inlineStr">
        <is>
          <t>Francesca Dini Ciacci</t>
        </is>
      </c>
      <c r="Z988" t="inlineStr">
        <is>
          <t>Res. Trefili 561</t>
        </is>
      </c>
      <c r="AA988" t="inlineStr">
        <is>
          <t>Res. Trefili 561</t>
        </is>
      </c>
      <c r="AD988" t="inlineStr">
        <is>
          <t>Segrate</t>
        </is>
      </c>
      <c r="AE988" t="inlineStr">
        <is>
          <t>'20054</t>
        </is>
      </c>
      <c r="AF988" t="inlineStr">
        <is>
          <t>MI</t>
        </is>
      </c>
      <c r="AG988" t="inlineStr">
        <is>
          <t>IT</t>
        </is>
      </c>
      <c r="AH988" t="inlineStr">
        <is>
          <t>3394118076</t>
        </is>
      </c>
      <c r="AI988" t="inlineStr">
        <is>
          <t>Francesca Dini Ciacci</t>
        </is>
      </c>
      <c r="AJ988" t="inlineStr">
        <is>
          <t>Res. Trefili 561</t>
        </is>
      </c>
      <c r="AK988" t="inlineStr">
        <is>
          <t>Res. Trefili 561</t>
        </is>
      </c>
      <c r="AN988" t="inlineStr">
        <is>
          <t>Segrate</t>
        </is>
      </c>
      <c r="AO988" t="inlineStr">
        <is>
          <t>'20054</t>
        </is>
      </c>
      <c r="AP988" t="inlineStr">
        <is>
          <t>MI</t>
        </is>
      </c>
      <c r="AQ988" t="inlineStr">
        <is>
          <t>IT</t>
        </is>
      </c>
      <c r="AR988" t="inlineStr">
        <is>
          <t>3394118076</t>
        </is>
      </c>
      <c r="AV988" t="inlineStr">
        <is>
          <t>PayPal Express Checkout</t>
        </is>
      </c>
      <c r="AW988" t="inlineStr">
        <is>
          <t>rrZcyJdBxhuhBOzbKTa6PkneJ</t>
        </is>
      </c>
      <c r="AX988" t="n">
        <v>0</v>
      </c>
      <c r="AY988" t="inlineStr">
        <is>
          <t>LIL Milan</t>
        </is>
      </c>
      <c r="AZ988" t="n">
        <v>0</v>
      </c>
      <c r="BA988" t="inlineStr">
        <is>
          <t>Veronica Varetta</t>
        </is>
      </c>
      <c r="BB988" t="inlineStr">
        <is>
          <t>Firgun House</t>
        </is>
      </c>
      <c r="BD988" t="n">
        <v>6353379590493</v>
      </c>
      <c r="BF988" t="inlineStr">
        <is>
          <t>Low</t>
        </is>
      </c>
      <c r="BG988" t="inlineStr">
        <is>
          <t>shopify_draft_order</t>
        </is>
      </c>
      <c r="BH988" t="n">
        <v>0</v>
      </c>
      <c r="BI988" t="inlineStr">
        <is>
          <t>IT IVA 22%</t>
        </is>
      </c>
      <c r="BJ988" t="n">
        <v>60.59</v>
      </c>
      <c r="BV988" t="inlineStr">
        <is>
          <t>Milan</t>
        </is>
      </c>
      <c r="BW988" t="inlineStr">
        <is>
          <t>Milan</t>
        </is>
      </c>
      <c r="BX988" t="inlineStr">
        <is>
          <t>rrZcyJdBxhuhBOzbKTa6PkneJ</t>
        </is>
      </c>
      <c r="CA988" t="inlineStr">
        <is>
          <t>rrZcyJdBxhuhBOzbKTa6PkneJ</t>
        </is>
      </c>
      <c r="CB988" t="inlineStr">
        <is>
          <t>Ordini LIL</t>
        </is>
      </c>
    </row>
    <row r="989">
      <c r="A989" t="inlineStr">
        <is>
          <t>#42404</t>
        </is>
      </c>
      <c r="B989" t="inlineStr">
        <is>
          <t>valeriogirotto@gmail.com</t>
        </is>
      </c>
      <c r="C989" t="inlineStr">
        <is>
          <t>paid</t>
        </is>
      </c>
      <c r="D989" t="inlineStr">
        <is>
          <t>2024-10-16 16:20:15 +0200</t>
        </is>
      </c>
      <c r="E989" t="inlineStr">
        <is>
          <t>fulfilled</t>
        </is>
      </c>
      <c r="F989" t="inlineStr">
        <is>
          <t>2024-10-17 09:34:39 +0200</t>
        </is>
      </c>
      <c r="G989" t="inlineStr">
        <is>
          <t>no</t>
        </is>
      </c>
      <c r="H989" t="inlineStr">
        <is>
          <t>EUR</t>
        </is>
      </c>
      <c r="I989" t="n">
        <v>410</v>
      </c>
      <c r="J989" t="n">
        <v>20</v>
      </c>
      <c r="K989" t="n">
        <v>77.54000000000001</v>
      </c>
      <c r="L989" t="n">
        <v>430</v>
      </c>
      <c r="N989" t="n">
        <v>0</v>
      </c>
      <c r="O989" t="inlineStr">
        <is>
          <t>UPS Express Shipping</t>
        </is>
      </c>
      <c r="P989" t="inlineStr">
        <is>
          <t>2024-10-16 16:20:15 +0200</t>
        </is>
      </c>
      <c r="Q989" t="n">
        <v>1</v>
      </c>
      <c r="R989" t="inlineStr">
        <is>
          <t>Luxury Pack + LIL Bag</t>
        </is>
      </c>
      <c r="S989" t="n">
        <v>10</v>
      </c>
      <c r="U989" t="inlineStr">
        <is>
          <t>015790000687</t>
        </is>
      </c>
      <c r="V989" t="b">
        <v>1</v>
      </c>
      <c r="W989" t="b">
        <v>1</v>
      </c>
      <c r="X989" t="inlineStr">
        <is>
          <t>fulfilled</t>
        </is>
      </c>
      <c r="Y989" t="inlineStr">
        <is>
          <t>Valerio Girotto</t>
        </is>
      </c>
      <c r="Z989" t="inlineStr">
        <is>
          <t>via Cervada, 11</t>
        </is>
      </c>
      <c r="AA989" t="inlineStr">
        <is>
          <t>via Cervada, 11</t>
        </is>
      </c>
      <c r="AD989" t="inlineStr">
        <is>
          <t>Volpago del Montello</t>
        </is>
      </c>
      <c r="AE989" t="inlineStr">
        <is>
          <t>'31040</t>
        </is>
      </c>
      <c r="AF989" t="inlineStr">
        <is>
          <t>TV</t>
        </is>
      </c>
      <c r="AG989" t="inlineStr">
        <is>
          <t>IT</t>
        </is>
      </c>
      <c r="AH989" t="inlineStr">
        <is>
          <t>+393496065251</t>
        </is>
      </c>
      <c r="AI989" t="inlineStr">
        <is>
          <t>Valerio Girotto</t>
        </is>
      </c>
      <c r="AJ989" t="inlineStr">
        <is>
          <t>via Cervada, 11</t>
        </is>
      </c>
      <c r="AK989" t="inlineStr">
        <is>
          <t>via Cervada, 11</t>
        </is>
      </c>
      <c r="AN989" t="inlineStr">
        <is>
          <t>Volpago del Montello</t>
        </is>
      </c>
      <c r="AO989" t="inlineStr">
        <is>
          <t>'31040</t>
        </is>
      </c>
      <c r="AP989" t="inlineStr">
        <is>
          <t>TV</t>
        </is>
      </c>
      <c r="AQ989" t="inlineStr">
        <is>
          <t>IT</t>
        </is>
      </c>
      <c r="AR989" t="inlineStr">
        <is>
          <t>+393496065251</t>
        </is>
      </c>
      <c r="AT989" t="inlineStr">
        <is>
          <t>lang: it
Invoice Language: it
Do you need our ring sizer?: Yes
Popup Customer Country: IT</t>
        </is>
      </c>
      <c r="AV989" t="inlineStr">
        <is>
          <t>PayPal Express Checkout</t>
        </is>
      </c>
      <c r="AW989" t="inlineStr">
        <is>
          <t>ryJ5SmLW3BgsdTaxSpDruEwYB</t>
        </is>
      </c>
      <c r="AX989" t="n">
        <v>0</v>
      </c>
      <c r="AY989" t="inlineStr">
        <is>
          <t>LIL Milan</t>
        </is>
      </c>
      <c r="AZ989" t="n">
        <v>0</v>
      </c>
      <c r="BB989" t="inlineStr">
        <is>
          <t>Firgun House</t>
        </is>
      </c>
      <c r="BD989" t="n">
        <v>6353480909149</v>
      </c>
      <c r="BF989" t="inlineStr">
        <is>
          <t>Low</t>
        </is>
      </c>
      <c r="BG989" t="inlineStr">
        <is>
          <t>web</t>
        </is>
      </c>
      <c r="BH989" t="n">
        <v>0</v>
      </c>
      <c r="BI989" t="inlineStr">
        <is>
          <t>IT IVA 22%</t>
        </is>
      </c>
      <c r="BJ989" t="n">
        <v>77.54000000000001</v>
      </c>
      <c r="BV989" t="inlineStr">
        <is>
          <t>Treviso</t>
        </is>
      </c>
      <c r="BW989" t="inlineStr">
        <is>
          <t>Treviso</t>
        </is>
      </c>
      <c r="BX989" t="inlineStr">
        <is>
          <t>ryJ5SmLW3BgsdTaxSpDruEwYB</t>
        </is>
      </c>
      <c r="CA989" t="inlineStr">
        <is>
          <t>ryJ5SmLW3BgsdTaxSpDruEwYB</t>
        </is>
      </c>
      <c r="CB989" t="inlineStr">
        <is>
          <t>Ordini LIL</t>
        </is>
      </c>
    </row>
    <row r="990">
      <c r="A990" t="inlineStr">
        <is>
          <t>#42404</t>
        </is>
      </c>
      <c r="B990" t="inlineStr">
        <is>
          <t>valeriogirotto@gmail.com</t>
        </is>
      </c>
      <c r="C990" t="inlineStr">
        <is>
          <t>paid</t>
        </is>
      </c>
      <c r="D990" t="inlineStr">
        <is>
          <t>2024-10-16 16:20:15 +0200</t>
        </is>
      </c>
      <c r="E990" t="inlineStr">
        <is>
          <t>fulfilled</t>
        </is>
      </c>
      <c r="F990" t="inlineStr">
        <is>
          <t>2024-10-17 09:34:39 +0200</t>
        </is>
      </c>
      <c r="G990" t="inlineStr">
        <is>
          <t>no</t>
        </is>
      </c>
      <c r="H990" t="inlineStr">
        <is>
          <t>EUR</t>
        </is>
      </c>
      <c r="I990" t="n">
        <v>410</v>
      </c>
      <c r="J990" t="n">
        <v>20</v>
      </c>
      <c r="K990" t="n">
        <v>77.54000000000001</v>
      </c>
      <c r="N990" t="n">
        <v>0</v>
      </c>
      <c r="O990" t="inlineStr">
        <is>
          <t>UPS Express Shipping</t>
        </is>
      </c>
      <c r="P990" t="inlineStr">
        <is>
          <t>2024-10-16 16:20:15 +0200</t>
        </is>
      </c>
      <c r="Q990" t="n">
        <v>1</v>
      </c>
      <c r="R990" t="inlineStr">
        <is>
          <t>Girls Tears Necklace - Yellow / 35cm</t>
        </is>
      </c>
      <c r="S990" t="n">
        <v>400</v>
      </c>
      <c r="U990" t="inlineStr">
        <is>
          <t>015790000832</t>
        </is>
      </c>
      <c r="V990" t="b">
        <v>1</v>
      </c>
      <c r="W990" t="b">
        <v>1</v>
      </c>
      <c r="X990" t="inlineStr">
        <is>
          <t>fulfilled</t>
        </is>
      </c>
      <c r="Y990" t="inlineStr">
        <is>
          <t>Valerio Girotto</t>
        </is>
      </c>
      <c r="Z990" t="inlineStr">
        <is>
          <t>via Cervada, 11</t>
        </is>
      </c>
      <c r="AA990" t="inlineStr">
        <is>
          <t>via Cervada, 11</t>
        </is>
      </c>
      <c r="AD990" t="inlineStr">
        <is>
          <t>Volpago del Montello</t>
        </is>
      </c>
      <c r="AE990" t="inlineStr">
        <is>
          <t>'31040</t>
        </is>
      </c>
      <c r="AF990" t="inlineStr">
        <is>
          <t>TV</t>
        </is>
      </c>
      <c r="AG990" t="inlineStr">
        <is>
          <t>IT</t>
        </is>
      </c>
      <c r="AH990" t="inlineStr">
        <is>
          <t>+393496065251</t>
        </is>
      </c>
      <c r="AI990" t="inlineStr">
        <is>
          <t>Valerio Girotto</t>
        </is>
      </c>
      <c r="AJ990" t="inlineStr">
        <is>
          <t>via Cervada, 11</t>
        </is>
      </c>
      <c r="AK990" t="inlineStr">
        <is>
          <t>via Cervada, 11</t>
        </is>
      </c>
      <c r="AN990" t="inlineStr">
        <is>
          <t>Volpago del Montello</t>
        </is>
      </c>
      <c r="AO990" t="inlineStr">
        <is>
          <t>'31040</t>
        </is>
      </c>
      <c r="AP990" t="inlineStr">
        <is>
          <t>TV</t>
        </is>
      </c>
      <c r="AQ990" t="inlineStr">
        <is>
          <t>IT</t>
        </is>
      </c>
      <c r="AR990" t="inlineStr">
        <is>
          <t>+393496065251</t>
        </is>
      </c>
      <c r="AT990" t="inlineStr">
        <is>
          <t>lang: it
Invoice Language: it
Do you need our ring sizer?: Yes
Popup Customer Country: IT</t>
        </is>
      </c>
      <c r="AV990" t="inlineStr">
        <is>
          <t>PayPal Express Checkout</t>
        </is>
      </c>
      <c r="AW990" t="inlineStr">
        <is>
          <t>ryJ5SmLW3BgsdTaxSpDruEwYB</t>
        </is>
      </c>
      <c r="AX990" t="n">
        <v>0</v>
      </c>
      <c r="AY990" t="inlineStr">
        <is>
          <t>LIL Milan</t>
        </is>
      </c>
      <c r="AZ990" t="n">
        <v>0</v>
      </c>
      <c r="BB990" t="inlineStr">
        <is>
          <t>Firgun House</t>
        </is>
      </c>
      <c r="BD990" t="n">
        <v>6353480909149</v>
      </c>
      <c r="BF990" t="inlineStr">
        <is>
          <t>Low</t>
        </is>
      </c>
      <c r="BG990" t="inlineStr">
        <is>
          <t>web</t>
        </is>
      </c>
      <c r="BH990" t="n">
        <v>0</v>
      </c>
      <c r="BI990" t="inlineStr">
        <is>
          <t>IT IVA 22%</t>
        </is>
      </c>
      <c r="BJ990" t="n">
        <v>77.54000000000001</v>
      </c>
      <c r="BV990" t="inlineStr">
        <is>
          <t>Treviso</t>
        </is>
      </c>
      <c r="BW990" t="inlineStr">
        <is>
          <t>Treviso</t>
        </is>
      </c>
      <c r="BX990" t="inlineStr">
        <is>
          <t>ryJ5SmLW3BgsdTaxSpDruEwYB</t>
        </is>
      </c>
      <c r="CA990" t="inlineStr">
        <is>
          <t>ryJ5SmLW3BgsdTaxSpDruEwYB</t>
        </is>
      </c>
      <c r="CB990" t="inlineStr">
        <is>
          <t>Ordini LIL</t>
        </is>
      </c>
    </row>
    <row r="991">
      <c r="A991" t="inlineStr">
        <is>
          <t>#42405</t>
        </is>
      </c>
      <c r="B991" t="inlineStr">
        <is>
          <t>gianluigi.pezzini@icloud.com</t>
        </is>
      </c>
      <c r="C991" t="inlineStr">
        <is>
          <t>paid</t>
        </is>
      </c>
      <c r="D991" t="inlineStr">
        <is>
          <t>2024-10-16 16:34:00 +0200</t>
        </is>
      </c>
      <c r="E991" t="inlineStr">
        <is>
          <t>partial</t>
        </is>
      </c>
      <c r="G991" t="inlineStr">
        <is>
          <t>no</t>
        </is>
      </c>
      <c r="H991" t="inlineStr">
        <is>
          <t>EUR</t>
        </is>
      </c>
      <c r="I991" t="n">
        <v>210</v>
      </c>
      <c r="J991" t="n">
        <v>10</v>
      </c>
      <c r="K991" t="n">
        <v>39.66</v>
      </c>
      <c r="L991" t="n">
        <v>120</v>
      </c>
      <c r="N991" t="n">
        <v>0</v>
      </c>
      <c r="O991" t="inlineStr">
        <is>
          <t>Ups Standard Shipping</t>
        </is>
      </c>
      <c r="P991" t="inlineStr">
        <is>
          <t>2024-10-16 16:34:00 +0200</t>
        </is>
      </c>
      <c r="Q991" t="n">
        <v>1</v>
      </c>
      <c r="R991" t="inlineStr">
        <is>
          <t>Luxury Pack + LIL Bag</t>
        </is>
      </c>
      <c r="S991" t="n">
        <v>10</v>
      </c>
      <c r="U991" t="inlineStr">
        <is>
          <t>015790000687</t>
        </is>
      </c>
      <c r="V991" t="b">
        <v>1</v>
      </c>
      <c r="W991" t="b">
        <v>1</v>
      </c>
      <c r="X991" t="inlineStr">
        <is>
          <t>fulfilled</t>
        </is>
      </c>
      <c r="Y991" t="inlineStr">
        <is>
          <t>Gianluigi Pezzini</t>
        </is>
      </c>
      <c r="Z991" t="inlineStr">
        <is>
          <t>Vicolo Repetella 16</t>
        </is>
      </c>
      <c r="AA991" t="inlineStr">
        <is>
          <t>Vicolo Repetella 16</t>
        </is>
      </c>
      <c r="AD991" t="inlineStr">
        <is>
          <t>Udine</t>
        </is>
      </c>
      <c r="AE991" t="inlineStr">
        <is>
          <t>'33100</t>
        </is>
      </c>
      <c r="AF991" t="inlineStr">
        <is>
          <t>UD</t>
        </is>
      </c>
      <c r="AG991" t="inlineStr">
        <is>
          <t>IT</t>
        </is>
      </c>
      <c r="AH991" t="inlineStr">
        <is>
          <t>+393899822614</t>
        </is>
      </c>
      <c r="AI991" t="inlineStr">
        <is>
          <t>Gianluigi Pezzini</t>
        </is>
      </c>
      <c r="AJ991" t="inlineStr">
        <is>
          <t>Vicolo Repetella 16</t>
        </is>
      </c>
      <c r="AK991" t="inlineStr">
        <is>
          <t>Vicolo Repetella 16</t>
        </is>
      </c>
      <c r="AN991" t="inlineStr">
        <is>
          <t>Udine</t>
        </is>
      </c>
      <c r="AO991" t="inlineStr">
        <is>
          <t>'33100</t>
        </is>
      </c>
      <c r="AP991" t="inlineStr">
        <is>
          <t>UD</t>
        </is>
      </c>
      <c r="AQ991" t="inlineStr">
        <is>
          <t>IT</t>
        </is>
      </c>
      <c r="AR991" t="inlineStr">
        <is>
          <t>+393899822614</t>
        </is>
      </c>
      <c r="AT991" t="inlineStr">
        <is>
          <t>lang: it
Invoice Language: it
Do you need our ring sizer?: Yes
Popup Customer Country: IT</t>
        </is>
      </c>
      <c r="AV991" t="inlineStr">
        <is>
          <t>PayPal Express Checkout</t>
        </is>
      </c>
      <c r="AW991" t="inlineStr">
        <is>
          <t>rfqYgzXLDqFD5aMbxnA1ScfzA</t>
        </is>
      </c>
      <c r="AX991" t="n">
        <v>0</v>
      </c>
      <c r="AY991" t="inlineStr">
        <is>
          <t>LIL Milan</t>
        </is>
      </c>
      <c r="AZ991" t="n">
        <v>100</v>
      </c>
      <c r="BB991" t="inlineStr">
        <is>
          <t>Firgun House</t>
        </is>
      </c>
      <c r="BD991" t="n">
        <v>6353504108893</v>
      </c>
      <c r="BF991" t="inlineStr">
        <is>
          <t>Low</t>
        </is>
      </c>
      <c r="BG991" t="inlineStr">
        <is>
          <t>web</t>
        </is>
      </c>
      <c r="BH991" t="n">
        <v>0</v>
      </c>
      <c r="BI991" t="inlineStr">
        <is>
          <t>IT IVA 22%</t>
        </is>
      </c>
      <c r="BJ991" t="n">
        <v>39.66</v>
      </c>
      <c r="BV991" t="inlineStr">
        <is>
          <t>Udine</t>
        </is>
      </c>
      <c r="BW991" t="inlineStr">
        <is>
          <t>Udine</t>
        </is>
      </c>
      <c r="BX991" t="inlineStr">
        <is>
          <t>rfqYgzXLDqFD5aMbxnA1ScfzA</t>
        </is>
      </c>
      <c r="CA991" t="inlineStr">
        <is>
          <t>rfqYgzXLDqFD5aMbxnA1ScfzA</t>
        </is>
      </c>
      <c r="CB991" t="inlineStr">
        <is>
          <t>Ordini LIL</t>
        </is>
      </c>
    </row>
    <row r="992">
      <c r="A992" t="inlineStr">
        <is>
          <t>#42405</t>
        </is>
      </c>
      <c r="B992" t="inlineStr">
        <is>
          <t>gianluigi.pezzini@icloud.com</t>
        </is>
      </c>
      <c r="C992" t="inlineStr">
        <is>
          <t>paid</t>
        </is>
      </c>
      <c r="D992" t="inlineStr">
        <is>
          <t>2024-10-16 16:34:00 +0200</t>
        </is>
      </c>
      <c r="E992" t="inlineStr">
        <is>
          <t>partial</t>
        </is>
      </c>
      <c r="G992" t="inlineStr">
        <is>
          <t>no</t>
        </is>
      </c>
      <c r="H992" t="inlineStr">
        <is>
          <t>EUR</t>
        </is>
      </c>
      <c r="I992" t="n">
        <v>210</v>
      </c>
      <c r="J992" t="n">
        <v>10</v>
      </c>
      <c r="K992" t="n">
        <v>39.66</v>
      </c>
      <c r="N992" t="n">
        <v>0</v>
      </c>
      <c r="O992" t="inlineStr">
        <is>
          <t>Ups Standard Shipping</t>
        </is>
      </c>
      <c r="P992" t="inlineStr">
        <is>
          <t>2024-10-16 16:34:00 +0200</t>
        </is>
      </c>
      <c r="Q992" t="n">
        <v>0</v>
      </c>
      <c r="R992" t="inlineStr">
        <is>
          <t>Nude Ring - Yellow / 6</t>
        </is>
      </c>
      <c r="S992" t="n">
        <v>100</v>
      </c>
      <c r="U992" t="inlineStr">
        <is>
          <t>015790000202</t>
        </is>
      </c>
      <c r="V992" t="b">
        <v>1</v>
      </c>
      <c r="W992" t="b">
        <v>1</v>
      </c>
      <c r="X992" t="inlineStr">
        <is>
          <t>fulfilled</t>
        </is>
      </c>
      <c r="Y992" t="inlineStr">
        <is>
          <t>Gianluigi Pezzini</t>
        </is>
      </c>
      <c r="Z992" t="inlineStr">
        <is>
          <t>Vicolo Repetella 16</t>
        </is>
      </c>
      <c r="AA992" t="inlineStr">
        <is>
          <t>Vicolo Repetella 16</t>
        </is>
      </c>
      <c r="AD992" t="inlineStr">
        <is>
          <t>Udine</t>
        </is>
      </c>
      <c r="AE992" t="inlineStr">
        <is>
          <t>'33100</t>
        </is>
      </c>
      <c r="AF992" t="inlineStr">
        <is>
          <t>UD</t>
        </is>
      </c>
      <c r="AG992" t="inlineStr">
        <is>
          <t>IT</t>
        </is>
      </c>
      <c r="AH992" t="inlineStr">
        <is>
          <t>+393899822614</t>
        </is>
      </c>
      <c r="AI992" t="inlineStr">
        <is>
          <t>Gianluigi Pezzini</t>
        </is>
      </c>
      <c r="AJ992" t="inlineStr">
        <is>
          <t>Vicolo Repetella 16</t>
        </is>
      </c>
      <c r="AK992" t="inlineStr">
        <is>
          <t>Vicolo Repetella 16</t>
        </is>
      </c>
      <c r="AN992" t="inlineStr">
        <is>
          <t>Udine</t>
        </is>
      </c>
      <c r="AO992" t="inlineStr">
        <is>
          <t>'33100</t>
        </is>
      </c>
      <c r="AP992" t="inlineStr">
        <is>
          <t>UD</t>
        </is>
      </c>
      <c r="AQ992" t="inlineStr">
        <is>
          <t>IT</t>
        </is>
      </c>
      <c r="AR992" t="inlineStr">
        <is>
          <t>+393899822614</t>
        </is>
      </c>
      <c r="AT992" t="inlineStr">
        <is>
          <t>lang: it
Invoice Language: it
Do you need our ring sizer?: Yes
Popup Customer Country: IT</t>
        </is>
      </c>
      <c r="AV992" t="inlineStr">
        <is>
          <t>PayPal Express Checkout</t>
        </is>
      </c>
      <c r="AW992" t="inlineStr">
        <is>
          <t>rfqYgzXLDqFD5aMbxnA1ScfzA</t>
        </is>
      </c>
      <c r="AX992" t="n">
        <v>0</v>
      </c>
      <c r="AY992" t="inlineStr">
        <is>
          <t>LIL Milan</t>
        </is>
      </c>
      <c r="AZ992" t="n">
        <v>100</v>
      </c>
      <c r="BB992" t="inlineStr">
        <is>
          <t>Firgun House</t>
        </is>
      </c>
      <c r="BD992" t="n">
        <v>6353504108893</v>
      </c>
      <c r="BF992" t="inlineStr">
        <is>
          <t>Low</t>
        </is>
      </c>
      <c r="BG992" t="inlineStr">
        <is>
          <t>web</t>
        </is>
      </c>
      <c r="BH992" t="n">
        <v>0</v>
      </c>
      <c r="BI992" t="inlineStr">
        <is>
          <t>IT IVA 22%</t>
        </is>
      </c>
      <c r="BJ992" t="n">
        <v>39.66</v>
      </c>
      <c r="BV992" t="inlineStr">
        <is>
          <t>Udine</t>
        </is>
      </c>
      <c r="BW992" t="inlineStr">
        <is>
          <t>Udine</t>
        </is>
      </c>
      <c r="BX992" t="inlineStr">
        <is>
          <t>rfqYgzXLDqFD5aMbxnA1ScfzA</t>
        </is>
      </c>
      <c r="CA992" t="inlineStr">
        <is>
          <t>rfqYgzXLDqFD5aMbxnA1ScfzA</t>
        </is>
      </c>
      <c r="CB992" t="inlineStr">
        <is>
          <t>Ordini LIL</t>
        </is>
      </c>
    </row>
    <row r="993">
      <c r="A993" t="inlineStr">
        <is>
          <t>#42393</t>
        </is>
      </c>
      <c r="B993" t="inlineStr">
        <is>
          <t>beatriceregazzoni96@gmail.com</t>
        </is>
      </c>
      <c r="C993" t="inlineStr">
        <is>
          <t>paid</t>
        </is>
      </c>
      <c r="D993" t="inlineStr">
        <is>
          <t>2024-10-15 21:53:43 +0200</t>
        </is>
      </c>
      <c r="E993" t="inlineStr">
        <is>
          <t>fulfilled</t>
        </is>
      </c>
      <c r="F993" t="inlineStr">
        <is>
          <t>2024-10-15 21:53:56 +0200</t>
        </is>
      </c>
      <c r="G993" t="inlineStr">
        <is>
          <t>no</t>
        </is>
      </c>
      <c r="H993" t="inlineStr">
        <is>
          <t>EUR</t>
        </is>
      </c>
      <c r="I993" t="n">
        <v>50</v>
      </c>
      <c r="J993" t="n">
        <v>0</v>
      </c>
      <c r="K993" t="n">
        <v>0</v>
      </c>
      <c r="L993" t="n">
        <v>50</v>
      </c>
      <c r="N993" t="n">
        <v>0</v>
      </c>
      <c r="P993" t="inlineStr">
        <is>
          <t>2024-10-15 21:53:43 +0200</t>
        </is>
      </c>
      <c r="Q993" t="n">
        <v>1</v>
      </c>
      <c r="R993" t="inlineStr">
        <is>
          <t>E-Gift card - 50.00</t>
        </is>
      </c>
      <c r="S993" t="n">
        <v>50</v>
      </c>
      <c r="U993" t="inlineStr">
        <is>
          <t>015790000888</t>
        </is>
      </c>
      <c r="V993" t="b">
        <v>0</v>
      </c>
      <c r="W993" t="b">
        <v>0</v>
      </c>
      <c r="X993" t="inlineStr">
        <is>
          <t>fulfilled</t>
        </is>
      </c>
      <c r="Y993" t="inlineStr">
        <is>
          <t>Beatrice Regazzoni</t>
        </is>
      </c>
      <c r="Z993" t="inlineStr">
        <is>
          <t>Via Francesco Cilea 90</t>
        </is>
      </c>
      <c r="AA993" t="inlineStr">
        <is>
          <t>Via Francesco Cilea 90</t>
        </is>
      </c>
      <c r="AD993" t="inlineStr">
        <is>
          <t>Milano</t>
        </is>
      </c>
      <c r="AE993" t="inlineStr">
        <is>
          <t>'20151</t>
        </is>
      </c>
      <c r="AF993" t="inlineStr">
        <is>
          <t>MI</t>
        </is>
      </c>
      <c r="AG993" t="inlineStr">
        <is>
          <t>IT</t>
        </is>
      </c>
      <c r="AH993" t="inlineStr">
        <is>
          <t>3476084578</t>
        </is>
      </c>
      <c r="AQ993" t="inlineStr">
        <is>
          <t>IT</t>
        </is>
      </c>
      <c r="AT993" t="inlineStr">
        <is>
          <t>lang: it
Invoice Language: it</t>
        </is>
      </c>
      <c r="AV993" t="inlineStr">
        <is>
          <t>Shopify Payments</t>
        </is>
      </c>
      <c r="AW993" t="inlineStr">
        <is>
          <t>rxqnmBHRKsDT138LXL8OKp912</t>
        </is>
      </c>
      <c r="AX993" t="n">
        <v>0</v>
      </c>
      <c r="AY993" t="inlineStr">
        <is>
          <t>Go Gift Cards</t>
        </is>
      </c>
      <c r="AZ993" t="n">
        <v>0</v>
      </c>
      <c r="BB993" t="inlineStr">
        <is>
          <t>Firgun House</t>
        </is>
      </c>
      <c r="BD993" t="n">
        <v>6352520347997</v>
      </c>
      <c r="BF993" t="inlineStr">
        <is>
          <t>Low</t>
        </is>
      </c>
      <c r="BG993" t="inlineStr">
        <is>
          <t>web</t>
        </is>
      </c>
      <c r="BH993" t="n">
        <v>0</v>
      </c>
      <c r="BI993" t="inlineStr">
        <is>
          <t>IT IVA 22%</t>
        </is>
      </c>
      <c r="BJ993" t="n">
        <v>0</v>
      </c>
      <c r="BV993" t="inlineStr">
        <is>
          <t>Milan</t>
        </is>
      </c>
      <c r="BX993" t="inlineStr">
        <is>
          <t>rxqnmBHRKsDT138LXL8OKp912</t>
        </is>
      </c>
      <c r="CA993" t="inlineStr">
        <is>
          <t>rxqnmBHRKsDT138LXL8OKp912</t>
        </is>
      </c>
      <c r="CB993" t="inlineStr">
        <is>
          <t>Ordini LIL</t>
        </is>
      </c>
    </row>
    <row r="994">
      <c r="A994" t="inlineStr">
        <is>
          <t>#42373</t>
        </is>
      </c>
      <c r="B994" t="inlineStr">
        <is>
          <t>sabrina.de.falco@gmail.com</t>
        </is>
      </c>
      <c r="C994" t="inlineStr">
        <is>
          <t>paid</t>
        </is>
      </c>
      <c r="D994" t="inlineStr">
        <is>
          <t>2024-10-14 15:16:26 +0200</t>
        </is>
      </c>
      <c r="E994" t="inlineStr">
        <is>
          <t>fulfilled</t>
        </is>
      </c>
      <c r="F994" t="inlineStr">
        <is>
          <t>2024-10-16 09:29:43 +0200</t>
        </is>
      </c>
      <c r="G994" t="inlineStr">
        <is>
          <t>yes</t>
        </is>
      </c>
      <c r="H994" t="inlineStr">
        <is>
          <t>EUR</t>
        </is>
      </c>
      <c r="I994" t="n">
        <v>30</v>
      </c>
      <c r="J994" t="n">
        <v>0</v>
      </c>
      <c r="K994" t="n">
        <v>5.41</v>
      </c>
      <c r="L994" t="n">
        <v>30</v>
      </c>
      <c r="N994" t="n">
        <v>0</v>
      </c>
      <c r="P994" t="inlineStr">
        <is>
          <t>2024-10-14 15:16:25 +0200</t>
        </is>
      </c>
      <c r="Q994" t="n">
        <v>1</v>
      </c>
      <c r="R994" t="inlineStr">
        <is>
          <t>Piercing Party</t>
        </is>
      </c>
      <c r="S994" t="n">
        <v>30</v>
      </c>
      <c r="V994" t="b">
        <v>0</v>
      </c>
      <c r="W994" t="b">
        <v>1</v>
      </c>
      <c r="X994" t="inlineStr">
        <is>
          <t>fulfilled</t>
        </is>
      </c>
      <c r="Y994" t="inlineStr">
        <is>
          <t>Sabrina De Falco</t>
        </is>
      </c>
      <c r="Z994" t="inlineStr">
        <is>
          <t>Piazza Arcole 4, The Level Group</t>
        </is>
      </c>
      <c r="AA994" t="inlineStr">
        <is>
          <t>Piazza Arcole 4</t>
        </is>
      </c>
      <c r="AB994" t="inlineStr">
        <is>
          <t>The Level Group</t>
        </is>
      </c>
      <c r="AC994" t="inlineStr">
        <is>
          <t>The Level Group</t>
        </is>
      </c>
      <c r="AD994" t="inlineStr">
        <is>
          <t>Milano</t>
        </is>
      </c>
      <c r="AE994" t="inlineStr">
        <is>
          <t>'20143</t>
        </is>
      </c>
      <c r="AF994" t="inlineStr">
        <is>
          <t>MI</t>
        </is>
      </c>
      <c r="AG994" t="inlineStr">
        <is>
          <t>IT</t>
        </is>
      </c>
      <c r="AH994" t="inlineStr">
        <is>
          <t>3407524756</t>
        </is>
      </c>
      <c r="AQ994" t="inlineStr">
        <is>
          <t>IT</t>
        </is>
      </c>
      <c r="AT994" t="inlineStr">
        <is>
          <t>lang: it
Invoice Language: it</t>
        </is>
      </c>
      <c r="AV994" t="inlineStr">
        <is>
          <t>Satispay</t>
        </is>
      </c>
      <c r="AW994" t="inlineStr">
        <is>
          <t>r1H9JKkHesXvswcoZsLZCQ6rf</t>
        </is>
      </c>
      <c r="AX994" t="n">
        <v>0</v>
      </c>
      <c r="AY994" t="inlineStr">
        <is>
          <t>LIL Milan</t>
        </is>
      </c>
      <c r="AZ994" t="n">
        <v>0</v>
      </c>
      <c r="BB994" t="inlineStr">
        <is>
          <t>Firgun House</t>
        </is>
      </c>
      <c r="BD994" t="n">
        <v>6350473920861</v>
      </c>
      <c r="BF994" t="inlineStr">
        <is>
          <t>Low</t>
        </is>
      </c>
      <c r="BG994" t="inlineStr">
        <is>
          <t>web</t>
        </is>
      </c>
      <c r="BH994" t="n">
        <v>0</v>
      </c>
      <c r="BI994" t="inlineStr">
        <is>
          <t>IT IVA 22%</t>
        </is>
      </c>
      <c r="BJ994" t="n">
        <v>5.41</v>
      </c>
      <c r="BV994" t="inlineStr">
        <is>
          <t>Milan</t>
        </is>
      </c>
      <c r="BX994" t="inlineStr">
        <is>
          <t>r1H9JKkHesXvswcoZsLZCQ6rf</t>
        </is>
      </c>
      <c r="CA994" t="inlineStr">
        <is>
          <t>r1H9JKkHesXvswcoZsLZCQ6rf</t>
        </is>
      </c>
      <c r="CB994" t="inlineStr">
        <is>
          <t>Ordini LIL</t>
        </is>
      </c>
    </row>
    <row r="995">
      <c r="A995" t="inlineStr">
        <is>
          <t>#42372</t>
        </is>
      </c>
      <c r="B995" t="inlineStr">
        <is>
          <t>sabrina.de.falco@gmail.com</t>
        </is>
      </c>
      <c r="C995" t="inlineStr">
        <is>
          <t>paid</t>
        </is>
      </c>
      <c r="D995" t="inlineStr">
        <is>
          <t>2024-10-14 15:15:04 +0200</t>
        </is>
      </c>
      <c r="E995" t="inlineStr">
        <is>
          <t>fulfilled</t>
        </is>
      </c>
      <c r="F995" t="inlineStr">
        <is>
          <t>2024-10-16 09:29:59 +0200</t>
        </is>
      </c>
      <c r="G995" t="inlineStr">
        <is>
          <t>yes</t>
        </is>
      </c>
      <c r="H995" t="inlineStr">
        <is>
          <t>EUR</t>
        </is>
      </c>
      <c r="I995" t="n">
        <v>30</v>
      </c>
      <c r="J995" t="n">
        <v>0</v>
      </c>
      <c r="K995" t="n">
        <v>5.41</v>
      </c>
      <c r="L995" t="n">
        <v>30</v>
      </c>
      <c r="N995" t="n">
        <v>0</v>
      </c>
      <c r="P995" t="inlineStr">
        <is>
          <t>2024-10-14 15:15:03 +0200</t>
        </is>
      </c>
      <c r="Q995" t="n">
        <v>1</v>
      </c>
      <c r="R995" t="inlineStr">
        <is>
          <t>Piercing Party</t>
        </is>
      </c>
      <c r="S995" t="n">
        <v>30</v>
      </c>
      <c r="V995" t="b">
        <v>0</v>
      </c>
      <c r="W995" t="b">
        <v>1</v>
      </c>
      <c r="X995" t="inlineStr">
        <is>
          <t>fulfilled</t>
        </is>
      </c>
      <c r="Y995" t="inlineStr">
        <is>
          <t>Sabrina De Falco</t>
        </is>
      </c>
      <c r="Z995" t="inlineStr">
        <is>
          <t>Piazza Arcole 4, The Level Group</t>
        </is>
      </c>
      <c r="AA995" t="inlineStr">
        <is>
          <t>Piazza Arcole 4</t>
        </is>
      </c>
      <c r="AB995" t="inlineStr">
        <is>
          <t>The Level Group</t>
        </is>
      </c>
      <c r="AC995" t="inlineStr">
        <is>
          <t>The Level Group</t>
        </is>
      </c>
      <c r="AD995" t="inlineStr">
        <is>
          <t>Milano</t>
        </is>
      </c>
      <c r="AE995" t="inlineStr">
        <is>
          <t>'20143</t>
        </is>
      </c>
      <c r="AF995" t="inlineStr">
        <is>
          <t>MI</t>
        </is>
      </c>
      <c r="AG995" t="inlineStr">
        <is>
          <t>IT</t>
        </is>
      </c>
      <c r="AH995" t="inlineStr">
        <is>
          <t>3407524756</t>
        </is>
      </c>
      <c r="AQ995" t="inlineStr">
        <is>
          <t>IT</t>
        </is>
      </c>
      <c r="AT995" t="inlineStr">
        <is>
          <t>lang: it
Invoice Language: it</t>
        </is>
      </c>
      <c r="AV995" t="inlineStr">
        <is>
          <t>Satispay</t>
        </is>
      </c>
      <c r="AW995" t="inlineStr">
        <is>
          <t>rdm22QbhNBZd1Rz1wYnKeZCEb</t>
        </is>
      </c>
      <c r="AX995" t="n">
        <v>0</v>
      </c>
      <c r="AY995" t="inlineStr">
        <is>
          <t>LIL Milan</t>
        </is>
      </c>
      <c r="AZ995" t="n">
        <v>0</v>
      </c>
      <c r="BB995" t="inlineStr">
        <is>
          <t>Firgun House</t>
        </is>
      </c>
      <c r="BD995" t="n">
        <v>6350471692637</v>
      </c>
      <c r="BF995" t="inlineStr">
        <is>
          <t>Low</t>
        </is>
      </c>
      <c r="BG995" t="inlineStr">
        <is>
          <t>web</t>
        </is>
      </c>
      <c r="BH995" t="n">
        <v>0</v>
      </c>
      <c r="BI995" t="inlineStr">
        <is>
          <t>IT IVA 22%</t>
        </is>
      </c>
      <c r="BJ995" t="n">
        <v>5.41</v>
      </c>
      <c r="BV995" t="inlineStr">
        <is>
          <t>Milan</t>
        </is>
      </c>
      <c r="BX995" t="inlineStr">
        <is>
          <t>rdm22QbhNBZd1Rz1wYnKeZCEb</t>
        </is>
      </c>
      <c r="CA995" t="inlineStr">
        <is>
          <t>rdm22QbhNBZd1Rz1wYnKeZCEb</t>
        </is>
      </c>
      <c r="CB995" t="inlineStr">
        <is>
          <t>Ordini LIL</t>
        </is>
      </c>
    </row>
    <row r="996">
      <c r="A996" t="inlineStr">
        <is>
          <t>#42371</t>
        </is>
      </c>
      <c r="B996" t="inlineStr">
        <is>
          <t>nicola.capuzzi@gmail.com</t>
        </is>
      </c>
      <c r="C996" t="inlineStr">
        <is>
          <t>paid</t>
        </is>
      </c>
      <c r="D996" t="inlineStr">
        <is>
          <t>2024-10-14 14:37:33 +0200</t>
        </is>
      </c>
      <c r="E996" t="inlineStr">
        <is>
          <t>fulfilled</t>
        </is>
      </c>
      <c r="F996" t="inlineStr">
        <is>
          <t>2024-10-15 09:17:52 +0200</t>
        </is>
      </c>
      <c r="G996" t="inlineStr">
        <is>
          <t>no</t>
        </is>
      </c>
      <c r="H996" t="inlineStr">
        <is>
          <t>EUR</t>
        </is>
      </c>
      <c r="I996" t="n">
        <v>100</v>
      </c>
      <c r="J996" t="n">
        <v>20</v>
      </c>
      <c r="K996" t="n">
        <v>21.64</v>
      </c>
      <c r="L996" t="n">
        <v>120</v>
      </c>
      <c r="N996" t="n">
        <v>0</v>
      </c>
      <c r="O996" t="inlineStr">
        <is>
          <t>UPS Express Shipping</t>
        </is>
      </c>
      <c r="P996" t="inlineStr">
        <is>
          <t>2024-10-14 14:37:33 +0200</t>
        </is>
      </c>
      <c r="Q996" t="n">
        <v>1</v>
      </c>
      <c r="R996" t="inlineStr">
        <is>
          <t>Giotto Ring - Yellow / 15</t>
        </is>
      </c>
      <c r="S996" t="n">
        <v>100</v>
      </c>
      <c r="U996" t="inlineStr">
        <is>
          <t>015790000149</t>
        </is>
      </c>
      <c r="V996" t="b">
        <v>1</v>
      </c>
      <c r="W996" t="b">
        <v>1</v>
      </c>
      <c r="X996" t="inlineStr">
        <is>
          <t>fulfilled</t>
        </is>
      </c>
      <c r="Y996" t="inlineStr">
        <is>
          <t>Nicola Capuzzi</t>
        </is>
      </c>
      <c r="Z996" t="inlineStr">
        <is>
          <t>Via Centenaro 106</t>
        </is>
      </c>
      <c r="AA996" t="inlineStr">
        <is>
          <t>Via Centenaro 106</t>
        </is>
      </c>
      <c r="AD996" t="inlineStr">
        <is>
          <t>Lonato del Garda</t>
        </is>
      </c>
      <c r="AE996" t="inlineStr">
        <is>
          <t>'25017</t>
        </is>
      </c>
      <c r="AF996" t="inlineStr">
        <is>
          <t>BS</t>
        </is>
      </c>
      <c r="AG996" t="inlineStr">
        <is>
          <t>IT</t>
        </is>
      </c>
      <c r="AH996" t="inlineStr">
        <is>
          <t>+393395610887</t>
        </is>
      </c>
      <c r="AI996" t="inlineStr">
        <is>
          <t>Nicola Capuzzi</t>
        </is>
      </c>
      <c r="AJ996" t="inlineStr">
        <is>
          <t>Via Centenaro 106</t>
        </is>
      </c>
      <c r="AK996" t="inlineStr">
        <is>
          <t>Via Centenaro 106</t>
        </is>
      </c>
      <c r="AN996" t="inlineStr">
        <is>
          <t>Lonato del Garda</t>
        </is>
      </c>
      <c r="AO996" t="inlineStr">
        <is>
          <t>'25017</t>
        </is>
      </c>
      <c r="AP996" t="inlineStr">
        <is>
          <t>BS</t>
        </is>
      </c>
      <c r="AQ996" t="inlineStr">
        <is>
          <t>IT</t>
        </is>
      </c>
      <c r="AR996" t="inlineStr">
        <is>
          <t>+393395610887</t>
        </is>
      </c>
      <c r="AT996" t="inlineStr">
        <is>
          <t>lang: it
Invoice Language: it
Do you need our ring sizer?: Yes
Popup Customer Country: IT</t>
        </is>
      </c>
      <c r="AV996" t="inlineStr">
        <is>
          <t>PayPal Express Checkout</t>
        </is>
      </c>
      <c r="AW996" t="inlineStr">
        <is>
          <t>r9KIfj9OQlRS8glh4tOekrtR7</t>
        </is>
      </c>
      <c r="AX996" t="n">
        <v>0</v>
      </c>
      <c r="AY996" t="inlineStr">
        <is>
          <t>LIL Milan</t>
        </is>
      </c>
      <c r="AZ996" t="n">
        <v>0</v>
      </c>
      <c r="BB996" t="inlineStr">
        <is>
          <t>Firgun House</t>
        </is>
      </c>
      <c r="BD996" t="n">
        <v>6350412218717</v>
      </c>
      <c r="BF996" t="inlineStr">
        <is>
          <t>Low</t>
        </is>
      </c>
      <c r="BG996" t="inlineStr">
        <is>
          <t>web</t>
        </is>
      </c>
      <c r="BH996" t="n">
        <v>0</v>
      </c>
      <c r="BI996" t="inlineStr">
        <is>
          <t>IT IVA 22%</t>
        </is>
      </c>
      <c r="BJ996" t="n">
        <v>21.64</v>
      </c>
      <c r="BV996" t="inlineStr">
        <is>
          <t>Brescia</t>
        </is>
      </c>
      <c r="BW996" t="inlineStr">
        <is>
          <t>Brescia</t>
        </is>
      </c>
      <c r="BX996" t="inlineStr">
        <is>
          <t>r9KIfj9OQlRS8glh4tOekrtR7</t>
        </is>
      </c>
      <c r="CA996" t="inlineStr">
        <is>
          <t>r9KIfj9OQlRS8glh4tOekrtR7</t>
        </is>
      </c>
      <c r="CB996" t="inlineStr">
        <is>
          <t>Ordini LIL</t>
        </is>
      </c>
    </row>
    <row r="997">
      <c r="A997" t="inlineStr">
        <is>
          <t>#42335</t>
        </is>
      </c>
      <c r="B997" t="inlineStr">
        <is>
          <t>letizia.pulejo93@gmail.com</t>
        </is>
      </c>
      <c r="C997" t="inlineStr">
        <is>
          <t>paid</t>
        </is>
      </c>
      <c r="D997" t="inlineStr">
        <is>
          <t>2024-10-12 12:26:48 +0200</t>
        </is>
      </c>
      <c r="E997" t="inlineStr">
        <is>
          <t>partial</t>
        </is>
      </c>
      <c r="G997" t="inlineStr">
        <is>
          <t>yes</t>
        </is>
      </c>
      <c r="H997" t="inlineStr">
        <is>
          <t>EUR</t>
        </is>
      </c>
      <c r="I997" t="n">
        <v>300</v>
      </c>
      <c r="J997" t="n">
        <v>0</v>
      </c>
      <c r="K997" t="n">
        <v>54.1</v>
      </c>
      <c r="N997" t="n">
        <v>0</v>
      </c>
      <c r="O997" t="inlineStr">
        <is>
          <t>Firgun House</t>
        </is>
      </c>
      <c r="P997" t="inlineStr">
        <is>
          <t>2024-10-12 12:26:47 +0200</t>
        </is>
      </c>
      <c r="Q997" t="n">
        <v>1</v>
      </c>
      <c r="R997" t="inlineStr">
        <is>
          <t>Boys Tears Ring - White / 18</t>
        </is>
      </c>
      <c r="S997" t="n">
        <v>140</v>
      </c>
      <c r="T997" t="n">
        <v>0</v>
      </c>
      <c r="U997" t="inlineStr">
        <is>
          <t>015790001409</t>
        </is>
      </c>
      <c r="V997" t="b">
        <v>1</v>
      </c>
      <c r="W997" t="b">
        <v>1</v>
      </c>
      <c r="X997" t="inlineStr">
        <is>
          <t>fulfilled</t>
        </is>
      </c>
      <c r="Y997" t="inlineStr">
        <is>
          <t>Letizia Pulejo</t>
        </is>
      </c>
      <c r="Z997" t="inlineStr">
        <is>
          <t>Via Marco Burigozzo 8</t>
        </is>
      </c>
      <c r="AA997" t="inlineStr">
        <is>
          <t>Via Marco Burigozzo 8</t>
        </is>
      </c>
      <c r="AD997" t="inlineStr">
        <is>
          <t>Milano</t>
        </is>
      </c>
      <c r="AE997" t="inlineStr">
        <is>
          <t>'20122</t>
        </is>
      </c>
      <c r="AF997" t="inlineStr">
        <is>
          <t>MI</t>
        </is>
      </c>
      <c r="AG997" t="inlineStr">
        <is>
          <t>IT</t>
        </is>
      </c>
      <c r="AQ997" t="inlineStr">
        <is>
          <t>IT</t>
        </is>
      </c>
      <c r="AS997" t="inlineStr">
        <is>
          <t xml:space="preserve">L’incisione verrà fatta successivamente, dopo aver misurato la taglia </t>
        </is>
      </c>
      <c r="AT997" t="inlineStr">
        <is>
          <t>lang: it
Invoice Language: it
Do you need our ring sizer?: No
Popup Customer Country: IT</t>
        </is>
      </c>
      <c r="AV997" t="inlineStr">
        <is>
          <t>PayPal Express Checkout</t>
        </is>
      </c>
      <c r="AW997" t="inlineStr">
        <is>
          <t>rH2kxow9TYKGchTQ83px80wLT</t>
        </is>
      </c>
      <c r="AX997" t="n">
        <v>0</v>
      </c>
      <c r="AY997" t="inlineStr">
        <is>
          <t>LIL Milan</t>
        </is>
      </c>
      <c r="AZ997" t="n">
        <v>140</v>
      </c>
      <c r="BB997" t="inlineStr">
        <is>
          <t>Firgun House</t>
        </is>
      </c>
      <c r="BD997" t="n">
        <v>6346786144605</v>
      </c>
      <c r="BF997" t="inlineStr">
        <is>
          <t>Low</t>
        </is>
      </c>
      <c r="BG997" t="inlineStr">
        <is>
          <t>web</t>
        </is>
      </c>
      <c r="BH997" t="n">
        <v>0</v>
      </c>
      <c r="BI997" t="inlineStr">
        <is>
          <t>IT IVA 22%</t>
        </is>
      </c>
      <c r="BJ997" t="n">
        <v>54.1</v>
      </c>
      <c r="BV997" t="inlineStr">
        <is>
          <t>Milan</t>
        </is>
      </c>
      <c r="BX997" t="inlineStr">
        <is>
          <t>rH2kxow9TYKGchTQ83px80wLT</t>
        </is>
      </c>
      <c r="CA997" t="inlineStr">
        <is>
          <t>rH2kxow9TYKGchTQ83px80wLT</t>
        </is>
      </c>
      <c r="CB997" t="inlineStr">
        <is>
          <t>Ordini LIL</t>
        </is>
      </c>
    </row>
    <row r="998">
      <c r="A998" t="inlineStr">
        <is>
          <t>#42336</t>
        </is>
      </c>
      <c r="B998" t="inlineStr">
        <is>
          <t>luisa.santero99@gmal.com</t>
        </is>
      </c>
      <c r="C998" t="inlineStr">
        <is>
          <t>paid</t>
        </is>
      </c>
      <c r="D998" t="inlineStr">
        <is>
          <t>2024-10-12 12:41:40 +0200</t>
        </is>
      </c>
      <c r="E998" t="inlineStr">
        <is>
          <t>fulfilled</t>
        </is>
      </c>
      <c r="F998" t="inlineStr">
        <is>
          <t>2024-10-12 12:41:40 +0200</t>
        </is>
      </c>
      <c r="G998" t="inlineStr">
        <is>
          <t>no</t>
        </is>
      </c>
      <c r="H998" t="inlineStr">
        <is>
          <t>EUR</t>
        </is>
      </c>
      <c r="I998" t="n">
        <v>180</v>
      </c>
      <c r="J998" t="n">
        <v>0</v>
      </c>
      <c r="K998" t="n">
        <v>32.46</v>
      </c>
      <c r="L998" t="n">
        <v>180</v>
      </c>
      <c r="N998" t="n">
        <v>0</v>
      </c>
      <c r="P998" t="inlineStr">
        <is>
          <t>2024-10-12 12:41:40 +0200</t>
        </is>
      </c>
      <c r="Q998" t="n">
        <v>1</v>
      </c>
      <c r="R998" t="inlineStr">
        <is>
          <t>Glow Ring - Yellow / 11</t>
        </is>
      </c>
      <c r="S998" t="n">
        <v>180</v>
      </c>
      <c r="U998" t="inlineStr">
        <is>
          <t>015790000337</t>
        </is>
      </c>
      <c r="V998" t="b">
        <v>1</v>
      </c>
      <c r="W998" t="b">
        <v>1</v>
      </c>
      <c r="X998" t="inlineStr">
        <is>
          <t>fulfilled</t>
        </is>
      </c>
      <c r="Y998" t="inlineStr">
        <is>
          <t>Luisa Santero</t>
        </is>
      </c>
      <c r="AQ998" t="inlineStr">
        <is>
          <t>IT</t>
        </is>
      </c>
      <c r="AV998" t="inlineStr">
        <is>
          <t>Qromo</t>
        </is>
      </c>
      <c r="AW998" t="inlineStr">
        <is>
          <t>roH0oTpgUvj5eI6Eut9lwYS8R</t>
        </is>
      </c>
      <c r="AX998" t="n">
        <v>0</v>
      </c>
      <c r="AY998" t="inlineStr">
        <is>
          <t>LIL Milan</t>
        </is>
      </c>
      <c r="AZ998" t="n">
        <v>0</v>
      </c>
      <c r="BA998" t="inlineStr">
        <is>
          <t>Veronica Varetta</t>
        </is>
      </c>
      <c r="BB998" t="inlineStr">
        <is>
          <t>LIL House</t>
        </is>
      </c>
      <c r="BC998" t="n">
        <v>22</v>
      </c>
      <c r="BD998" t="n">
        <v>6346813440349</v>
      </c>
      <c r="BF998" t="inlineStr">
        <is>
          <t>Low</t>
        </is>
      </c>
      <c r="BG998" t="inlineStr">
        <is>
          <t>pos</t>
        </is>
      </c>
      <c r="BH998" t="n">
        <v>0</v>
      </c>
      <c r="BI998" t="inlineStr">
        <is>
          <t>IT IVA 22%</t>
        </is>
      </c>
      <c r="BJ998" t="n">
        <v>32.46</v>
      </c>
      <c r="BT998" t="inlineStr">
        <is>
          <t>22-2650</t>
        </is>
      </c>
      <c r="BX998" t="inlineStr">
        <is>
          <t>roH0oTpgUvj5eI6Eut9lwYS8R</t>
        </is>
      </c>
      <c r="CA998" t="inlineStr">
        <is>
          <t>roH0oTpgUvj5eI6Eut9lwYS8R</t>
        </is>
      </c>
      <c r="CB998" t="inlineStr">
        <is>
          <t>Ordini LIL</t>
        </is>
      </c>
    </row>
    <row r="999">
      <c r="A999" t="inlineStr">
        <is>
          <t>#42337</t>
        </is>
      </c>
      <c r="B999" t="inlineStr">
        <is>
          <t>fedotovanatalia@yahoo.com</t>
        </is>
      </c>
      <c r="C999" t="inlineStr">
        <is>
          <t>paid</t>
        </is>
      </c>
      <c r="D999" t="inlineStr">
        <is>
          <t>2024-10-12 12:43:57 +0200</t>
        </is>
      </c>
      <c r="E999" t="inlineStr">
        <is>
          <t>fulfilled</t>
        </is>
      </c>
      <c r="F999" t="inlineStr">
        <is>
          <t>2024-10-13 11:29:59 +0200</t>
        </is>
      </c>
      <c r="G999" t="inlineStr">
        <is>
          <t>yes</t>
        </is>
      </c>
      <c r="H999" t="inlineStr">
        <is>
          <t>EUR</t>
        </is>
      </c>
      <c r="I999" t="n">
        <v>5</v>
      </c>
      <c r="J999" t="n">
        <v>0</v>
      </c>
      <c r="K999" t="n">
        <v>0</v>
      </c>
      <c r="L999" t="n">
        <v>5</v>
      </c>
      <c r="N999" t="n">
        <v>0</v>
      </c>
      <c r="O999" t="inlineStr">
        <is>
          <t>Free Shipping Ring Sizer</t>
        </is>
      </c>
      <c r="P999" t="inlineStr">
        <is>
          <t>2024-10-12 12:43:57 +0200</t>
        </is>
      </c>
      <c r="Q999" t="n">
        <v>1</v>
      </c>
      <c r="R999" t="inlineStr">
        <is>
          <t>Ring Sizer</t>
        </is>
      </c>
      <c r="S999" t="n">
        <v>5</v>
      </c>
      <c r="U999" t="inlineStr">
        <is>
          <t>015790000686</t>
        </is>
      </c>
      <c r="V999" t="b">
        <v>1</v>
      </c>
      <c r="W999" t="b">
        <v>0</v>
      </c>
      <c r="X999" t="inlineStr">
        <is>
          <t>fulfilled</t>
        </is>
      </c>
      <c r="Y999" t="inlineStr">
        <is>
          <t>Natalia Fedotova</t>
        </is>
      </c>
      <c r="Z999" t="inlineStr">
        <is>
          <t>Via Settevene Est 6</t>
        </is>
      </c>
      <c r="AA999" t="inlineStr">
        <is>
          <t>Via Settevene Est 6</t>
        </is>
      </c>
      <c r="AD999" t="inlineStr">
        <is>
          <t>Campagnano di Roma</t>
        </is>
      </c>
      <c r="AE999" t="inlineStr">
        <is>
          <t>'00069</t>
        </is>
      </c>
      <c r="AF999" t="inlineStr">
        <is>
          <t>RM</t>
        </is>
      </c>
      <c r="AG999" t="inlineStr">
        <is>
          <t>IT</t>
        </is>
      </c>
      <c r="AH999" t="inlineStr">
        <is>
          <t>+393887767136</t>
        </is>
      </c>
      <c r="AI999" t="inlineStr">
        <is>
          <t>Natalia Fedotova</t>
        </is>
      </c>
      <c r="AJ999" t="inlineStr">
        <is>
          <t>Via Settevene Est 6</t>
        </is>
      </c>
      <c r="AK999" t="inlineStr">
        <is>
          <t>Via Settevene Est 6</t>
        </is>
      </c>
      <c r="AN999" t="inlineStr">
        <is>
          <t>Campagnano di Roma</t>
        </is>
      </c>
      <c r="AO999" t="inlineStr">
        <is>
          <t>'00069</t>
        </is>
      </c>
      <c r="AP999" t="inlineStr">
        <is>
          <t>RM</t>
        </is>
      </c>
      <c r="AQ999" t="inlineStr">
        <is>
          <t>IT</t>
        </is>
      </c>
      <c r="AR999" t="inlineStr">
        <is>
          <t>+393887767136</t>
        </is>
      </c>
      <c r="AT999" t="inlineStr">
        <is>
          <t>lang: it
Invoice Language: it
Do you need our ring sizer?: Yes
Popup Customer Country: IT</t>
        </is>
      </c>
      <c r="AV999" t="inlineStr">
        <is>
          <t>Shopify Payments</t>
        </is>
      </c>
      <c r="AW999" t="inlineStr">
        <is>
          <t>rzGjst9by6HD092SvJCElxeES</t>
        </is>
      </c>
      <c r="AX999" t="n">
        <v>0</v>
      </c>
      <c r="AY999" t="inlineStr">
        <is>
          <t>LIL Milan</t>
        </is>
      </c>
      <c r="AZ999" t="n">
        <v>0</v>
      </c>
      <c r="BB999" t="inlineStr">
        <is>
          <t>Firgun House</t>
        </is>
      </c>
      <c r="BD999" t="n">
        <v>6346817995101</v>
      </c>
      <c r="BF999" t="inlineStr">
        <is>
          <t>Low</t>
        </is>
      </c>
      <c r="BG999" t="inlineStr">
        <is>
          <t>web</t>
        </is>
      </c>
      <c r="BH999" t="n">
        <v>0</v>
      </c>
      <c r="BI999" t="inlineStr">
        <is>
          <t>IT IVA 22%</t>
        </is>
      </c>
      <c r="BJ999" t="n">
        <v>0</v>
      </c>
      <c r="BV999" t="inlineStr">
        <is>
          <t>Rome</t>
        </is>
      </c>
      <c r="BW999" t="inlineStr">
        <is>
          <t>Rome</t>
        </is>
      </c>
      <c r="BX999" t="inlineStr">
        <is>
          <t>rzGjst9by6HD092SvJCElxeES</t>
        </is>
      </c>
      <c r="CA999" t="inlineStr">
        <is>
          <t>rzGjst9by6HD092SvJCElxeES</t>
        </is>
      </c>
      <c r="CB999" t="inlineStr">
        <is>
          <t>Ordini LIL</t>
        </is>
      </c>
    </row>
    <row r="1000">
      <c r="A1000" t="inlineStr">
        <is>
          <t>#42340</t>
        </is>
      </c>
      <c r="B1000" t="inlineStr">
        <is>
          <t>chvillanova@gmail.com</t>
        </is>
      </c>
      <c r="C1000" t="inlineStr">
        <is>
          <t>paid</t>
        </is>
      </c>
      <c r="D1000" t="inlineStr">
        <is>
          <t>2024-10-13 11:30:17 +0200</t>
        </is>
      </c>
      <c r="E1000" t="inlineStr">
        <is>
          <t>fulfilled</t>
        </is>
      </c>
      <c r="F1000" t="inlineStr">
        <is>
          <t>2024-10-13 11:33:28 +0200</t>
        </is>
      </c>
      <c r="G1000" t="inlineStr">
        <is>
          <t>yes</t>
        </is>
      </c>
      <c r="H1000" t="inlineStr">
        <is>
          <t>EUR</t>
        </is>
      </c>
      <c r="I1000" t="n">
        <v>330</v>
      </c>
      <c r="J1000" t="n">
        <v>0</v>
      </c>
      <c r="K1000" t="n">
        <v>52.69</v>
      </c>
      <c r="L1000" t="n">
        <v>330</v>
      </c>
      <c r="N1000" t="n">
        <v>0</v>
      </c>
      <c r="O1000" t="inlineStr">
        <is>
          <t>UPS Standard International</t>
        </is>
      </c>
      <c r="P1000" t="inlineStr">
        <is>
          <t>2024-10-12 13:57:17 +0200</t>
        </is>
      </c>
      <c r="Q1000" t="n">
        <v>1</v>
      </c>
      <c r="R1000" t="inlineStr">
        <is>
          <t>Boys Tears Necklace - Yellow / 35cm</t>
        </is>
      </c>
      <c r="S1000" t="n">
        <v>320</v>
      </c>
      <c r="U1000" t="inlineStr">
        <is>
          <t>015790000008</t>
        </is>
      </c>
      <c r="V1000" t="b">
        <v>1</v>
      </c>
      <c r="W1000" t="b">
        <v>1</v>
      </c>
      <c r="X1000" t="inlineStr">
        <is>
          <t>fulfilled</t>
        </is>
      </c>
      <c r="Y1000" t="inlineStr">
        <is>
          <t>Christiane Villanova</t>
        </is>
      </c>
      <c r="Z1000" t="inlineStr">
        <is>
          <t>Im Bangert 10</t>
        </is>
      </c>
      <c r="AA1000" t="inlineStr">
        <is>
          <t>Im Bangert 10</t>
        </is>
      </c>
      <c r="AD1000" t="inlineStr">
        <is>
          <t>Seeheim-Jugenheim</t>
        </is>
      </c>
      <c r="AE1000" t="inlineStr">
        <is>
          <t>'64342</t>
        </is>
      </c>
      <c r="AG1000" t="inlineStr">
        <is>
          <t>DE</t>
        </is>
      </c>
      <c r="AH1000" t="inlineStr">
        <is>
          <t>015167509738</t>
        </is>
      </c>
      <c r="AI1000" t="inlineStr">
        <is>
          <t>Christiane Villanova</t>
        </is>
      </c>
      <c r="AJ1000" t="inlineStr">
        <is>
          <t>Im Bangert 10</t>
        </is>
      </c>
      <c r="AK1000" t="inlineStr">
        <is>
          <t>Im Bangert 10</t>
        </is>
      </c>
      <c r="AN1000" t="inlineStr">
        <is>
          <t>Seeheim-Jugenheim</t>
        </is>
      </c>
      <c r="AO1000" t="inlineStr">
        <is>
          <t>'64342</t>
        </is>
      </c>
      <c r="AQ1000" t="inlineStr">
        <is>
          <t>DE</t>
        </is>
      </c>
      <c r="AR1000" t="inlineStr">
        <is>
          <t>015167509738</t>
        </is>
      </c>
      <c r="AT1000" t="inlineStr">
        <is>
          <t>lang: it
Invoice Language: it
Do you need our ring sizer?: No
Popup Customer Country: IT</t>
        </is>
      </c>
      <c r="AV1000" t="inlineStr">
        <is>
          <t>Bonifico</t>
        </is>
      </c>
      <c r="AW1000" t="inlineStr">
        <is>
          <t>#42340.2</t>
        </is>
      </c>
      <c r="AX1000" t="n">
        <v>0</v>
      </c>
      <c r="AY1000" t="inlineStr">
        <is>
          <t>LIL Milan</t>
        </is>
      </c>
      <c r="AZ1000" t="n">
        <v>0</v>
      </c>
      <c r="BB1000" t="inlineStr">
        <is>
          <t>Firgun House</t>
        </is>
      </c>
      <c r="BD1000" t="n">
        <v>6346951524701</v>
      </c>
      <c r="BF1000" t="inlineStr">
        <is>
          <t>Low</t>
        </is>
      </c>
      <c r="BG1000" t="inlineStr">
        <is>
          <t>web</t>
        </is>
      </c>
      <c r="BH1000" t="n">
        <v>0</v>
      </c>
      <c r="BI1000" t="inlineStr">
        <is>
          <t>DE MwSt 19%</t>
        </is>
      </c>
      <c r="BJ1000" t="n">
        <v>52.69</v>
      </c>
      <c r="BX1000" t="inlineStr">
        <is>
          <t>rH6dWI7wpCJY87j0g2dvGnl0m + #42340.2</t>
        </is>
      </c>
      <c r="CA1000" t="inlineStr">
        <is>
          <t>rH6dWI7wpCJY87j0g2dvGnl0m + #42340.2</t>
        </is>
      </c>
      <c r="CB1000" t="inlineStr">
        <is>
          <t>Ordini LIL</t>
        </is>
      </c>
    </row>
    <row r="1001">
      <c r="A1001" t="inlineStr">
        <is>
          <t>#42340</t>
        </is>
      </c>
      <c r="B1001" t="inlineStr">
        <is>
          <t>chvillanova@gmail.com</t>
        </is>
      </c>
      <c r="C1001" t="inlineStr">
        <is>
          <t>paid</t>
        </is>
      </c>
      <c r="D1001" t="inlineStr">
        <is>
          <t>2024-10-13 11:30:17 +0200</t>
        </is>
      </c>
      <c r="E1001" t="inlineStr">
        <is>
          <t>fulfilled</t>
        </is>
      </c>
      <c r="F1001" t="inlineStr">
        <is>
          <t>2024-10-13 11:33:28 +0200</t>
        </is>
      </c>
      <c r="G1001" t="inlineStr">
        <is>
          <t>yes</t>
        </is>
      </c>
      <c r="H1001" t="inlineStr">
        <is>
          <t>EUR</t>
        </is>
      </c>
      <c r="I1001" t="n">
        <v>330</v>
      </c>
      <c r="J1001" t="n">
        <v>0</v>
      </c>
      <c r="K1001" t="n">
        <v>52.69</v>
      </c>
      <c r="N1001" t="n">
        <v>0</v>
      </c>
      <c r="O1001" t="inlineStr">
        <is>
          <t>UPS Standard International</t>
        </is>
      </c>
      <c r="P1001" t="inlineStr">
        <is>
          <t>2024-10-12 13:57:17 +0200</t>
        </is>
      </c>
      <c r="Q1001" t="n">
        <v>1</v>
      </c>
      <c r="R1001" t="inlineStr">
        <is>
          <t>Luxury Pack + LIL Bag</t>
        </is>
      </c>
      <c r="S1001" t="n">
        <v>10</v>
      </c>
      <c r="U1001" t="inlineStr">
        <is>
          <t>015790000687</t>
        </is>
      </c>
      <c r="V1001" t="b">
        <v>1</v>
      </c>
      <c r="W1001" t="b">
        <v>1</v>
      </c>
      <c r="X1001" t="inlineStr">
        <is>
          <t>fulfilled</t>
        </is>
      </c>
      <c r="Y1001" t="inlineStr">
        <is>
          <t>Christiane Villanova</t>
        </is>
      </c>
      <c r="Z1001" t="inlineStr">
        <is>
          <t>Im Bangert 10</t>
        </is>
      </c>
      <c r="AA1001" t="inlineStr">
        <is>
          <t>Im Bangert 10</t>
        </is>
      </c>
      <c r="AD1001" t="inlineStr">
        <is>
          <t>Seeheim-Jugenheim</t>
        </is>
      </c>
      <c r="AE1001" t="inlineStr">
        <is>
          <t>'64342</t>
        </is>
      </c>
      <c r="AG1001" t="inlineStr">
        <is>
          <t>DE</t>
        </is>
      </c>
      <c r="AH1001" t="inlineStr">
        <is>
          <t>015167509738</t>
        </is>
      </c>
      <c r="AI1001" t="inlineStr">
        <is>
          <t>Christiane Villanova</t>
        </is>
      </c>
      <c r="AJ1001" t="inlineStr">
        <is>
          <t>Im Bangert 10</t>
        </is>
      </c>
      <c r="AK1001" t="inlineStr">
        <is>
          <t>Im Bangert 10</t>
        </is>
      </c>
      <c r="AN1001" t="inlineStr">
        <is>
          <t>Seeheim-Jugenheim</t>
        </is>
      </c>
      <c r="AO1001" t="inlineStr">
        <is>
          <t>'64342</t>
        </is>
      </c>
      <c r="AQ1001" t="inlineStr">
        <is>
          <t>DE</t>
        </is>
      </c>
      <c r="AR1001" t="inlineStr">
        <is>
          <t>015167509738</t>
        </is>
      </c>
      <c r="AT1001" t="inlineStr">
        <is>
          <t>lang: it
Invoice Language: it
Do you need our ring sizer?: No
Popup Customer Country: IT</t>
        </is>
      </c>
      <c r="AV1001" t="inlineStr">
        <is>
          <t>Bonifico</t>
        </is>
      </c>
      <c r="AW1001" t="inlineStr">
        <is>
          <t>#42340.2</t>
        </is>
      </c>
      <c r="AX1001" t="n">
        <v>0</v>
      </c>
      <c r="AY1001" t="inlineStr">
        <is>
          <t>LIL Milan</t>
        </is>
      </c>
      <c r="AZ1001" t="n">
        <v>0</v>
      </c>
      <c r="BB1001" t="inlineStr">
        <is>
          <t>Firgun House</t>
        </is>
      </c>
      <c r="BD1001" t="n">
        <v>6346951524701</v>
      </c>
      <c r="BF1001" t="inlineStr">
        <is>
          <t>Low</t>
        </is>
      </c>
      <c r="BG1001" t="inlineStr">
        <is>
          <t>web</t>
        </is>
      </c>
      <c r="BH1001" t="n">
        <v>0</v>
      </c>
      <c r="BI1001" t="inlineStr">
        <is>
          <t>DE MwSt 19%</t>
        </is>
      </c>
      <c r="BJ1001" t="n">
        <v>52.69</v>
      </c>
      <c r="BX1001" t="inlineStr">
        <is>
          <t>rH6dWI7wpCJY87j0g2dvGnl0m + #42340.2</t>
        </is>
      </c>
      <c r="CA1001" t="inlineStr">
        <is>
          <t>rH6dWI7wpCJY87j0g2dvGnl0m + #42340.2</t>
        </is>
      </c>
      <c r="CB1001" t="inlineStr">
        <is>
          <t>Ordini LIL</t>
        </is>
      </c>
    </row>
    <row r="1002">
      <c r="A1002" t="inlineStr">
        <is>
          <t>#42342</t>
        </is>
      </c>
      <c r="B1002" t="inlineStr">
        <is>
          <t>pancetta_sensori.0a@icloud.com</t>
        </is>
      </c>
      <c r="C1002" t="inlineStr">
        <is>
          <t>paid</t>
        </is>
      </c>
      <c r="D1002" t="inlineStr">
        <is>
          <t>2024-10-12 14:52:51 +0200</t>
        </is>
      </c>
      <c r="E1002" t="inlineStr">
        <is>
          <t>fulfilled</t>
        </is>
      </c>
      <c r="F1002" t="inlineStr">
        <is>
          <t>2024-10-24 10:14:32 +0200</t>
        </is>
      </c>
      <c r="G1002" t="inlineStr">
        <is>
          <t>yes</t>
        </is>
      </c>
      <c r="H1002" t="inlineStr">
        <is>
          <t>EUR</t>
        </is>
      </c>
      <c r="I1002" t="n">
        <v>250</v>
      </c>
      <c r="J1002" t="n">
        <v>0</v>
      </c>
      <c r="K1002" t="n">
        <v>45.08</v>
      </c>
      <c r="L1002" t="n">
        <v>250</v>
      </c>
      <c r="N1002" t="n">
        <v>0</v>
      </c>
      <c r="O1002" t="inlineStr">
        <is>
          <t>Ups Standard Shipping</t>
        </is>
      </c>
      <c r="P1002" t="inlineStr">
        <is>
          <t>2024-10-12 14:52:50 +0200</t>
        </is>
      </c>
      <c r="Q1002" t="n">
        <v>1</v>
      </c>
      <c r="R1002" t="inlineStr">
        <is>
          <t>Jupiter Ring - Yellow / White / onesize (11-17)</t>
        </is>
      </c>
      <c r="S1002" t="n">
        <v>240</v>
      </c>
      <c r="U1002" t="inlineStr">
        <is>
          <t>015790000235</t>
        </is>
      </c>
      <c r="V1002" t="b">
        <v>1</v>
      </c>
      <c r="W1002" t="b">
        <v>1</v>
      </c>
      <c r="X1002" t="inlineStr">
        <is>
          <t>fulfilled</t>
        </is>
      </c>
      <c r="Y1002" t="inlineStr">
        <is>
          <t>Andrea Mauriello</t>
        </is>
      </c>
      <c r="Z1002" t="inlineStr">
        <is>
          <t>Via Nettuno 254</t>
        </is>
      </c>
      <c r="AA1002" t="inlineStr">
        <is>
          <t>Via Nettuno 254</t>
        </is>
      </c>
      <c r="AD1002" t="inlineStr">
        <is>
          <t>Cisterna di Latina</t>
        </is>
      </c>
      <c r="AE1002" t="inlineStr">
        <is>
          <t>'04012</t>
        </is>
      </c>
      <c r="AF1002" t="inlineStr">
        <is>
          <t>LT</t>
        </is>
      </c>
      <c r="AG1002" t="inlineStr">
        <is>
          <t>IT</t>
        </is>
      </c>
      <c r="AI1002" t="inlineStr">
        <is>
          <t>Andrea Mauriello</t>
        </is>
      </c>
      <c r="AJ1002" t="inlineStr">
        <is>
          <t>Via nettuno 254</t>
        </is>
      </c>
      <c r="AK1002" t="inlineStr">
        <is>
          <t>Via nettuno 254</t>
        </is>
      </c>
      <c r="AN1002" t="inlineStr">
        <is>
          <t>Cisterna di latina</t>
        </is>
      </c>
      <c r="AO1002" t="inlineStr">
        <is>
          <t>'04012</t>
        </is>
      </c>
      <c r="AP1002" t="inlineStr">
        <is>
          <t>LT</t>
        </is>
      </c>
      <c r="AQ1002" t="inlineStr">
        <is>
          <t>IT</t>
        </is>
      </c>
      <c r="AR1002" t="inlineStr">
        <is>
          <t>+39069692029</t>
        </is>
      </c>
      <c r="AT1002" t="inlineStr">
        <is>
          <t>lang: it
Invoice Language: it
Do you need our ring sizer?: No
Popup Customer Country: IT</t>
        </is>
      </c>
      <c r="AV1002" t="inlineStr">
        <is>
          <t>PayPal Express Checkout</t>
        </is>
      </c>
      <c r="AW1002" t="inlineStr">
        <is>
          <t>rkyvc7ND4lqMgOsFbkNLSBMry</t>
        </is>
      </c>
      <c r="AX1002" t="n">
        <v>0</v>
      </c>
      <c r="AY1002" t="inlineStr">
        <is>
          <t>LIL Milan</t>
        </is>
      </c>
      <c r="AZ1002" t="n">
        <v>0</v>
      </c>
      <c r="BB1002" t="inlineStr">
        <is>
          <t>Firgun House</t>
        </is>
      </c>
      <c r="BD1002" t="n">
        <v>6347045568861</v>
      </c>
      <c r="BF1002" t="inlineStr">
        <is>
          <t>Low</t>
        </is>
      </c>
      <c r="BG1002" t="inlineStr">
        <is>
          <t>web</t>
        </is>
      </c>
      <c r="BH1002" t="n">
        <v>0</v>
      </c>
      <c r="BI1002" t="inlineStr">
        <is>
          <t>IT IVA 22%</t>
        </is>
      </c>
      <c r="BJ1002" t="n">
        <v>45.08</v>
      </c>
      <c r="BV1002" t="inlineStr">
        <is>
          <t>Latina</t>
        </is>
      </c>
      <c r="BW1002" t="inlineStr">
        <is>
          <t>Latina</t>
        </is>
      </c>
      <c r="BX1002" t="inlineStr">
        <is>
          <t>rkyvc7ND4lqMgOsFbkNLSBMry</t>
        </is>
      </c>
      <c r="CA1002" t="inlineStr">
        <is>
          <t>rkyvc7ND4lqMgOsFbkNLSBMry</t>
        </is>
      </c>
      <c r="CB1002" t="inlineStr">
        <is>
          <t>Ordini LIL</t>
        </is>
      </c>
    </row>
    <row r="1003">
      <c r="A1003" t="inlineStr">
        <is>
          <t>#42342</t>
        </is>
      </c>
      <c r="B1003" t="inlineStr">
        <is>
          <t>pancetta_sensori.0a@icloud.com</t>
        </is>
      </c>
      <c r="C1003" t="inlineStr">
        <is>
          <t>paid</t>
        </is>
      </c>
      <c r="D1003" t="inlineStr">
        <is>
          <t>2024-10-12 14:52:51 +0200</t>
        </is>
      </c>
      <c r="E1003" t="inlineStr">
        <is>
          <t>fulfilled</t>
        </is>
      </c>
      <c r="F1003" t="inlineStr">
        <is>
          <t>2024-10-24 10:14:32 +0200</t>
        </is>
      </c>
      <c r="G1003" t="inlineStr">
        <is>
          <t>yes</t>
        </is>
      </c>
      <c r="H1003" t="inlineStr">
        <is>
          <t>EUR</t>
        </is>
      </c>
      <c r="I1003" t="n">
        <v>250</v>
      </c>
      <c r="J1003" t="n">
        <v>0</v>
      </c>
      <c r="K1003" t="n">
        <v>45.08</v>
      </c>
      <c r="N1003" t="n">
        <v>0</v>
      </c>
      <c r="O1003" t="inlineStr">
        <is>
          <t>Ups Standard Shipping</t>
        </is>
      </c>
      <c r="P1003" t="inlineStr">
        <is>
          <t>2024-10-12 14:52:50 +0200</t>
        </is>
      </c>
      <c r="Q1003" t="n">
        <v>1</v>
      </c>
      <c r="R1003" t="inlineStr">
        <is>
          <t>Engraving</t>
        </is>
      </c>
      <c r="S1003" t="n">
        <v>10</v>
      </c>
      <c r="U1003" t="inlineStr">
        <is>
          <t>015790001502</t>
        </is>
      </c>
      <c r="V1003" t="b">
        <v>0</v>
      </c>
      <c r="W1003" t="b">
        <v>1</v>
      </c>
      <c r="X1003" t="inlineStr">
        <is>
          <t>fulfilled</t>
        </is>
      </c>
      <c r="Y1003" t="inlineStr">
        <is>
          <t>Andrea Mauriello</t>
        </is>
      </c>
      <c r="Z1003" t="inlineStr">
        <is>
          <t>Via Nettuno 254</t>
        </is>
      </c>
      <c r="AA1003" t="inlineStr">
        <is>
          <t>Via Nettuno 254</t>
        </is>
      </c>
      <c r="AD1003" t="inlineStr">
        <is>
          <t>Cisterna di Latina</t>
        </is>
      </c>
      <c r="AE1003" t="inlineStr">
        <is>
          <t>'04012</t>
        </is>
      </c>
      <c r="AF1003" t="inlineStr">
        <is>
          <t>LT</t>
        </is>
      </c>
      <c r="AG1003" t="inlineStr">
        <is>
          <t>IT</t>
        </is>
      </c>
      <c r="AI1003" t="inlineStr">
        <is>
          <t>Andrea Mauriello</t>
        </is>
      </c>
      <c r="AJ1003" t="inlineStr">
        <is>
          <t>Via nettuno 254</t>
        </is>
      </c>
      <c r="AK1003" t="inlineStr">
        <is>
          <t>Via nettuno 254</t>
        </is>
      </c>
      <c r="AN1003" t="inlineStr">
        <is>
          <t>Cisterna di latina</t>
        </is>
      </c>
      <c r="AO1003" t="inlineStr">
        <is>
          <t>'04012</t>
        </is>
      </c>
      <c r="AP1003" t="inlineStr">
        <is>
          <t>LT</t>
        </is>
      </c>
      <c r="AQ1003" t="inlineStr">
        <is>
          <t>IT</t>
        </is>
      </c>
      <c r="AR1003" t="inlineStr">
        <is>
          <t>+39069692029</t>
        </is>
      </c>
      <c r="AT1003" t="inlineStr">
        <is>
          <t>lang: it
Invoice Language: it
Do you need our ring sizer?: No
Popup Customer Country: IT</t>
        </is>
      </c>
      <c r="AV1003" t="inlineStr">
        <is>
          <t>PayPal Express Checkout</t>
        </is>
      </c>
      <c r="AW1003" t="inlineStr">
        <is>
          <t>rkyvc7ND4lqMgOsFbkNLSBMry</t>
        </is>
      </c>
      <c r="AX1003" t="n">
        <v>0</v>
      </c>
      <c r="AY1003" t="inlineStr">
        <is>
          <t>LIL Milan</t>
        </is>
      </c>
      <c r="AZ1003" t="n">
        <v>0</v>
      </c>
      <c r="BB1003" t="inlineStr">
        <is>
          <t>Firgun House</t>
        </is>
      </c>
      <c r="BD1003" t="n">
        <v>6347045568861</v>
      </c>
      <c r="BF1003" t="inlineStr">
        <is>
          <t>Low</t>
        </is>
      </c>
      <c r="BG1003" t="inlineStr">
        <is>
          <t>web</t>
        </is>
      </c>
      <c r="BH1003" t="n">
        <v>0</v>
      </c>
      <c r="BI1003" t="inlineStr">
        <is>
          <t>IT IVA 22%</t>
        </is>
      </c>
      <c r="BJ1003" t="n">
        <v>45.08</v>
      </c>
      <c r="BV1003" t="inlineStr">
        <is>
          <t>Latina</t>
        </is>
      </c>
      <c r="BW1003" t="inlineStr">
        <is>
          <t>Latina</t>
        </is>
      </c>
      <c r="BX1003" t="inlineStr">
        <is>
          <t>rkyvc7ND4lqMgOsFbkNLSBMry</t>
        </is>
      </c>
      <c r="CA1003" t="inlineStr">
        <is>
          <t>rkyvc7ND4lqMgOsFbkNLSBMry</t>
        </is>
      </c>
      <c r="CB1003" t="inlineStr">
        <is>
          <t>Ordini LIL</t>
        </is>
      </c>
    </row>
    <row r="1004">
      <c r="A1004" t="inlineStr">
        <is>
          <t>#42344</t>
        </is>
      </c>
      <c r="B1004" t="inlineStr">
        <is>
          <t>noemibaravelli16@gmail.com</t>
        </is>
      </c>
      <c r="C1004" t="inlineStr">
        <is>
          <t>paid</t>
        </is>
      </c>
      <c r="D1004" t="inlineStr">
        <is>
          <t>2024-10-12 16:52:12 +0200</t>
        </is>
      </c>
      <c r="E1004" t="inlineStr">
        <is>
          <t>fulfilled</t>
        </is>
      </c>
      <c r="F1004" t="inlineStr">
        <is>
          <t>2024-10-23 14:20:34 +0200</t>
        </is>
      </c>
      <c r="G1004" t="inlineStr">
        <is>
          <t>no</t>
        </is>
      </c>
      <c r="H1004" t="inlineStr">
        <is>
          <t>EUR</t>
        </is>
      </c>
      <c r="I1004" t="n">
        <v>200</v>
      </c>
      <c r="J1004" t="n">
        <v>0</v>
      </c>
      <c r="K1004" t="n">
        <v>36.06</v>
      </c>
      <c r="L1004" t="n">
        <v>100</v>
      </c>
      <c r="N1004" t="n">
        <v>0</v>
      </c>
      <c r="P1004" t="inlineStr">
        <is>
          <t>2024-10-12 16:52:12 +0200</t>
        </is>
      </c>
      <c r="Q1004" t="n">
        <v>0</v>
      </c>
      <c r="R1004" t="inlineStr">
        <is>
          <t>Lightly Ring - Yellow / 9</t>
        </is>
      </c>
      <c r="S1004" t="n">
        <v>100</v>
      </c>
      <c r="U1004" t="inlineStr">
        <is>
          <t>015790000455</t>
        </is>
      </c>
      <c r="V1004" t="b">
        <v>1</v>
      </c>
      <c r="W1004" t="b">
        <v>1</v>
      </c>
      <c r="X1004" t="inlineStr">
        <is>
          <t>pending</t>
        </is>
      </c>
      <c r="Y1004" t="inlineStr">
        <is>
          <t>Noemi Baravelli</t>
        </is>
      </c>
      <c r="AQ1004" t="inlineStr">
        <is>
          <t>IT</t>
        </is>
      </c>
      <c r="AV1004" t="inlineStr">
        <is>
          <t>Qromo</t>
        </is>
      </c>
      <c r="AW1004" t="inlineStr">
        <is>
          <t>roynI0tIvaARRiCec3ZE3Yh5t</t>
        </is>
      </c>
      <c r="AX1004" t="n">
        <v>0</v>
      </c>
      <c r="AY1004" t="inlineStr">
        <is>
          <t>LIL Milan</t>
        </is>
      </c>
      <c r="AZ1004" t="n">
        <v>100</v>
      </c>
      <c r="BA1004" t="inlineStr">
        <is>
          <t>Veronica Varetta</t>
        </is>
      </c>
      <c r="BB1004" t="inlineStr">
        <is>
          <t>LIL House</t>
        </is>
      </c>
      <c r="BC1004" t="n">
        <v>22</v>
      </c>
      <c r="BD1004" t="n">
        <v>6347246109021</v>
      </c>
      <c r="BF1004" t="inlineStr">
        <is>
          <t>Low</t>
        </is>
      </c>
      <c r="BG1004" t="inlineStr">
        <is>
          <t>pos</t>
        </is>
      </c>
      <c r="BH1004" t="n">
        <v>0</v>
      </c>
      <c r="BI1004" t="inlineStr">
        <is>
          <t>IT IVA 22%</t>
        </is>
      </c>
      <c r="BJ1004" t="n">
        <v>36.06</v>
      </c>
      <c r="BT1004" t="inlineStr">
        <is>
          <t>22-2653</t>
        </is>
      </c>
      <c r="BX1004" t="inlineStr">
        <is>
          <t>roynI0tIvaARRiCec3ZE3Yh5t</t>
        </is>
      </c>
      <c r="CA1004" t="inlineStr">
        <is>
          <t>roynI0tIvaARRiCec3ZE3Yh5t</t>
        </is>
      </c>
      <c r="CB1004" t="inlineStr">
        <is>
          <t>Ordini LIL</t>
        </is>
      </c>
    </row>
    <row r="1005">
      <c r="A1005" t="inlineStr">
        <is>
          <t>#42344</t>
        </is>
      </c>
      <c r="B1005" t="inlineStr">
        <is>
          <t>noemibaravelli16@gmail.com</t>
        </is>
      </c>
      <c r="C1005" t="inlineStr">
        <is>
          <t>paid</t>
        </is>
      </c>
      <c r="D1005" t="inlineStr">
        <is>
          <t>2024-10-12 16:52:12 +0200</t>
        </is>
      </c>
      <c r="E1005" t="inlineStr">
        <is>
          <t>fulfilled</t>
        </is>
      </c>
      <c r="F1005" t="inlineStr">
        <is>
          <t>2024-10-23 14:20:34 +0200</t>
        </is>
      </c>
      <c r="G1005" t="inlineStr">
        <is>
          <t>no</t>
        </is>
      </c>
      <c r="H1005" t="inlineStr">
        <is>
          <t>EUR</t>
        </is>
      </c>
      <c r="I1005" t="n">
        <v>200</v>
      </c>
      <c r="J1005" t="n">
        <v>0</v>
      </c>
      <c r="K1005" t="n">
        <v>36.06</v>
      </c>
      <c r="N1005" t="n">
        <v>0</v>
      </c>
      <c r="P1005" t="inlineStr">
        <is>
          <t>2024-10-12 16:52:12 +0200</t>
        </is>
      </c>
      <c r="Q1005" t="n">
        <v>1</v>
      </c>
      <c r="R1005" t="inlineStr">
        <is>
          <t>Lightly Ring - Yellow / 15</t>
        </is>
      </c>
      <c r="S1005" t="n">
        <v>100</v>
      </c>
      <c r="T1005" t="n">
        <v>0</v>
      </c>
      <c r="U1005" t="inlineStr">
        <is>
          <t>015790000378</t>
        </is>
      </c>
      <c r="V1005" t="b">
        <v>1</v>
      </c>
      <c r="W1005" t="b">
        <v>1</v>
      </c>
      <c r="X1005" t="inlineStr">
        <is>
          <t>fulfilled</t>
        </is>
      </c>
      <c r="Y1005" t="inlineStr">
        <is>
          <t>Noemi Baravelli</t>
        </is>
      </c>
      <c r="AQ1005" t="inlineStr">
        <is>
          <t>IT</t>
        </is>
      </c>
      <c r="AV1005" t="inlineStr">
        <is>
          <t>Qromo</t>
        </is>
      </c>
      <c r="AW1005" t="inlineStr">
        <is>
          <t>roynI0tIvaARRiCec3ZE3Yh5t</t>
        </is>
      </c>
      <c r="AX1005" t="n">
        <v>0</v>
      </c>
      <c r="AY1005" t="inlineStr">
        <is>
          <t>LIL Milan</t>
        </is>
      </c>
      <c r="AZ1005" t="n">
        <v>100</v>
      </c>
      <c r="BA1005" t="inlineStr">
        <is>
          <t>Veronica Varetta</t>
        </is>
      </c>
      <c r="BB1005" t="inlineStr">
        <is>
          <t>LIL House</t>
        </is>
      </c>
      <c r="BC1005" t="n">
        <v>22</v>
      </c>
      <c r="BD1005" t="n">
        <v>6347246109021</v>
      </c>
      <c r="BF1005" t="inlineStr">
        <is>
          <t>Low</t>
        </is>
      </c>
      <c r="BG1005" t="inlineStr">
        <is>
          <t>pos</t>
        </is>
      </c>
      <c r="BH1005" t="n">
        <v>0</v>
      </c>
      <c r="BI1005" t="inlineStr">
        <is>
          <t>IT IVA 22%</t>
        </is>
      </c>
      <c r="BJ1005" t="n">
        <v>36.06</v>
      </c>
      <c r="BT1005" t="inlineStr">
        <is>
          <t>22-2653</t>
        </is>
      </c>
      <c r="BX1005" t="inlineStr">
        <is>
          <t>roynI0tIvaARRiCec3ZE3Yh5t</t>
        </is>
      </c>
      <c r="CA1005" t="inlineStr">
        <is>
          <t>roynI0tIvaARRiCec3ZE3Yh5t</t>
        </is>
      </c>
      <c r="CB1005" t="inlineStr">
        <is>
          <t>Ordini LIL</t>
        </is>
      </c>
    </row>
    <row r="1006">
      <c r="A1006" t="inlineStr">
        <is>
          <t>#42345</t>
        </is>
      </c>
      <c r="B1006" t="inlineStr">
        <is>
          <t>vullo.valentina@yahoo.it</t>
        </is>
      </c>
      <c r="C1006" t="inlineStr">
        <is>
          <t>paid</t>
        </is>
      </c>
      <c r="D1006" t="inlineStr">
        <is>
          <t>2024-10-12 17:04:41 +0200</t>
        </is>
      </c>
      <c r="E1006" t="inlineStr">
        <is>
          <t>fulfilled</t>
        </is>
      </c>
      <c r="F1006" t="inlineStr">
        <is>
          <t>2024-10-12 17:04:41 +0200</t>
        </is>
      </c>
      <c r="G1006" t="inlineStr">
        <is>
          <t>no</t>
        </is>
      </c>
      <c r="H1006" t="inlineStr">
        <is>
          <t>EUR</t>
        </is>
      </c>
      <c r="I1006" t="n">
        <v>560</v>
      </c>
      <c r="J1006" t="n">
        <v>0</v>
      </c>
      <c r="K1006" t="n">
        <v>100.98</v>
      </c>
      <c r="L1006" t="n">
        <v>560</v>
      </c>
      <c r="N1006" t="n">
        <v>0</v>
      </c>
      <c r="P1006" t="inlineStr">
        <is>
          <t>2024-10-12 17:04:41 +0200</t>
        </is>
      </c>
      <c r="Q1006" t="n">
        <v>1</v>
      </c>
      <c r="R1006" t="inlineStr">
        <is>
          <t>Boys Tears Necklace - Yellow / 37cm</t>
        </is>
      </c>
      <c r="S1006" t="n">
        <v>320</v>
      </c>
      <c r="U1006" t="inlineStr">
        <is>
          <t>015790000009</t>
        </is>
      </c>
      <c r="V1006" t="b">
        <v>1</v>
      </c>
      <c r="W1006" t="b">
        <v>1</v>
      </c>
      <c r="X1006" t="inlineStr">
        <is>
          <t>fulfilled</t>
        </is>
      </c>
      <c r="Y1006" t="inlineStr">
        <is>
          <t>Valentina Vullo</t>
        </is>
      </c>
      <c r="AQ1006" t="inlineStr">
        <is>
          <t>IT</t>
        </is>
      </c>
      <c r="AV1006" t="inlineStr">
        <is>
          <t>Qromo</t>
        </is>
      </c>
      <c r="AW1006" t="inlineStr">
        <is>
          <t>ru9nKRQuLo8vlKvPbXX8C9pj1</t>
        </is>
      </c>
      <c r="AX1006" t="n">
        <v>0</v>
      </c>
      <c r="AY1006" t="inlineStr">
        <is>
          <t>LIL Milan</t>
        </is>
      </c>
      <c r="AZ1006" t="n">
        <v>0</v>
      </c>
      <c r="BA1006" t="inlineStr">
        <is>
          <t>Veronica Varetta</t>
        </is>
      </c>
      <c r="BB1006" t="inlineStr">
        <is>
          <t>LIL House</t>
        </is>
      </c>
      <c r="BC1006" t="n">
        <v>22</v>
      </c>
      <c r="BD1006" t="n">
        <v>6347265442141</v>
      </c>
      <c r="BF1006" t="inlineStr">
        <is>
          <t>Low</t>
        </is>
      </c>
      <c r="BG1006" t="inlineStr">
        <is>
          <t>pos</t>
        </is>
      </c>
      <c r="BH1006" t="n">
        <v>0</v>
      </c>
      <c r="BI1006" t="inlineStr">
        <is>
          <t>IT IVA 22%</t>
        </is>
      </c>
      <c r="BJ1006" t="n">
        <v>100.98</v>
      </c>
      <c r="BT1006" t="inlineStr">
        <is>
          <t>22-2655</t>
        </is>
      </c>
      <c r="BX1006" t="inlineStr">
        <is>
          <t>ru9nKRQuLo8vlKvPbXX8C9pj1</t>
        </is>
      </c>
      <c r="CA1006" t="inlineStr">
        <is>
          <t>ru9nKRQuLo8vlKvPbXX8C9pj1</t>
        </is>
      </c>
      <c r="CB1006" t="inlineStr">
        <is>
          <t>Ordini LIL</t>
        </is>
      </c>
    </row>
    <row r="1007">
      <c r="A1007" t="inlineStr">
        <is>
          <t>#42345</t>
        </is>
      </c>
      <c r="B1007" t="inlineStr">
        <is>
          <t>vullo.valentina@yahoo.it</t>
        </is>
      </c>
      <c r="C1007" t="inlineStr">
        <is>
          <t>paid</t>
        </is>
      </c>
      <c r="D1007" t="inlineStr">
        <is>
          <t>2024-10-12 17:04:41 +0200</t>
        </is>
      </c>
      <c r="E1007" t="inlineStr">
        <is>
          <t>fulfilled</t>
        </is>
      </c>
      <c r="F1007" t="inlineStr">
        <is>
          <t>2024-10-12 17:04:41 +0200</t>
        </is>
      </c>
      <c r="G1007" t="inlineStr">
        <is>
          <t>no</t>
        </is>
      </c>
      <c r="H1007" t="inlineStr">
        <is>
          <t>EUR</t>
        </is>
      </c>
      <c r="I1007" t="n">
        <v>560</v>
      </c>
      <c r="J1007" t="n">
        <v>0</v>
      </c>
      <c r="K1007" t="n">
        <v>100.98</v>
      </c>
      <c r="N1007" t="n">
        <v>0</v>
      </c>
      <c r="P1007" t="inlineStr">
        <is>
          <t>2024-10-12 17:04:41 +0200</t>
        </is>
      </c>
      <c r="Q1007" t="n">
        <v>1</v>
      </c>
      <c r="R1007" t="inlineStr">
        <is>
          <t>Boys Tears Bracelet - Yellow</t>
        </is>
      </c>
      <c r="S1007" t="n">
        <v>240</v>
      </c>
      <c r="U1007" t="inlineStr">
        <is>
          <t>015790000400</t>
        </is>
      </c>
      <c r="V1007" t="b">
        <v>1</v>
      </c>
      <c r="W1007" t="b">
        <v>1</v>
      </c>
      <c r="X1007" t="inlineStr">
        <is>
          <t>fulfilled</t>
        </is>
      </c>
      <c r="Y1007" t="inlineStr">
        <is>
          <t>Valentina Vullo</t>
        </is>
      </c>
      <c r="AQ1007" t="inlineStr">
        <is>
          <t>IT</t>
        </is>
      </c>
      <c r="AV1007" t="inlineStr">
        <is>
          <t>Qromo</t>
        </is>
      </c>
      <c r="AW1007" t="inlineStr">
        <is>
          <t>ru9nKRQuLo8vlKvPbXX8C9pj1</t>
        </is>
      </c>
      <c r="AX1007" t="n">
        <v>0</v>
      </c>
      <c r="AY1007" t="inlineStr">
        <is>
          <t>LIL Milan</t>
        </is>
      </c>
      <c r="AZ1007" t="n">
        <v>0</v>
      </c>
      <c r="BA1007" t="inlineStr">
        <is>
          <t>Veronica Varetta</t>
        </is>
      </c>
      <c r="BB1007" t="inlineStr">
        <is>
          <t>LIL House</t>
        </is>
      </c>
      <c r="BC1007" t="n">
        <v>22</v>
      </c>
      <c r="BD1007" t="n">
        <v>6347265442141</v>
      </c>
      <c r="BF1007" t="inlineStr">
        <is>
          <t>Low</t>
        </is>
      </c>
      <c r="BG1007" t="inlineStr">
        <is>
          <t>pos</t>
        </is>
      </c>
      <c r="BH1007" t="n">
        <v>0</v>
      </c>
      <c r="BI1007" t="inlineStr">
        <is>
          <t>IT IVA 22%</t>
        </is>
      </c>
      <c r="BJ1007" t="n">
        <v>100.98</v>
      </c>
      <c r="BT1007" t="inlineStr">
        <is>
          <t>22-2655</t>
        </is>
      </c>
      <c r="BX1007" t="inlineStr">
        <is>
          <t>ru9nKRQuLo8vlKvPbXX8C9pj1</t>
        </is>
      </c>
      <c r="CA1007" t="inlineStr">
        <is>
          <t>ru9nKRQuLo8vlKvPbXX8C9pj1</t>
        </is>
      </c>
      <c r="CB1007" t="inlineStr">
        <is>
          <t>Ordini LIL</t>
        </is>
      </c>
    </row>
    <row r="1008">
      <c r="A1008" t="inlineStr">
        <is>
          <t>#42346</t>
        </is>
      </c>
      <c r="B1008" t="inlineStr">
        <is>
          <t>laura.ehrenheim@gmail.com</t>
        </is>
      </c>
      <c r="C1008" t="inlineStr">
        <is>
          <t>paid</t>
        </is>
      </c>
      <c r="D1008" t="inlineStr">
        <is>
          <t>2024-10-12 17:12:57 +0200</t>
        </is>
      </c>
      <c r="E1008" t="inlineStr">
        <is>
          <t>fulfilled</t>
        </is>
      </c>
      <c r="F1008" t="inlineStr">
        <is>
          <t>2024-10-12 17:12:57 +0200</t>
        </is>
      </c>
      <c r="G1008" t="inlineStr">
        <is>
          <t>no</t>
        </is>
      </c>
      <c r="H1008" t="inlineStr">
        <is>
          <t>EUR</t>
        </is>
      </c>
      <c r="I1008" t="n">
        <v>740</v>
      </c>
      <c r="J1008" t="n">
        <v>0</v>
      </c>
      <c r="K1008" t="n">
        <v>133.45</v>
      </c>
      <c r="L1008" t="n">
        <v>740</v>
      </c>
      <c r="N1008" t="n">
        <v>0</v>
      </c>
      <c r="P1008" t="inlineStr">
        <is>
          <t>2024-10-12 17:12:56 +0200</t>
        </is>
      </c>
      <c r="Q1008" t="n">
        <v>1</v>
      </c>
      <c r="R1008" t="inlineStr">
        <is>
          <t>Pensavo fosse amore - Yellow / V</t>
        </is>
      </c>
      <c r="S1008" t="n">
        <v>120</v>
      </c>
      <c r="U1008" t="inlineStr">
        <is>
          <t>015790001020</t>
        </is>
      </c>
      <c r="V1008" t="b">
        <v>1</v>
      </c>
      <c r="W1008" t="b">
        <v>1</v>
      </c>
      <c r="X1008" t="inlineStr">
        <is>
          <t>fulfilled</t>
        </is>
      </c>
      <c r="Y1008" t="inlineStr">
        <is>
          <t>Laura Ehrenheim</t>
        </is>
      </c>
      <c r="AQ1008" t="inlineStr">
        <is>
          <t>IT</t>
        </is>
      </c>
      <c r="AS1008" t="inlineStr">
        <is>
          <t>3470992926</t>
        </is>
      </c>
      <c r="AV1008" t="inlineStr">
        <is>
          <t>Qromo</t>
        </is>
      </c>
      <c r="AW1008" t="inlineStr">
        <is>
          <t>rkny8RiF9E8PD88K8XeUQoTdX</t>
        </is>
      </c>
      <c r="AX1008" t="n">
        <v>0</v>
      </c>
      <c r="AY1008" t="inlineStr">
        <is>
          <t>LIL Milan</t>
        </is>
      </c>
      <c r="AZ1008" t="n">
        <v>0</v>
      </c>
      <c r="BA1008" t="inlineStr">
        <is>
          <t>Veronica Varetta</t>
        </is>
      </c>
      <c r="BB1008" t="inlineStr">
        <is>
          <t>LIL House</t>
        </is>
      </c>
      <c r="BC1008" t="n">
        <v>22</v>
      </c>
      <c r="BD1008" t="n">
        <v>6347278942557</v>
      </c>
      <c r="BF1008" t="inlineStr">
        <is>
          <t>Low</t>
        </is>
      </c>
      <c r="BG1008" t="inlineStr">
        <is>
          <t>pos</t>
        </is>
      </c>
      <c r="BH1008" t="n">
        <v>0</v>
      </c>
      <c r="BI1008" t="inlineStr">
        <is>
          <t>IT IVA 22%</t>
        </is>
      </c>
      <c r="BJ1008" t="n">
        <v>133.45</v>
      </c>
      <c r="BT1008" t="inlineStr">
        <is>
          <t>22-2656</t>
        </is>
      </c>
      <c r="BX1008" t="inlineStr">
        <is>
          <t>rkny8RiF9E8PD88K8XeUQoTdX</t>
        </is>
      </c>
      <c r="CA1008" t="inlineStr">
        <is>
          <t>rkny8RiF9E8PD88K8XeUQoTdX</t>
        </is>
      </c>
      <c r="CB1008" t="inlineStr">
        <is>
          <t>Ordini LIL</t>
        </is>
      </c>
    </row>
    <row r="1009">
      <c r="A1009" t="inlineStr">
        <is>
          <t>#42346</t>
        </is>
      </c>
      <c r="B1009" t="inlineStr">
        <is>
          <t>laura.ehrenheim@gmail.com</t>
        </is>
      </c>
      <c r="C1009" t="inlineStr">
        <is>
          <t>paid</t>
        </is>
      </c>
      <c r="D1009" t="inlineStr">
        <is>
          <t>2024-10-12 17:12:57 +0200</t>
        </is>
      </c>
      <c r="E1009" t="inlineStr">
        <is>
          <t>fulfilled</t>
        </is>
      </c>
      <c r="F1009" t="inlineStr">
        <is>
          <t>2024-10-12 17:12:57 +0200</t>
        </is>
      </c>
      <c r="G1009" t="inlineStr">
        <is>
          <t>no</t>
        </is>
      </c>
      <c r="H1009" t="inlineStr">
        <is>
          <t>EUR</t>
        </is>
      </c>
      <c r="I1009" t="n">
        <v>740</v>
      </c>
      <c r="J1009" t="n">
        <v>0</v>
      </c>
      <c r="K1009" t="n">
        <v>133.45</v>
      </c>
      <c r="N1009" t="n">
        <v>0</v>
      </c>
      <c r="P1009" t="inlineStr">
        <is>
          <t>2024-10-12 17:12:56 +0200</t>
        </is>
      </c>
      <c r="Q1009" t="n">
        <v>2</v>
      </c>
      <c r="R1009" t="inlineStr">
        <is>
          <t>Richiamami Earring - Yellow / Single</t>
        </is>
      </c>
      <c r="S1009" t="n">
        <v>180</v>
      </c>
      <c r="U1009" t="inlineStr">
        <is>
          <t>015790001252</t>
        </is>
      </c>
      <c r="V1009" t="b">
        <v>1</v>
      </c>
      <c r="W1009" t="b">
        <v>1</v>
      </c>
      <c r="X1009" t="inlineStr">
        <is>
          <t>fulfilled</t>
        </is>
      </c>
      <c r="Y1009" t="inlineStr">
        <is>
          <t>Laura Ehrenheim</t>
        </is>
      </c>
      <c r="AQ1009" t="inlineStr">
        <is>
          <t>IT</t>
        </is>
      </c>
      <c r="AS1009" t="inlineStr">
        <is>
          <t>3470992926</t>
        </is>
      </c>
      <c r="AV1009" t="inlineStr">
        <is>
          <t>Qromo</t>
        </is>
      </c>
      <c r="AW1009" t="inlineStr">
        <is>
          <t>rkny8RiF9E8PD88K8XeUQoTdX</t>
        </is>
      </c>
      <c r="AX1009" t="n">
        <v>0</v>
      </c>
      <c r="AY1009" t="inlineStr">
        <is>
          <t>LIL Milan</t>
        </is>
      </c>
      <c r="AZ1009" t="n">
        <v>0</v>
      </c>
      <c r="BA1009" t="inlineStr">
        <is>
          <t>Veronica Varetta</t>
        </is>
      </c>
      <c r="BB1009" t="inlineStr">
        <is>
          <t>LIL House</t>
        </is>
      </c>
      <c r="BC1009" t="n">
        <v>22</v>
      </c>
      <c r="BD1009" t="n">
        <v>6347278942557</v>
      </c>
      <c r="BF1009" t="inlineStr">
        <is>
          <t>Low</t>
        </is>
      </c>
      <c r="BG1009" t="inlineStr">
        <is>
          <t>pos</t>
        </is>
      </c>
      <c r="BH1009" t="n">
        <v>0</v>
      </c>
      <c r="BI1009" t="inlineStr">
        <is>
          <t>IT IVA 22%</t>
        </is>
      </c>
      <c r="BJ1009" t="n">
        <v>133.45</v>
      </c>
      <c r="BT1009" t="inlineStr">
        <is>
          <t>22-2656</t>
        </is>
      </c>
      <c r="BX1009" t="inlineStr">
        <is>
          <t>rkny8RiF9E8PD88K8XeUQoTdX</t>
        </is>
      </c>
      <c r="CA1009" t="inlineStr">
        <is>
          <t>rkny8RiF9E8PD88K8XeUQoTdX</t>
        </is>
      </c>
      <c r="CB1009" t="inlineStr">
        <is>
          <t>Ordini LIL</t>
        </is>
      </c>
    </row>
    <row r="1010">
      <c r="A1010" t="inlineStr">
        <is>
          <t>#42346</t>
        </is>
      </c>
      <c r="B1010" t="inlineStr">
        <is>
          <t>laura.ehrenheim@gmail.com</t>
        </is>
      </c>
      <c r="C1010" t="inlineStr">
        <is>
          <t>paid</t>
        </is>
      </c>
      <c r="D1010" t="inlineStr">
        <is>
          <t>2024-10-12 17:12:57 +0200</t>
        </is>
      </c>
      <c r="E1010" t="inlineStr">
        <is>
          <t>fulfilled</t>
        </is>
      </c>
      <c r="F1010" t="inlineStr">
        <is>
          <t>2024-10-12 17:12:57 +0200</t>
        </is>
      </c>
      <c r="G1010" t="inlineStr">
        <is>
          <t>no</t>
        </is>
      </c>
      <c r="H1010" t="inlineStr">
        <is>
          <t>EUR</t>
        </is>
      </c>
      <c r="I1010" t="n">
        <v>740</v>
      </c>
      <c r="J1010" t="n">
        <v>0</v>
      </c>
      <c r="K1010" t="n">
        <v>133.45</v>
      </c>
      <c r="N1010" t="n">
        <v>0</v>
      </c>
      <c r="P1010" t="inlineStr">
        <is>
          <t>2024-10-12 17:12:56 +0200</t>
        </is>
      </c>
      <c r="Q1010" t="n">
        <v>1</v>
      </c>
      <c r="R1010" t="inlineStr">
        <is>
          <t>Balmy Necklace - Yellow / 36cm</t>
        </is>
      </c>
      <c r="S1010" t="n">
        <v>260</v>
      </c>
      <c r="U1010" t="inlineStr">
        <is>
          <t>015790000028</t>
        </is>
      </c>
      <c r="V1010" t="b">
        <v>1</v>
      </c>
      <c r="W1010" t="b">
        <v>1</v>
      </c>
      <c r="X1010" t="inlineStr">
        <is>
          <t>fulfilled</t>
        </is>
      </c>
      <c r="Y1010" t="inlineStr">
        <is>
          <t>Laura Ehrenheim</t>
        </is>
      </c>
      <c r="AQ1010" t="inlineStr">
        <is>
          <t>IT</t>
        </is>
      </c>
      <c r="AS1010" t="inlineStr">
        <is>
          <t>3470992926</t>
        </is>
      </c>
      <c r="AV1010" t="inlineStr">
        <is>
          <t>Qromo</t>
        </is>
      </c>
      <c r="AW1010" t="inlineStr">
        <is>
          <t>rkny8RiF9E8PD88K8XeUQoTdX</t>
        </is>
      </c>
      <c r="AX1010" t="n">
        <v>0</v>
      </c>
      <c r="AY1010" t="inlineStr">
        <is>
          <t>LIL Milan</t>
        </is>
      </c>
      <c r="AZ1010" t="n">
        <v>0</v>
      </c>
      <c r="BA1010" t="inlineStr">
        <is>
          <t>Veronica Varetta</t>
        </is>
      </c>
      <c r="BB1010" t="inlineStr">
        <is>
          <t>LIL House</t>
        </is>
      </c>
      <c r="BC1010" t="n">
        <v>22</v>
      </c>
      <c r="BD1010" t="n">
        <v>6347278942557</v>
      </c>
      <c r="BF1010" t="inlineStr">
        <is>
          <t>Low</t>
        </is>
      </c>
      <c r="BG1010" t="inlineStr">
        <is>
          <t>pos</t>
        </is>
      </c>
      <c r="BH1010" t="n">
        <v>0</v>
      </c>
      <c r="BI1010" t="inlineStr">
        <is>
          <t>IT IVA 22%</t>
        </is>
      </c>
      <c r="BJ1010" t="n">
        <v>133.45</v>
      </c>
      <c r="BT1010" t="inlineStr">
        <is>
          <t>22-2656</t>
        </is>
      </c>
      <c r="BX1010" t="inlineStr">
        <is>
          <t>rkny8RiF9E8PD88K8XeUQoTdX</t>
        </is>
      </c>
      <c r="CA1010" t="inlineStr">
        <is>
          <t>rkny8RiF9E8PD88K8XeUQoTdX</t>
        </is>
      </c>
      <c r="CB1010" t="inlineStr">
        <is>
          <t>Ordini LIL</t>
        </is>
      </c>
    </row>
    <row r="1011">
      <c r="A1011" t="inlineStr">
        <is>
          <t>#42347</t>
        </is>
      </c>
      <c r="B1011" t="inlineStr">
        <is>
          <t>francesco.16d@gmail.com</t>
        </is>
      </c>
      <c r="C1011" t="inlineStr">
        <is>
          <t>paid</t>
        </is>
      </c>
      <c r="D1011" t="inlineStr">
        <is>
          <t>2024-10-12 17:39:40 +0200</t>
        </is>
      </c>
      <c r="E1011" t="inlineStr">
        <is>
          <t>fulfilled</t>
        </is>
      </c>
      <c r="F1011" t="inlineStr">
        <is>
          <t>2024-10-13 11:37:30 +0200</t>
        </is>
      </c>
      <c r="G1011" t="inlineStr">
        <is>
          <t>no</t>
        </is>
      </c>
      <c r="H1011" t="inlineStr">
        <is>
          <t>EUR</t>
        </is>
      </c>
      <c r="I1011" t="n">
        <v>226</v>
      </c>
      <c r="J1011" t="n">
        <v>0</v>
      </c>
      <c r="K1011" t="n">
        <v>40.75</v>
      </c>
      <c r="L1011" t="n">
        <v>226</v>
      </c>
      <c r="M1011" t="inlineStr">
        <is>
          <t>LILGIRL</t>
        </is>
      </c>
      <c r="N1011" t="n">
        <v>24</v>
      </c>
      <c r="O1011" t="inlineStr">
        <is>
          <t>Ups Standard Shipping</t>
        </is>
      </c>
      <c r="P1011" t="inlineStr">
        <is>
          <t>2024-10-12 17:39:39 +0200</t>
        </is>
      </c>
      <c r="Q1011" t="n">
        <v>1</v>
      </c>
      <c r="R1011" t="inlineStr">
        <is>
          <t>Boys Tears Bracelet - Yellow</t>
        </is>
      </c>
      <c r="S1011" t="n">
        <v>240</v>
      </c>
      <c r="U1011" t="inlineStr">
        <is>
          <t>015790000400</t>
        </is>
      </c>
      <c r="V1011" t="b">
        <v>1</v>
      </c>
      <c r="W1011" t="b">
        <v>1</v>
      </c>
      <c r="X1011" t="inlineStr">
        <is>
          <t>fulfilled</t>
        </is>
      </c>
      <c r="Y1011" t="inlineStr">
        <is>
          <t>Francesco D'Addato</t>
        </is>
      </c>
      <c r="Z1011" t="inlineStr">
        <is>
          <t>Via Renzo da Ceri 209</t>
        </is>
      </c>
      <c r="AA1011" t="inlineStr">
        <is>
          <t>Via Renzo da Ceri 209</t>
        </is>
      </c>
      <c r="AD1011" t="inlineStr">
        <is>
          <t>Roma</t>
        </is>
      </c>
      <c r="AE1011" t="inlineStr">
        <is>
          <t>'00176</t>
        </is>
      </c>
      <c r="AF1011" t="inlineStr">
        <is>
          <t>RM</t>
        </is>
      </c>
      <c r="AG1011" t="inlineStr">
        <is>
          <t>IT</t>
        </is>
      </c>
      <c r="AH1011" t="inlineStr">
        <is>
          <t>3272264991</t>
        </is>
      </c>
      <c r="AI1011" t="inlineStr">
        <is>
          <t>Francesco D'Addato</t>
        </is>
      </c>
      <c r="AJ1011" t="inlineStr">
        <is>
          <t>Via Renzo da Ceri 209</t>
        </is>
      </c>
      <c r="AK1011" t="inlineStr">
        <is>
          <t>Via Renzo da Ceri 209</t>
        </is>
      </c>
      <c r="AN1011" t="inlineStr">
        <is>
          <t>Roma</t>
        </is>
      </c>
      <c r="AO1011" t="inlineStr">
        <is>
          <t>'00176</t>
        </is>
      </c>
      <c r="AP1011" t="inlineStr">
        <is>
          <t>RM</t>
        </is>
      </c>
      <c r="AQ1011" t="inlineStr">
        <is>
          <t>IT</t>
        </is>
      </c>
      <c r="AR1011" t="inlineStr">
        <is>
          <t>3272264991</t>
        </is>
      </c>
      <c r="AT1011" t="inlineStr">
        <is>
          <t>lang: it
Invoice Language: it
Do you need our ring sizer?: No
Popup Customer Country: IT</t>
        </is>
      </c>
      <c r="AV1011" t="inlineStr">
        <is>
          <t>Shopify Payments</t>
        </is>
      </c>
      <c r="AW1011" t="inlineStr">
        <is>
          <t>rKnHGf8CFTid4sWP4D3G8HQZv</t>
        </is>
      </c>
      <c r="AX1011" t="n">
        <v>0</v>
      </c>
      <c r="AY1011" t="inlineStr">
        <is>
          <t>LIL Milan</t>
        </is>
      </c>
      <c r="AZ1011" t="n">
        <v>0</v>
      </c>
      <c r="BB1011" t="inlineStr">
        <is>
          <t>Firgun House</t>
        </is>
      </c>
      <c r="BD1011" t="n">
        <v>6347327144285</v>
      </c>
      <c r="BF1011" t="inlineStr">
        <is>
          <t>Low</t>
        </is>
      </c>
      <c r="BG1011" t="inlineStr">
        <is>
          <t>web</t>
        </is>
      </c>
      <c r="BH1011" t="n">
        <v>0</v>
      </c>
      <c r="BI1011" t="inlineStr">
        <is>
          <t>IT IVA 22%</t>
        </is>
      </c>
      <c r="BJ1011" t="n">
        <v>40.75</v>
      </c>
      <c r="BV1011" t="inlineStr">
        <is>
          <t>Rome</t>
        </is>
      </c>
      <c r="BW1011" t="inlineStr">
        <is>
          <t>Rome</t>
        </is>
      </c>
      <c r="BX1011" t="inlineStr">
        <is>
          <t>rKnHGf8CFTid4sWP4D3G8HQZv</t>
        </is>
      </c>
      <c r="CA1011" t="inlineStr">
        <is>
          <t>rKnHGf8CFTid4sWP4D3G8HQZv</t>
        </is>
      </c>
      <c r="CB1011" t="inlineStr">
        <is>
          <t>Ordini LIL</t>
        </is>
      </c>
    </row>
    <row r="1012">
      <c r="A1012" t="inlineStr">
        <is>
          <t>#42347</t>
        </is>
      </c>
      <c r="B1012" t="inlineStr">
        <is>
          <t>francesco.16d@gmail.com</t>
        </is>
      </c>
      <c r="C1012" t="inlineStr">
        <is>
          <t>paid</t>
        </is>
      </c>
      <c r="D1012" t="inlineStr">
        <is>
          <t>2024-10-12 17:39:40 +0200</t>
        </is>
      </c>
      <c r="E1012" t="inlineStr">
        <is>
          <t>fulfilled</t>
        </is>
      </c>
      <c r="F1012" t="inlineStr">
        <is>
          <t>2024-10-13 11:37:30 +0200</t>
        </is>
      </c>
      <c r="G1012" t="inlineStr">
        <is>
          <t>no</t>
        </is>
      </c>
      <c r="H1012" t="inlineStr">
        <is>
          <t>EUR</t>
        </is>
      </c>
      <c r="I1012" t="n">
        <v>226</v>
      </c>
      <c r="J1012" t="n">
        <v>0</v>
      </c>
      <c r="K1012" t="n">
        <v>40.75</v>
      </c>
      <c r="M1012" t="inlineStr">
        <is>
          <t>LILGIRL</t>
        </is>
      </c>
      <c r="N1012" t="n">
        <v>24</v>
      </c>
      <c r="O1012" t="inlineStr">
        <is>
          <t>Ups Standard Shipping</t>
        </is>
      </c>
      <c r="P1012" t="inlineStr">
        <is>
          <t>2024-10-12 17:39:39 +0200</t>
        </is>
      </c>
      <c r="Q1012" t="n">
        <v>1</v>
      </c>
      <c r="R1012" t="inlineStr">
        <is>
          <t>Luxury Pack + LIL Bag</t>
        </is>
      </c>
      <c r="S1012" t="n">
        <v>10</v>
      </c>
      <c r="U1012" t="inlineStr">
        <is>
          <t>015790000687</t>
        </is>
      </c>
      <c r="V1012" t="b">
        <v>1</v>
      </c>
      <c r="W1012" t="b">
        <v>1</v>
      </c>
      <c r="X1012" t="inlineStr">
        <is>
          <t>fulfilled</t>
        </is>
      </c>
      <c r="Y1012" t="inlineStr">
        <is>
          <t>Francesco D'Addato</t>
        </is>
      </c>
      <c r="Z1012" t="inlineStr">
        <is>
          <t>Via Renzo da Ceri 209</t>
        </is>
      </c>
      <c r="AA1012" t="inlineStr">
        <is>
          <t>Via Renzo da Ceri 209</t>
        </is>
      </c>
      <c r="AD1012" t="inlineStr">
        <is>
          <t>Roma</t>
        </is>
      </c>
      <c r="AE1012" t="inlineStr">
        <is>
          <t>'00176</t>
        </is>
      </c>
      <c r="AF1012" t="inlineStr">
        <is>
          <t>RM</t>
        </is>
      </c>
      <c r="AG1012" t="inlineStr">
        <is>
          <t>IT</t>
        </is>
      </c>
      <c r="AH1012" t="inlineStr">
        <is>
          <t>3272264991</t>
        </is>
      </c>
      <c r="AI1012" t="inlineStr">
        <is>
          <t>Francesco D'Addato</t>
        </is>
      </c>
      <c r="AJ1012" t="inlineStr">
        <is>
          <t>Via Renzo da Ceri 209</t>
        </is>
      </c>
      <c r="AK1012" t="inlineStr">
        <is>
          <t>Via Renzo da Ceri 209</t>
        </is>
      </c>
      <c r="AN1012" t="inlineStr">
        <is>
          <t>Roma</t>
        </is>
      </c>
      <c r="AO1012" t="inlineStr">
        <is>
          <t>'00176</t>
        </is>
      </c>
      <c r="AP1012" t="inlineStr">
        <is>
          <t>RM</t>
        </is>
      </c>
      <c r="AQ1012" t="inlineStr">
        <is>
          <t>IT</t>
        </is>
      </c>
      <c r="AR1012" t="inlineStr">
        <is>
          <t>3272264991</t>
        </is>
      </c>
      <c r="AT1012" t="inlineStr">
        <is>
          <t>lang: it
Invoice Language: it
Do you need our ring sizer?: No
Popup Customer Country: IT</t>
        </is>
      </c>
      <c r="AV1012" t="inlineStr">
        <is>
          <t>Shopify Payments</t>
        </is>
      </c>
      <c r="AW1012" t="inlineStr">
        <is>
          <t>rKnHGf8CFTid4sWP4D3G8HQZv</t>
        </is>
      </c>
      <c r="AX1012" t="n">
        <v>0</v>
      </c>
      <c r="AY1012" t="inlineStr">
        <is>
          <t>LIL Milan</t>
        </is>
      </c>
      <c r="AZ1012" t="n">
        <v>0</v>
      </c>
      <c r="BB1012" t="inlineStr">
        <is>
          <t>Firgun House</t>
        </is>
      </c>
      <c r="BD1012" t="n">
        <v>6347327144285</v>
      </c>
      <c r="BF1012" t="inlineStr">
        <is>
          <t>Low</t>
        </is>
      </c>
      <c r="BG1012" t="inlineStr">
        <is>
          <t>web</t>
        </is>
      </c>
      <c r="BH1012" t="n">
        <v>0</v>
      </c>
      <c r="BI1012" t="inlineStr">
        <is>
          <t>IT IVA 22%</t>
        </is>
      </c>
      <c r="BJ1012" t="n">
        <v>40.75</v>
      </c>
      <c r="BV1012" t="inlineStr">
        <is>
          <t>Rome</t>
        </is>
      </c>
      <c r="BW1012" t="inlineStr">
        <is>
          <t>Rome</t>
        </is>
      </c>
      <c r="BX1012" t="inlineStr">
        <is>
          <t>rKnHGf8CFTid4sWP4D3G8HQZv</t>
        </is>
      </c>
      <c r="CA1012" t="inlineStr">
        <is>
          <t>rKnHGf8CFTid4sWP4D3G8HQZv</t>
        </is>
      </c>
      <c r="CB1012" t="inlineStr">
        <is>
          <t>Ordini LIL</t>
        </is>
      </c>
    </row>
    <row r="1013">
      <c r="A1013" t="inlineStr">
        <is>
          <t>#42352</t>
        </is>
      </c>
      <c r="B1013" t="inlineStr">
        <is>
          <t>tassinari.barbara@gmail.com</t>
        </is>
      </c>
      <c r="C1013" t="inlineStr">
        <is>
          <t>paid</t>
        </is>
      </c>
      <c r="D1013" t="inlineStr">
        <is>
          <t>2024-10-12 21:19:08 +0200</t>
        </is>
      </c>
      <c r="E1013" t="inlineStr">
        <is>
          <t>fulfilled</t>
        </is>
      </c>
      <c r="F1013" t="inlineStr">
        <is>
          <t>2024-10-13 11:40:47 +0200</t>
        </is>
      </c>
      <c r="G1013" t="inlineStr">
        <is>
          <t>no</t>
        </is>
      </c>
      <c r="H1013" t="inlineStr">
        <is>
          <t>EUR</t>
        </is>
      </c>
      <c r="I1013" t="n">
        <v>290</v>
      </c>
      <c r="J1013" t="n">
        <v>0</v>
      </c>
      <c r="K1013" t="n">
        <v>52.29</v>
      </c>
      <c r="L1013" t="n">
        <v>290</v>
      </c>
      <c r="N1013" t="n">
        <v>0</v>
      </c>
      <c r="O1013" t="inlineStr">
        <is>
          <t>Eco Bike Delivery</t>
        </is>
      </c>
      <c r="P1013" t="inlineStr">
        <is>
          <t>2024-10-12 21:19:08 +0200</t>
        </is>
      </c>
      <c r="Q1013" t="n">
        <v>1</v>
      </c>
      <c r="R1013" t="inlineStr">
        <is>
          <t>Whatever Tote</t>
        </is>
      </c>
      <c r="S1013" t="n">
        <v>10</v>
      </c>
      <c r="U1013" t="inlineStr">
        <is>
          <t>015790000914</t>
        </is>
      </c>
      <c r="V1013" t="b">
        <v>1</v>
      </c>
      <c r="W1013" t="b">
        <v>1</v>
      </c>
      <c r="X1013" t="inlineStr">
        <is>
          <t>fulfilled</t>
        </is>
      </c>
      <c r="Y1013" t="inlineStr">
        <is>
          <t>Barbara Tassinari</t>
        </is>
      </c>
      <c r="Z1013" t="inlineStr">
        <is>
          <t>Via Cesare Battisti 28</t>
        </is>
      </c>
      <c r="AA1013" t="inlineStr">
        <is>
          <t>Via Cesare Battisti 28</t>
        </is>
      </c>
      <c r="AD1013" t="inlineStr">
        <is>
          <t>San Donato Milanese</t>
        </is>
      </c>
      <c r="AE1013" t="inlineStr">
        <is>
          <t>'20097</t>
        </is>
      </c>
      <c r="AF1013" t="inlineStr">
        <is>
          <t>MI</t>
        </is>
      </c>
      <c r="AG1013" t="inlineStr">
        <is>
          <t>IT</t>
        </is>
      </c>
      <c r="AH1013" t="inlineStr">
        <is>
          <t>3481143916</t>
        </is>
      </c>
      <c r="AI1013" t="inlineStr">
        <is>
          <t>Barbara Tassinari</t>
        </is>
      </c>
      <c r="AJ1013" t="inlineStr">
        <is>
          <t>Via Cesare Battisti 28</t>
        </is>
      </c>
      <c r="AK1013" t="inlineStr">
        <is>
          <t>Via Cesare Battisti 28</t>
        </is>
      </c>
      <c r="AN1013" t="inlineStr">
        <is>
          <t>San Donato Milanese</t>
        </is>
      </c>
      <c r="AO1013" t="inlineStr">
        <is>
          <t>'20097</t>
        </is>
      </c>
      <c r="AP1013" t="inlineStr">
        <is>
          <t>MI</t>
        </is>
      </c>
      <c r="AQ1013" t="inlineStr">
        <is>
          <t>IT</t>
        </is>
      </c>
      <c r="AR1013" t="inlineStr">
        <is>
          <t>3481143916</t>
        </is>
      </c>
      <c r="AT1013" t="inlineStr">
        <is>
          <t>lang: it
Invoice Language: it
Do you need our ring sizer?: Yes
Popup Customer Country: IT</t>
        </is>
      </c>
      <c r="AV1013" t="inlineStr">
        <is>
          <t>PayPal Express Checkout</t>
        </is>
      </c>
      <c r="AW1013" t="inlineStr">
        <is>
          <t>rCg7hj5lNZ6PzyuCMrpms3Xkv</t>
        </is>
      </c>
      <c r="AX1013" t="n">
        <v>0</v>
      </c>
      <c r="AY1013" t="inlineStr">
        <is>
          <t>LIL Milan</t>
        </is>
      </c>
      <c r="AZ1013" t="n">
        <v>0</v>
      </c>
      <c r="BB1013" t="inlineStr">
        <is>
          <t>Firgun House</t>
        </is>
      </c>
      <c r="BD1013" t="n">
        <v>6347638407517</v>
      </c>
      <c r="BF1013" t="inlineStr">
        <is>
          <t>Low</t>
        </is>
      </c>
      <c r="BG1013" t="inlineStr">
        <is>
          <t>web</t>
        </is>
      </c>
      <c r="BH1013" t="n">
        <v>0</v>
      </c>
      <c r="BI1013" t="inlineStr">
        <is>
          <t>IT IVA 22%</t>
        </is>
      </c>
      <c r="BJ1013" t="n">
        <v>52.29</v>
      </c>
      <c r="BV1013" t="inlineStr">
        <is>
          <t>Milan</t>
        </is>
      </c>
      <c r="BW1013" t="inlineStr">
        <is>
          <t>Milan</t>
        </is>
      </c>
      <c r="BX1013" t="inlineStr">
        <is>
          <t>rCg7hj5lNZ6PzyuCMrpms3Xkv</t>
        </is>
      </c>
      <c r="CA1013" t="inlineStr">
        <is>
          <t>rCg7hj5lNZ6PzyuCMrpms3Xkv</t>
        </is>
      </c>
      <c r="CB1013" t="inlineStr">
        <is>
          <t>Ordini LIL</t>
        </is>
      </c>
    </row>
    <row r="1014">
      <c r="A1014" t="inlineStr">
        <is>
          <t>#42370</t>
        </is>
      </c>
      <c r="B1014" t="inlineStr">
        <is>
          <t>giuliasardella92@gmail.com</t>
        </is>
      </c>
      <c r="C1014" t="inlineStr">
        <is>
          <t>paid</t>
        </is>
      </c>
      <c r="D1014" t="inlineStr">
        <is>
          <t>2024-10-14 14:37:12 +0200</t>
        </is>
      </c>
      <c r="E1014" t="inlineStr">
        <is>
          <t>fulfilled</t>
        </is>
      </c>
      <c r="F1014" t="inlineStr">
        <is>
          <t>2024-10-15 09:15:42 +0200</t>
        </is>
      </c>
      <c r="G1014" t="inlineStr">
        <is>
          <t>yes</t>
        </is>
      </c>
      <c r="H1014" t="inlineStr">
        <is>
          <t>EUR</t>
        </is>
      </c>
      <c r="I1014" t="n">
        <v>180</v>
      </c>
      <c r="J1014" t="n">
        <v>0</v>
      </c>
      <c r="K1014" t="n">
        <v>32.46</v>
      </c>
      <c r="L1014" t="n">
        <v>180</v>
      </c>
      <c r="N1014" t="n">
        <v>0</v>
      </c>
      <c r="O1014" t="inlineStr">
        <is>
          <t>Ups Standard Shipping</t>
        </is>
      </c>
      <c r="P1014" t="inlineStr">
        <is>
          <t>2024-10-14 14:37:11 +0200</t>
        </is>
      </c>
      <c r="Q1014" t="n">
        <v>1</v>
      </c>
      <c r="R1014" t="inlineStr">
        <is>
          <t>Bøøbs - Yellow / White</t>
        </is>
      </c>
      <c r="S1014" t="n">
        <v>180</v>
      </c>
      <c r="U1014" t="inlineStr">
        <is>
          <t>015790000453</t>
        </is>
      </c>
      <c r="V1014" t="b">
        <v>1</v>
      </c>
      <c r="W1014" t="b">
        <v>1</v>
      </c>
      <c r="X1014" t="inlineStr">
        <is>
          <t>fulfilled</t>
        </is>
      </c>
      <c r="Y1014" t="inlineStr">
        <is>
          <t>Giulia Sardella</t>
        </is>
      </c>
      <c r="Z1014" t="inlineStr">
        <is>
          <t>Strada Rivodora 43/Q</t>
        </is>
      </c>
      <c r="AA1014" t="inlineStr">
        <is>
          <t>Strada Rivodora 43/Q</t>
        </is>
      </c>
      <c r="AD1014" t="inlineStr">
        <is>
          <t>Castiglione Torinese</t>
        </is>
      </c>
      <c r="AE1014" t="inlineStr">
        <is>
          <t>'10090</t>
        </is>
      </c>
      <c r="AF1014" t="inlineStr">
        <is>
          <t>TO</t>
        </is>
      </c>
      <c r="AG1014" t="inlineStr">
        <is>
          <t>IT</t>
        </is>
      </c>
      <c r="AH1014" t="inlineStr">
        <is>
          <t>+393428024832</t>
        </is>
      </c>
      <c r="AI1014" t="inlineStr">
        <is>
          <t>Giulia Sardella</t>
        </is>
      </c>
      <c r="AJ1014" t="inlineStr">
        <is>
          <t>Strada Rivodora 43/Q</t>
        </is>
      </c>
      <c r="AK1014" t="inlineStr">
        <is>
          <t>Strada Rivodora 43/Q</t>
        </is>
      </c>
      <c r="AN1014" t="inlineStr">
        <is>
          <t>Castiglione Torinese</t>
        </is>
      </c>
      <c r="AO1014" t="inlineStr">
        <is>
          <t>'10090</t>
        </is>
      </c>
      <c r="AP1014" t="inlineStr">
        <is>
          <t>TO</t>
        </is>
      </c>
      <c r="AQ1014" t="inlineStr">
        <is>
          <t>IT</t>
        </is>
      </c>
      <c r="AR1014" t="inlineStr">
        <is>
          <t>+393428024832</t>
        </is>
      </c>
      <c r="AT1014" t="inlineStr">
        <is>
          <t>lang: it
Invoice Language: it
Do you need our ring sizer?: No
Popup Customer Country: IT</t>
        </is>
      </c>
      <c r="AV1014" t="inlineStr">
        <is>
          <t>Scalapay</t>
        </is>
      </c>
      <c r="AW1014" t="inlineStr">
        <is>
          <t>r9aZ8bM6EmQ8iULlT5LqBPgGt</t>
        </is>
      </c>
      <c r="AX1014" t="n">
        <v>0</v>
      </c>
      <c r="AY1014" t="inlineStr">
        <is>
          <t>LIL Milan</t>
        </is>
      </c>
      <c r="AZ1014" t="n">
        <v>0</v>
      </c>
      <c r="BB1014" t="inlineStr">
        <is>
          <t>Firgun House</t>
        </is>
      </c>
      <c r="BD1014" t="n">
        <v>6350411628893</v>
      </c>
      <c r="BF1014" t="inlineStr">
        <is>
          <t>Low</t>
        </is>
      </c>
      <c r="BG1014" t="inlineStr">
        <is>
          <t>web</t>
        </is>
      </c>
      <c r="BH1014" t="n">
        <v>0</v>
      </c>
      <c r="BI1014" t="inlineStr">
        <is>
          <t>IT IVA 22%</t>
        </is>
      </c>
      <c r="BJ1014" t="n">
        <v>32.46</v>
      </c>
      <c r="BV1014" t="inlineStr">
        <is>
          <t>Turin</t>
        </is>
      </c>
      <c r="BW1014" t="inlineStr">
        <is>
          <t>Turin</t>
        </is>
      </c>
      <c r="BX1014" t="inlineStr">
        <is>
          <t>r9aZ8bM6EmQ8iULlT5LqBPgGt</t>
        </is>
      </c>
      <c r="CA1014" t="inlineStr">
        <is>
          <t>r9aZ8bM6EmQ8iULlT5LqBPgGt</t>
        </is>
      </c>
      <c r="CB1014" t="inlineStr">
        <is>
          <t>Ordini LIL</t>
        </is>
      </c>
    </row>
    <row r="1015">
      <c r="A1015" t="inlineStr">
        <is>
          <t>#42367</t>
        </is>
      </c>
      <c r="B1015" t="inlineStr">
        <is>
          <t>dossi.elena.m@gmail.com</t>
        </is>
      </c>
      <c r="C1015" t="inlineStr">
        <is>
          <t>paid</t>
        </is>
      </c>
      <c r="D1015" t="inlineStr">
        <is>
          <t>2024-10-14 09:52:40 +0200</t>
        </is>
      </c>
      <c r="E1015" t="inlineStr">
        <is>
          <t>fulfilled</t>
        </is>
      </c>
      <c r="F1015" t="inlineStr">
        <is>
          <t>2024-10-16 09:30:28 +0200</t>
        </is>
      </c>
      <c r="G1015" t="inlineStr">
        <is>
          <t>yes</t>
        </is>
      </c>
      <c r="H1015" t="inlineStr">
        <is>
          <t>EUR</t>
        </is>
      </c>
      <c r="I1015" t="n">
        <v>30</v>
      </c>
      <c r="J1015" t="n">
        <v>0</v>
      </c>
      <c r="K1015" t="n">
        <v>5.41</v>
      </c>
      <c r="L1015" t="n">
        <v>30</v>
      </c>
      <c r="N1015" t="n">
        <v>0</v>
      </c>
      <c r="P1015" t="inlineStr">
        <is>
          <t>2024-10-14 09:52:40 +0200</t>
        </is>
      </c>
      <c r="Q1015" t="n">
        <v>1</v>
      </c>
      <c r="R1015" t="inlineStr">
        <is>
          <t>Piercing Party</t>
        </is>
      </c>
      <c r="S1015" t="n">
        <v>30</v>
      </c>
      <c r="V1015" t="b">
        <v>0</v>
      </c>
      <c r="W1015" t="b">
        <v>1</v>
      </c>
      <c r="X1015" t="inlineStr">
        <is>
          <t>fulfilled</t>
        </is>
      </c>
      <c r="Y1015" t="inlineStr">
        <is>
          <t>Elena Dossi</t>
        </is>
      </c>
      <c r="Z1015" t="inlineStr">
        <is>
          <t>Via Carlo Forlanini 1</t>
        </is>
      </c>
      <c r="AA1015" t="inlineStr">
        <is>
          <t>Via Carlo Forlanini 1</t>
        </is>
      </c>
      <c r="AD1015" t="inlineStr">
        <is>
          <t>Milan</t>
        </is>
      </c>
      <c r="AE1015" t="inlineStr">
        <is>
          <t>'20133</t>
        </is>
      </c>
      <c r="AF1015" t="inlineStr">
        <is>
          <t>MI</t>
        </is>
      </c>
      <c r="AG1015" t="inlineStr">
        <is>
          <t>IT</t>
        </is>
      </c>
      <c r="AH1015" t="inlineStr">
        <is>
          <t>+393515980606</t>
        </is>
      </c>
      <c r="AQ1015" t="inlineStr">
        <is>
          <t>IT</t>
        </is>
      </c>
      <c r="AT1015" t="inlineStr">
        <is>
          <t>lang: it
Invoice Language: it</t>
        </is>
      </c>
      <c r="AV1015" t="inlineStr">
        <is>
          <t>Shopify Payments</t>
        </is>
      </c>
      <c r="AW1015" t="inlineStr">
        <is>
          <t>rnCmCMGorPAlYFgwAsCuhkjMy</t>
        </is>
      </c>
      <c r="AX1015" t="n">
        <v>0</v>
      </c>
      <c r="AY1015" t="inlineStr">
        <is>
          <t>LIL Milan</t>
        </is>
      </c>
      <c r="AZ1015" t="n">
        <v>0</v>
      </c>
      <c r="BB1015" t="inlineStr">
        <is>
          <t>Firgun House</t>
        </is>
      </c>
      <c r="BD1015" t="n">
        <v>6349878821213</v>
      </c>
      <c r="BF1015" t="inlineStr">
        <is>
          <t>Low</t>
        </is>
      </c>
      <c r="BG1015" t="inlineStr">
        <is>
          <t>web</t>
        </is>
      </c>
      <c r="BH1015" t="n">
        <v>0</v>
      </c>
      <c r="BI1015" t="inlineStr">
        <is>
          <t>IT IVA 22%</t>
        </is>
      </c>
      <c r="BJ1015" t="n">
        <v>5.41</v>
      </c>
      <c r="BV1015" t="inlineStr">
        <is>
          <t>Milan</t>
        </is>
      </c>
      <c r="BX1015" t="inlineStr">
        <is>
          <t>rnCmCMGorPAlYFgwAsCuhkjMy</t>
        </is>
      </c>
      <c r="CA1015" t="inlineStr">
        <is>
          <t>rHAKVLwoRwL8cWst7xsZzmDqL + rnCmCMGorPAlYFgwAsCuhkjMy</t>
        </is>
      </c>
      <c r="CB1015" t="inlineStr">
        <is>
          <t>Ordini LIL</t>
        </is>
      </c>
    </row>
    <row r="1016">
      <c r="A1016" t="inlineStr">
        <is>
          <t>#42366</t>
        </is>
      </c>
      <c r="B1016" t="inlineStr">
        <is>
          <t>micaelasavorani@gmail.com</t>
        </is>
      </c>
      <c r="C1016" t="inlineStr">
        <is>
          <t>paid</t>
        </is>
      </c>
      <c r="D1016" t="inlineStr">
        <is>
          <t>2024-10-14 08:46:19 +0200</t>
        </is>
      </c>
      <c r="E1016" t="inlineStr">
        <is>
          <t>fulfilled</t>
        </is>
      </c>
      <c r="F1016" t="inlineStr">
        <is>
          <t>2024-10-14 09:29:00 +0200</t>
        </is>
      </c>
      <c r="G1016" t="inlineStr">
        <is>
          <t>no</t>
        </is>
      </c>
      <c r="H1016" t="inlineStr">
        <is>
          <t>EUR</t>
        </is>
      </c>
      <c r="I1016" t="n">
        <v>240</v>
      </c>
      <c r="J1016" t="n">
        <v>0</v>
      </c>
      <c r="K1016" t="n">
        <v>43.28</v>
      </c>
      <c r="L1016" t="n">
        <v>240</v>
      </c>
      <c r="N1016" t="n">
        <v>0</v>
      </c>
      <c r="O1016" t="inlineStr">
        <is>
          <t>Ups Standard Shipping</t>
        </is>
      </c>
      <c r="P1016" t="inlineStr">
        <is>
          <t>2024-10-14 08:46:19 +0200</t>
        </is>
      </c>
      <c r="Q1016" t="n">
        <v>1</v>
      </c>
      <c r="R1016" t="inlineStr">
        <is>
          <t>Pensavo fosse amore - Yellow / M</t>
        </is>
      </c>
      <c r="S1016" t="n">
        <v>120</v>
      </c>
      <c r="U1016" t="inlineStr">
        <is>
          <t>015790001011</t>
        </is>
      </c>
      <c r="V1016" t="b">
        <v>1</v>
      </c>
      <c r="W1016" t="b">
        <v>1</v>
      </c>
      <c r="X1016" t="inlineStr">
        <is>
          <t>fulfilled</t>
        </is>
      </c>
      <c r="Y1016" t="inlineStr">
        <is>
          <t>maria Rita Comi</t>
        </is>
      </c>
      <c r="Z1016" t="inlineStr">
        <is>
          <t>Via di Frino 4</t>
        </is>
      </c>
      <c r="AA1016" t="inlineStr">
        <is>
          <t>Via di Frino 4</t>
        </is>
      </c>
      <c r="AD1016" t="inlineStr">
        <is>
          <t>Bologna</t>
        </is>
      </c>
      <c r="AE1016" t="inlineStr">
        <is>
          <t>'40137</t>
        </is>
      </c>
      <c r="AF1016" t="inlineStr">
        <is>
          <t>BO</t>
        </is>
      </c>
      <c r="AG1016" t="inlineStr">
        <is>
          <t>IT</t>
        </is>
      </c>
      <c r="AH1016" t="inlineStr">
        <is>
          <t>3397476052</t>
        </is>
      </c>
      <c r="AI1016" t="inlineStr">
        <is>
          <t>maria Rita Comi</t>
        </is>
      </c>
      <c r="AJ1016" t="inlineStr">
        <is>
          <t>Via di Frino 4</t>
        </is>
      </c>
      <c r="AK1016" t="inlineStr">
        <is>
          <t>Via di Frino 4</t>
        </is>
      </c>
      <c r="AN1016" t="inlineStr">
        <is>
          <t>Bologna</t>
        </is>
      </c>
      <c r="AO1016" t="inlineStr">
        <is>
          <t>'40137</t>
        </is>
      </c>
      <c r="AP1016" t="inlineStr">
        <is>
          <t>BO</t>
        </is>
      </c>
      <c r="AQ1016" t="inlineStr">
        <is>
          <t>IT</t>
        </is>
      </c>
      <c r="AR1016" t="inlineStr">
        <is>
          <t>3397476052</t>
        </is>
      </c>
      <c r="AT1016" t="inlineStr">
        <is>
          <t>lang: en
Invoice Language: en
Do you need our ring sizer?: No
Popup Customer Country: IT</t>
        </is>
      </c>
      <c r="AV1016" t="inlineStr">
        <is>
          <t>PayPal Express Checkout</t>
        </is>
      </c>
      <c r="AW1016" t="inlineStr">
        <is>
          <t>rAR30e7wACJUs6eLmHk3eJ9e3</t>
        </is>
      </c>
      <c r="AX1016" t="n">
        <v>0</v>
      </c>
      <c r="AY1016" t="inlineStr">
        <is>
          <t>LIL Milan</t>
        </is>
      </c>
      <c r="AZ1016" t="n">
        <v>0</v>
      </c>
      <c r="BB1016" t="inlineStr">
        <is>
          <t>Firgun House</t>
        </is>
      </c>
      <c r="BD1016" t="n">
        <v>6349735952733</v>
      </c>
      <c r="BF1016" t="inlineStr">
        <is>
          <t>Low</t>
        </is>
      </c>
      <c r="BG1016" t="inlineStr">
        <is>
          <t>web</t>
        </is>
      </c>
      <c r="BH1016" t="n">
        <v>0</v>
      </c>
      <c r="BI1016" t="inlineStr">
        <is>
          <t>IT IVA 22%</t>
        </is>
      </c>
      <c r="BJ1016" t="n">
        <v>43.28</v>
      </c>
      <c r="BV1016" t="inlineStr">
        <is>
          <t>Bologna</t>
        </is>
      </c>
      <c r="BW1016" t="inlineStr">
        <is>
          <t>Bologna</t>
        </is>
      </c>
      <c r="BX1016" t="inlineStr">
        <is>
          <t>rAR30e7wACJUs6eLmHk3eJ9e3</t>
        </is>
      </c>
      <c r="CA1016" t="inlineStr">
        <is>
          <t>rAR30e7wACJUs6eLmHk3eJ9e3</t>
        </is>
      </c>
      <c r="CB1016" t="inlineStr">
        <is>
          <t>Ordini LIL</t>
        </is>
      </c>
    </row>
    <row r="1017">
      <c r="A1017" t="inlineStr">
        <is>
          <t>#42366</t>
        </is>
      </c>
      <c r="B1017" t="inlineStr">
        <is>
          <t>micaelasavorani@gmail.com</t>
        </is>
      </c>
      <c r="C1017" t="inlineStr">
        <is>
          <t>paid</t>
        </is>
      </c>
      <c r="D1017" t="inlineStr">
        <is>
          <t>2024-10-14 08:46:19 +0200</t>
        </is>
      </c>
      <c r="E1017" t="inlineStr">
        <is>
          <t>fulfilled</t>
        </is>
      </c>
      <c r="F1017" t="inlineStr">
        <is>
          <t>2024-10-14 09:29:00 +0200</t>
        </is>
      </c>
      <c r="G1017" t="inlineStr">
        <is>
          <t>no</t>
        </is>
      </c>
      <c r="H1017" t="inlineStr">
        <is>
          <t>EUR</t>
        </is>
      </c>
      <c r="I1017" t="n">
        <v>240</v>
      </c>
      <c r="J1017" t="n">
        <v>0</v>
      </c>
      <c r="K1017" t="n">
        <v>43.28</v>
      </c>
      <c r="N1017" t="n">
        <v>0</v>
      </c>
      <c r="O1017" t="inlineStr">
        <is>
          <t>Ups Standard Shipping</t>
        </is>
      </c>
      <c r="P1017" t="inlineStr">
        <is>
          <t>2024-10-14 08:46:19 +0200</t>
        </is>
      </c>
      <c r="Q1017" t="n">
        <v>1</v>
      </c>
      <c r="R1017" t="inlineStr">
        <is>
          <t>Pensavo fosse amore - Yellow / L</t>
        </is>
      </c>
      <c r="S1017" t="n">
        <v>120</v>
      </c>
      <c r="U1017" t="inlineStr">
        <is>
          <t>015790001010</t>
        </is>
      </c>
      <c r="V1017" t="b">
        <v>1</v>
      </c>
      <c r="W1017" t="b">
        <v>1</v>
      </c>
      <c r="X1017" t="inlineStr">
        <is>
          <t>fulfilled</t>
        </is>
      </c>
      <c r="Y1017" t="inlineStr">
        <is>
          <t>maria Rita Comi</t>
        </is>
      </c>
      <c r="Z1017" t="inlineStr">
        <is>
          <t>Via di Frino 4</t>
        </is>
      </c>
      <c r="AA1017" t="inlineStr">
        <is>
          <t>Via di Frino 4</t>
        </is>
      </c>
      <c r="AD1017" t="inlineStr">
        <is>
          <t>Bologna</t>
        </is>
      </c>
      <c r="AE1017" t="inlineStr">
        <is>
          <t>'40137</t>
        </is>
      </c>
      <c r="AF1017" t="inlineStr">
        <is>
          <t>BO</t>
        </is>
      </c>
      <c r="AG1017" t="inlineStr">
        <is>
          <t>IT</t>
        </is>
      </c>
      <c r="AH1017" t="inlineStr">
        <is>
          <t>3397476052</t>
        </is>
      </c>
      <c r="AI1017" t="inlineStr">
        <is>
          <t>maria Rita Comi</t>
        </is>
      </c>
      <c r="AJ1017" t="inlineStr">
        <is>
          <t>Via di Frino 4</t>
        </is>
      </c>
      <c r="AK1017" t="inlineStr">
        <is>
          <t>Via di Frino 4</t>
        </is>
      </c>
      <c r="AN1017" t="inlineStr">
        <is>
          <t>Bologna</t>
        </is>
      </c>
      <c r="AO1017" t="inlineStr">
        <is>
          <t>'40137</t>
        </is>
      </c>
      <c r="AP1017" t="inlineStr">
        <is>
          <t>BO</t>
        </is>
      </c>
      <c r="AQ1017" t="inlineStr">
        <is>
          <t>IT</t>
        </is>
      </c>
      <c r="AR1017" t="inlineStr">
        <is>
          <t>3397476052</t>
        </is>
      </c>
      <c r="AT1017" t="inlineStr">
        <is>
          <t>lang: en
Invoice Language: en
Do you need our ring sizer?: No
Popup Customer Country: IT</t>
        </is>
      </c>
      <c r="AV1017" t="inlineStr">
        <is>
          <t>PayPal Express Checkout</t>
        </is>
      </c>
      <c r="AW1017" t="inlineStr">
        <is>
          <t>rAR30e7wACJUs6eLmHk3eJ9e3</t>
        </is>
      </c>
      <c r="AX1017" t="n">
        <v>0</v>
      </c>
      <c r="AY1017" t="inlineStr">
        <is>
          <t>LIL Milan</t>
        </is>
      </c>
      <c r="AZ1017" t="n">
        <v>0</v>
      </c>
      <c r="BB1017" t="inlineStr">
        <is>
          <t>Firgun House</t>
        </is>
      </c>
      <c r="BD1017" t="n">
        <v>6349735952733</v>
      </c>
      <c r="BF1017" t="inlineStr">
        <is>
          <t>Low</t>
        </is>
      </c>
      <c r="BG1017" t="inlineStr">
        <is>
          <t>web</t>
        </is>
      </c>
      <c r="BH1017" t="n">
        <v>0</v>
      </c>
      <c r="BI1017" t="inlineStr">
        <is>
          <t>IT IVA 22%</t>
        </is>
      </c>
      <c r="BJ1017" t="n">
        <v>43.28</v>
      </c>
      <c r="BV1017" t="inlineStr">
        <is>
          <t>Bologna</t>
        </is>
      </c>
      <c r="BW1017" t="inlineStr">
        <is>
          <t>Bologna</t>
        </is>
      </c>
      <c r="BX1017" t="inlineStr">
        <is>
          <t>rAR30e7wACJUs6eLmHk3eJ9e3</t>
        </is>
      </c>
      <c r="CA1017" t="inlineStr">
        <is>
          <t>rAR30e7wACJUs6eLmHk3eJ9e3</t>
        </is>
      </c>
      <c r="CB1017" t="inlineStr">
        <is>
          <t>Ordini LIL</t>
        </is>
      </c>
    </row>
    <row r="1018">
      <c r="A1018" t="inlineStr">
        <is>
          <t>#42364</t>
        </is>
      </c>
      <c r="B1018" t="inlineStr">
        <is>
          <t>pavone05@gmail.com</t>
        </is>
      </c>
      <c r="C1018" t="inlineStr">
        <is>
          <t>paid</t>
        </is>
      </c>
      <c r="D1018" t="inlineStr">
        <is>
          <t>2024-10-13 23:10:48 +0200</t>
        </is>
      </c>
      <c r="E1018" t="inlineStr">
        <is>
          <t>fulfilled</t>
        </is>
      </c>
      <c r="F1018" t="inlineStr">
        <is>
          <t>2024-10-14 09:24:07 +0200</t>
        </is>
      </c>
      <c r="G1018" t="inlineStr">
        <is>
          <t>yes</t>
        </is>
      </c>
      <c r="H1018" t="inlineStr">
        <is>
          <t>EUR</t>
        </is>
      </c>
      <c r="I1018" t="n">
        <v>288</v>
      </c>
      <c r="J1018" t="n">
        <v>0</v>
      </c>
      <c r="K1018" t="n">
        <v>51.93</v>
      </c>
      <c r="L1018" t="n">
        <v>288</v>
      </c>
      <c r="M1018" t="inlineStr">
        <is>
          <t>BACK10</t>
        </is>
      </c>
      <c r="N1018" t="n">
        <v>32</v>
      </c>
      <c r="O1018" t="inlineStr">
        <is>
          <t>Ups Standard Shipping</t>
        </is>
      </c>
      <c r="P1018" t="inlineStr">
        <is>
          <t>2024-10-13 23:10:48 +0200</t>
        </is>
      </c>
      <c r="Q1018" t="n">
        <v>1</v>
      </c>
      <c r="R1018" t="inlineStr">
        <is>
          <t>Boys Tears Necklace - White / 35cm</t>
        </is>
      </c>
      <c r="S1018" t="n">
        <v>320</v>
      </c>
      <c r="U1018" t="inlineStr">
        <is>
          <t>015790000012</t>
        </is>
      </c>
      <c r="V1018" t="b">
        <v>1</v>
      </c>
      <c r="W1018" t="b">
        <v>1</v>
      </c>
      <c r="X1018" t="inlineStr">
        <is>
          <t>fulfilled</t>
        </is>
      </c>
      <c r="Y1018" t="inlineStr">
        <is>
          <t>Antonella Pavone</t>
        </is>
      </c>
      <c r="Z1018" t="inlineStr">
        <is>
          <t>Via Giacomo Puccini 43</t>
        </is>
      </c>
      <c r="AA1018" t="inlineStr">
        <is>
          <t>Via Giacomo Puccini 43</t>
        </is>
      </c>
      <c r="AD1018" t="inlineStr">
        <is>
          <t>Putignano</t>
        </is>
      </c>
      <c r="AE1018" t="inlineStr">
        <is>
          <t>'70017</t>
        </is>
      </c>
      <c r="AF1018" t="inlineStr">
        <is>
          <t>BA</t>
        </is>
      </c>
      <c r="AG1018" t="inlineStr">
        <is>
          <t>IT</t>
        </is>
      </c>
      <c r="AH1018" t="inlineStr">
        <is>
          <t>3466250234</t>
        </is>
      </c>
      <c r="AI1018" t="inlineStr">
        <is>
          <t>Antonella Pavone</t>
        </is>
      </c>
      <c r="AJ1018" t="inlineStr">
        <is>
          <t>Via Giacomo Puccini 43</t>
        </is>
      </c>
      <c r="AK1018" t="inlineStr">
        <is>
          <t>Via Giacomo Puccini 43</t>
        </is>
      </c>
      <c r="AN1018" t="inlineStr">
        <is>
          <t>Putignano</t>
        </is>
      </c>
      <c r="AO1018" t="inlineStr">
        <is>
          <t>'70017</t>
        </is>
      </c>
      <c r="AP1018" t="inlineStr">
        <is>
          <t>BA</t>
        </is>
      </c>
      <c r="AQ1018" t="inlineStr">
        <is>
          <t>IT</t>
        </is>
      </c>
      <c r="AR1018" t="inlineStr">
        <is>
          <t>3466250234</t>
        </is>
      </c>
      <c r="AT1018" t="inlineStr">
        <is>
          <t>lang: en
Invoice Language: en
Do you need our ring sizer?: Yes
Popup Customer Country: IT</t>
        </is>
      </c>
      <c r="AV1018" t="inlineStr">
        <is>
          <t>PayPal Express Checkout</t>
        </is>
      </c>
      <c r="AW1018" t="inlineStr">
        <is>
          <t>r6Ib4hj2s09aqbynsXxFcHRLP</t>
        </is>
      </c>
      <c r="AX1018" t="n">
        <v>0</v>
      </c>
      <c r="AY1018" t="inlineStr">
        <is>
          <t>LIL Milan</t>
        </is>
      </c>
      <c r="AZ1018" t="n">
        <v>0</v>
      </c>
      <c r="BB1018" t="inlineStr">
        <is>
          <t>Firgun House</t>
        </is>
      </c>
      <c r="BD1018" t="n">
        <v>6349296599389</v>
      </c>
      <c r="BF1018" t="inlineStr">
        <is>
          <t>Low</t>
        </is>
      </c>
      <c r="BG1018" t="inlineStr">
        <is>
          <t>web</t>
        </is>
      </c>
      <c r="BH1018" t="n">
        <v>0</v>
      </c>
      <c r="BI1018" t="inlineStr">
        <is>
          <t>IT IVA 22%</t>
        </is>
      </c>
      <c r="BJ1018" t="n">
        <v>51.93</v>
      </c>
      <c r="BV1018" t="inlineStr">
        <is>
          <t>Bari</t>
        </is>
      </c>
      <c r="BW1018" t="inlineStr">
        <is>
          <t>Bari</t>
        </is>
      </c>
      <c r="BX1018" t="inlineStr">
        <is>
          <t>r6Ib4hj2s09aqbynsXxFcHRLP</t>
        </is>
      </c>
      <c r="CA1018" t="inlineStr">
        <is>
          <t>rlnaQkng2kRKLzk9Tlovzpr7c + r6Ib4hj2s09aqbynsXxFcHRLP</t>
        </is>
      </c>
      <c r="CB1018" t="inlineStr">
        <is>
          <t>Ordini LIL</t>
        </is>
      </c>
    </row>
    <row r="1019">
      <c r="A1019" t="inlineStr">
        <is>
          <t>#42363</t>
        </is>
      </c>
      <c r="B1019" t="inlineStr">
        <is>
          <t>matteo.puglia@gmail.com</t>
        </is>
      </c>
      <c r="C1019" t="inlineStr">
        <is>
          <t>paid</t>
        </is>
      </c>
      <c r="D1019" t="inlineStr">
        <is>
          <t>2024-10-13 22:11:15 +0200</t>
        </is>
      </c>
      <c r="E1019" t="inlineStr">
        <is>
          <t>fulfilled</t>
        </is>
      </c>
      <c r="F1019" t="inlineStr">
        <is>
          <t>2024-10-14 09:21:04 +0200</t>
        </is>
      </c>
      <c r="G1019" t="inlineStr">
        <is>
          <t>yes</t>
        </is>
      </c>
      <c r="H1019" t="inlineStr">
        <is>
          <t>EUR</t>
        </is>
      </c>
      <c r="I1019" t="n">
        <v>378</v>
      </c>
      <c r="J1019" t="n">
        <v>0</v>
      </c>
      <c r="K1019" t="n">
        <v>68.16</v>
      </c>
      <c r="L1019" t="n">
        <v>378</v>
      </c>
      <c r="M1019" t="inlineStr">
        <is>
          <t>LILGIRL</t>
        </is>
      </c>
      <c r="N1019" t="n">
        <v>42</v>
      </c>
      <c r="O1019" t="inlineStr">
        <is>
          <t>Ups Standard Shipping</t>
        </is>
      </c>
      <c r="P1019" t="inlineStr">
        <is>
          <t>2024-10-13 22:11:15 +0200</t>
        </is>
      </c>
      <c r="Q1019" t="n">
        <v>1</v>
      </c>
      <c r="R1019" t="inlineStr">
        <is>
          <t>Lunar Ring - Yellow / 15 / White</t>
        </is>
      </c>
      <c r="S1019" t="n">
        <v>420</v>
      </c>
      <c r="U1019" t="inlineStr">
        <is>
          <t>015790000652</t>
        </is>
      </c>
      <c r="V1019" t="b">
        <v>1</v>
      </c>
      <c r="W1019" t="b">
        <v>1</v>
      </c>
      <c r="X1019" t="inlineStr">
        <is>
          <t>fulfilled</t>
        </is>
      </c>
      <c r="Y1019" t="inlineStr">
        <is>
          <t>MATTEO Puglia</t>
        </is>
      </c>
      <c r="Z1019" t="inlineStr">
        <is>
          <t>Via Moretto 46</t>
        </is>
      </c>
      <c r="AA1019" t="inlineStr">
        <is>
          <t>Via Moretto 46</t>
        </is>
      </c>
      <c r="AD1019" t="inlineStr">
        <is>
          <t>Carpenedolo</t>
        </is>
      </c>
      <c r="AE1019" t="inlineStr">
        <is>
          <t>'25013</t>
        </is>
      </c>
      <c r="AF1019" t="inlineStr">
        <is>
          <t>BS</t>
        </is>
      </c>
      <c r="AG1019" t="inlineStr">
        <is>
          <t>IT</t>
        </is>
      </c>
      <c r="AH1019" t="inlineStr">
        <is>
          <t>3273411664</t>
        </is>
      </c>
      <c r="AI1019" t="inlineStr">
        <is>
          <t>MATTEO Puglia</t>
        </is>
      </c>
      <c r="AJ1019" t="inlineStr">
        <is>
          <t>Via Moretto 46</t>
        </is>
      </c>
      <c r="AK1019" t="inlineStr">
        <is>
          <t>Via Moretto 46</t>
        </is>
      </c>
      <c r="AN1019" t="inlineStr">
        <is>
          <t>Carpenedolo</t>
        </is>
      </c>
      <c r="AO1019" t="inlineStr">
        <is>
          <t>'25013</t>
        </is>
      </c>
      <c r="AP1019" t="inlineStr">
        <is>
          <t>BS</t>
        </is>
      </c>
      <c r="AQ1019" t="inlineStr">
        <is>
          <t>IT</t>
        </is>
      </c>
      <c r="AR1019" t="inlineStr">
        <is>
          <t>3273411664</t>
        </is>
      </c>
      <c r="AT1019" t="inlineStr">
        <is>
          <t>lang: it
Invoice Language: it
Do you need our ring sizer?: No
Popup Customer Country: IT</t>
        </is>
      </c>
      <c r="AV1019" t="inlineStr">
        <is>
          <t>PayPal Express Checkout</t>
        </is>
      </c>
      <c r="AW1019" t="inlineStr">
        <is>
          <t>rRL5dDeeupl2NnpoG70XRVcep</t>
        </is>
      </c>
      <c r="AX1019" t="n">
        <v>0</v>
      </c>
      <c r="AY1019" t="inlineStr">
        <is>
          <t>LIL Milan</t>
        </is>
      </c>
      <c r="AZ1019" t="n">
        <v>0</v>
      </c>
      <c r="BB1019" t="inlineStr">
        <is>
          <t>Firgun House</t>
        </is>
      </c>
      <c r="BD1019" t="n">
        <v>6349224214877</v>
      </c>
      <c r="BF1019" t="inlineStr">
        <is>
          <t>Low</t>
        </is>
      </c>
      <c r="BG1019" t="inlineStr">
        <is>
          <t>web</t>
        </is>
      </c>
      <c r="BH1019" t="n">
        <v>0</v>
      </c>
      <c r="BI1019" t="inlineStr">
        <is>
          <t>IT IVA 22%</t>
        </is>
      </c>
      <c r="BJ1019" t="n">
        <v>68.16</v>
      </c>
      <c r="BV1019" t="inlineStr">
        <is>
          <t>Brescia</t>
        </is>
      </c>
      <c r="BW1019" t="inlineStr">
        <is>
          <t>Brescia</t>
        </is>
      </c>
      <c r="BX1019" t="inlineStr">
        <is>
          <t>rRL5dDeeupl2NnpoG70XRVcep</t>
        </is>
      </c>
      <c r="CA1019" t="inlineStr">
        <is>
          <t>rRL5dDeeupl2NnpoG70XRVcep</t>
        </is>
      </c>
      <c r="CB1019" t="inlineStr">
        <is>
          <t>Ordini LIL</t>
        </is>
      </c>
    </row>
    <row r="1020">
      <c r="A1020" t="inlineStr">
        <is>
          <t>#42405</t>
        </is>
      </c>
      <c r="B1020" t="inlineStr">
        <is>
          <t>gianluigi.pezzini@icloud.com</t>
        </is>
      </c>
      <c r="C1020" t="inlineStr">
        <is>
          <t>paid</t>
        </is>
      </c>
      <c r="D1020" t="inlineStr">
        <is>
          <t>2024-10-16 16:34:00 +0200</t>
        </is>
      </c>
      <c r="E1020" t="inlineStr">
        <is>
          <t>partial</t>
        </is>
      </c>
      <c r="G1020" t="inlineStr">
        <is>
          <t>no</t>
        </is>
      </c>
      <c r="H1020" t="inlineStr">
        <is>
          <t>EUR</t>
        </is>
      </c>
      <c r="I1020" t="n">
        <v>210</v>
      </c>
      <c r="J1020" t="n">
        <v>10</v>
      </c>
      <c r="K1020" t="n">
        <v>39.66</v>
      </c>
      <c r="N1020" t="n">
        <v>0</v>
      </c>
      <c r="O1020" t="inlineStr">
        <is>
          <t>Ups Standard Shipping</t>
        </is>
      </c>
      <c r="P1020" t="inlineStr">
        <is>
          <t>2024-10-16 16:34:00 +0200</t>
        </is>
      </c>
      <c r="Q1020" t="n">
        <v>1</v>
      </c>
      <c r="R1020" t="inlineStr">
        <is>
          <t>Nude Ring - Yellow / 11</t>
        </is>
      </c>
      <c r="S1020" t="n">
        <v>100</v>
      </c>
      <c r="T1020" t="n">
        <v>0</v>
      </c>
      <c r="U1020" t="inlineStr">
        <is>
          <t>015790000207</t>
        </is>
      </c>
      <c r="V1020" t="b">
        <v>1</v>
      </c>
      <c r="W1020" t="b">
        <v>1</v>
      </c>
      <c r="X1020" t="inlineStr">
        <is>
          <t>pending</t>
        </is>
      </c>
      <c r="Y1020" t="inlineStr">
        <is>
          <t>Gianluigi Pezzini</t>
        </is>
      </c>
      <c r="Z1020" t="inlineStr">
        <is>
          <t>Vicolo Repetella 16</t>
        </is>
      </c>
      <c r="AA1020" t="inlineStr">
        <is>
          <t>Vicolo Repetella 16</t>
        </is>
      </c>
      <c r="AD1020" t="inlineStr">
        <is>
          <t>Udine</t>
        </is>
      </c>
      <c r="AE1020" t="inlineStr">
        <is>
          <t>'33100</t>
        </is>
      </c>
      <c r="AF1020" t="inlineStr">
        <is>
          <t>UD</t>
        </is>
      </c>
      <c r="AG1020" t="inlineStr">
        <is>
          <t>IT</t>
        </is>
      </c>
      <c r="AH1020" t="inlineStr">
        <is>
          <t>+393899822614</t>
        </is>
      </c>
      <c r="AI1020" t="inlineStr">
        <is>
          <t>Gianluigi Pezzini</t>
        </is>
      </c>
      <c r="AJ1020" t="inlineStr">
        <is>
          <t>Vicolo Repetella 16</t>
        </is>
      </c>
      <c r="AK1020" t="inlineStr">
        <is>
          <t>Vicolo Repetella 16</t>
        </is>
      </c>
      <c r="AN1020" t="inlineStr">
        <is>
          <t>Udine</t>
        </is>
      </c>
      <c r="AO1020" t="inlineStr">
        <is>
          <t>'33100</t>
        </is>
      </c>
      <c r="AP1020" t="inlineStr">
        <is>
          <t>UD</t>
        </is>
      </c>
      <c r="AQ1020" t="inlineStr">
        <is>
          <t>IT</t>
        </is>
      </c>
      <c r="AR1020" t="inlineStr">
        <is>
          <t>+393899822614</t>
        </is>
      </c>
      <c r="AT1020" t="inlineStr">
        <is>
          <t>lang: it
Invoice Language: it
Do you need our ring sizer?: Yes
Popup Customer Country: IT</t>
        </is>
      </c>
      <c r="AV1020" t="inlineStr">
        <is>
          <t>PayPal Express Checkout</t>
        </is>
      </c>
      <c r="AW1020" t="inlineStr">
        <is>
          <t>rfqYgzXLDqFD5aMbxnA1ScfzA</t>
        </is>
      </c>
      <c r="AX1020" t="n">
        <v>0</v>
      </c>
      <c r="AY1020" t="inlineStr">
        <is>
          <t>LIL Milan</t>
        </is>
      </c>
      <c r="AZ1020" t="n">
        <v>100</v>
      </c>
      <c r="BB1020" t="inlineStr">
        <is>
          <t>Firgun House</t>
        </is>
      </c>
      <c r="BD1020" t="n">
        <v>6353504108893</v>
      </c>
      <c r="BF1020" t="inlineStr">
        <is>
          <t>Low</t>
        </is>
      </c>
      <c r="BG1020" t="inlineStr">
        <is>
          <t>web</t>
        </is>
      </c>
      <c r="BH1020" t="n">
        <v>0</v>
      </c>
      <c r="BI1020" t="inlineStr">
        <is>
          <t>IT IVA 22%</t>
        </is>
      </c>
      <c r="BJ1020" t="n">
        <v>39.66</v>
      </c>
      <c r="BV1020" t="inlineStr">
        <is>
          <t>Udine</t>
        </is>
      </c>
      <c r="BW1020" t="inlineStr">
        <is>
          <t>Udine</t>
        </is>
      </c>
      <c r="BX1020" t="inlineStr">
        <is>
          <t>rfqYgzXLDqFD5aMbxnA1ScfzA</t>
        </is>
      </c>
      <c r="CA1020" t="inlineStr">
        <is>
          <t>rfqYgzXLDqFD5aMbxnA1ScfzA</t>
        </is>
      </c>
      <c r="CB1020" t="inlineStr">
        <is>
          <t>Ordini LIL</t>
        </is>
      </c>
    </row>
    <row r="1021">
      <c r="A1021" t="inlineStr">
        <is>
          <t>#42362</t>
        </is>
      </c>
      <c r="B1021" t="inlineStr">
        <is>
          <t>asloguay@gmail.com</t>
        </is>
      </c>
      <c r="C1021" t="inlineStr">
        <is>
          <t>paid</t>
        </is>
      </c>
      <c r="D1021" t="inlineStr">
        <is>
          <t>2024-10-13 20:50:58 +0200</t>
        </is>
      </c>
      <c r="E1021" t="inlineStr">
        <is>
          <t>fulfilled</t>
        </is>
      </c>
      <c r="F1021" t="inlineStr">
        <is>
          <t>2024-10-14 09:26:15 +0200</t>
        </is>
      </c>
      <c r="G1021" t="inlineStr">
        <is>
          <t>no</t>
        </is>
      </c>
      <c r="H1021" t="inlineStr">
        <is>
          <t>EUR</t>
        </is>
      </c>
      <c r="I1021" t="n">
        <v>220</v>
      </c>
      <c r="J1021" t="n">
        <v>0</v>
      </c>
      <c r="K1021" t="n">
        <v>38.18</v>
      </c>
      <c r="L1021" t="n">
        <v>220</v>
      </c>
      <c r="N1021" t="n">
        <v>0</v>
      </c>
      <c r="O1021" t="inlineStr">
        <is>
          <t>UPS Standard International</t>
        </is>
      </c>
      <c r="P1021" t="inlineStr">
        <is>
          <t>2024-10-13 20:50:57 +0200</t>
        </is>
      </c>
      <c r="Q1021" t="n">
        <v>1</v>
      </c>
      <c r="R1021" t="inlineStr">
        <is>
          <t>Curvy - Yellow / Left / White</t>
        </is>
      </c>
      <c r="S1021" t="n">
        <v>220</v>
      </c>
      <c r="U1021" t="inlineStr">
        <is>
          <t>015790000053</t>
        </is>
      </c>
      <c r="V1021" t="b">
        <v>1</v>
      </c>
      <c r="W1021" t="b">
        <v>1</v>
      </c>
      <c r="X1021" t="inlineStr">
        <is>
          <t>fulfilled</t>
        </is>
      </c>
      <c r="Y1021" t="inlineStr">
        <is>
          <t>Ana Sánchez López</t>
        </is>
      </c>
      <c r="Z1021" t="inlineStr">
        <is>
          <t>C/ Toreros 19, 8º A</t>
        </is>
      </c>
      <c r="AA1021" t="inlineStr">
        <is>
          <t>C/ Toreros 19, 8º A</t>
        </is>
      </c>
      <c r="AD1021" t="inlineStr">
        <is>
          <t>Valladolid</t>
        </is>
      </c>
      <c r="AE1021" t="inlineStr">
        <is>
          <t>'47007</t>
        </is>
      </c>
      <c r="AF1021" t="inlineStr">
        <is>
          <t>VA</t>
        </is>
      </c>
      <c r="AG1021" t="inlineStr">
        <is>
          <t>ES</t>
        </is>
      </c>
      <c r="AH1021" t="inlineStr">
        <is>
          <t>661 67 37 51</t>
        </is>
      </c>
      <c r="AI1021" t="inlineStr">
        <is>
          <t>Ana Sánchez López</t>
        </is>
      </c>
      <c r="AJ1021" t="inlineStr">
        <is>
          <t>C/ Toreros 19, 8º A</t>
        </is>
      </c>
      <c r="AK1021" t="inlineStr">
        <is>
          <t>C/ Toreros 19, 8º A</t>
        </is>
      </c>
      <c r="AN1021" t="inlineStr">
        <is>
          <t>Valladolid</t>
        </is>
      </c>
      <c r="AO1021" t="inlineStr">
        <is>
          <t>'47007</t>
        </is>
      </c>
      <c r="AP1021" t="inlineStr">
        <is>
          <t>VA</t>
        </is>
      </c>
      <c r="AQ1021" t="inlineStr">
        <is>
          <t>ES</t>
        </is>
      </c>
      <c r="AR1021" t="inlineStr">
        <is>
          <t>661 67 37 51</t>
        </is>
      </c>
      <c r="AT1021" t="inlineStr">
        <is>
          <t>lang: it
Invoice Language: it
Do you need our ring sizer?: Yes
Popup Customer Country: IT</t>
        </is>
      </c>
      <c r="AV1021" t="inlineStr">
        <is>
          <t>Shopify Payments</t>
        </is>
      </c>
      <c r="AW1021" t="inlineStr">
        <is>
          <t>r2NMqH1ap7LjwK7EbPIxUpMU3</t>
        </is>
      </c>
      <c r="AX1021" t="n">
        <v>0</v>
      </c>
      <c r="AY1021" t="inlineStr">
        <is>
          <t>LIL Milan</t>
        </is>
      </c>
      <c r="AZ1021" t="n">
        <v>0</v>
      </c>
      <c r="BB1021" t="inlineStr">
        <is>
          <t>Firgun House</t>
        </is>
      </c>
      <c r="BD1021" t="n">
        <v>6349095141725</v>
      </c>
      <c r="BF1021" t="inlineStr">
        <is>
          <t>Medium</t>
        </is>
      </c>
      <c r="BG1021" t="inlineStr">
        <is>
          <t>web</t>
        </is>
      </c>
      <c r="BH1021" t="n">
        <v>0</v>
      </c>
      <c r="BI1021" t="inlineStr">
        <is>
          <t>ES IVA 21%</t>
        </is>
      </c>
      <c r="BJ1021" t="n">
        <v>38.18</v>
      </c>
      <c r="BV1021" t="inlineStr">
        <is>
          <t>Valladolid</t>
        </is>
      </c>
      <c r="BW1021" t="inlineStr">
        <is>
          <t>Valladolid</t>
        </is>
      </c>
      <c r="BX1021" t="inlineStr">
        <is>
          <t>r2NMqH1ap7LjwK7EbPIxUpMU3</t>
        </is>
      </c>
      <c r="CA1021" t="inlineStr">
        <is>
          <t>r2NMqH1ap7LjwK7EbPIxUpMU3</t>
        </is>
      </c>
      <c r="CB1021" t="inlineStr">
        <is>
          <t>Ordini LIL</t>
        </is>
      </c>
    </row>
    <row r="1022">
      <c r="A1022" t="inlineStr">
        <is>
          <t>#42360</t>
        </is>
      </c>
      <c r="B1022" t="inlineStr">
        <is>
          <t>martina2.pugliese@gmail.com</t>
        </is>
      </c>
      <c r="C1022" t="inlineStr">
        <is>
          <t>paid</t>
        </is>
      </c>
      <c r="D1022" t="inlineStr">
        <is>
          <t>2024-10-13 17:44:59 +0200</t>
        </is>
      </c>
      <c r="E1022" t="inlineStr">
        <is>
          <t>fulfilled</t>
        </is>
      </c>
      <c r="F1022" t="inlineStr">
        <is>
          <t>2024-10-24 10:07:27 +0200</t>
        </is>
      </c>
      <c r="G1022" t="inlineStr">
        <is>
          <t>no</t>
        </is>
      </c>
      <c r="H1022" t="inlineStr">
        <is>
          <t>EUR</t>
        </is>
      </c>
      <c r="I1022" t="n">
        <v>150</v>
      </c>
      <c r="J1022" t="n">
        <v>0</v>
      </c>
      <c r="K1022" t="n">
        <v>27.05</v>
      </c>
      <c r="L1022" t="n">
        <v>150</v>
      </c>
      <c r="N1022" t="n">
        <v>0</v>
      </c>
      <c r="O1022" t="inlineStr">
        <is>
          <t>Eco Bike Delivery</t>
        </is>
      </c>
      <c r="P1022" t="inlineStr">
        <is>
          <t>2024-10-13 17:44:59 +0200</t>
        </is>
      </c>
      <c r="Q1022" t="n">
        <v>1</v>
      </c>
      <c r="R1022" t="inlineStr">
        <is>
          <t>Boys Tears Ring - Yellow / 15</t>
        </is>
      </c>
      <c r="S1022" t="n">
        <v>140</v>
      </c>
      <c r="U1022" t="inlineStr">
        <is>
          <t>015790001403</t>
        </is>
      </c>
      <c r="V1022" t="b">
        <v>1</v>
      </c>
      <c r="W1022" t="b">
        <v>1</v>
      </c>
      <c r="X1022" t="inlineStr">
        <is>
          <t>fulfilled</t>
        </is>
      </c>
      <c r="Y1022" t="inlineStr">
        <is>
          <t>Martina Pugliese</t>
        </is>
      </c>
      <c r="Z1022" t="inlineStr">
        <is>
          <t>Via padre Banfi 14</t>
        </is>
      </c>
      <c r="AA1022" t="inlineStr">
        <is>
          <t>Via padre Banfi 14</t>
        </is>
      </c>
      <c r="AD1022" t="inlineStr">
        <is>
          <t>Rho</t>
        </is>
      </c>
      <c r="AE1022" t="inlineStr">
        <is>
          <t>'20017</t>
        </is>
      </c>
      <c r="AF1022" t="inlineStr">
        <is>
          <t>MI</t>
        </is>
      </c>
      <c r="AG1022" t="inlineStr">
        <is>
          <t>IT</t>
        </is>
      </c>
      <c r="AH1022" t="inlineStr">
        <is>
          <t>+393482389133</t>
        </is>
      </c>
      <c r="AI1022" t="inlineStr">
        <is>
          <t>Martina Pugliese</t>
        </is>
      </c>
      <c r="AJ1022" t="inlineStr">
        <is>
          <t>Via padre Banfi 14</t>
        </is>
      </c>
      <c r="AK1022" t="inlineStr">
        <is>
          <t>Via padre Banfi 14</t>
        </is>
      </c>
      <c r="AN1022" t="inlineStr">
        <is>
          <t>Rho</t>
        </is>
      </c>
      <c r="AO1022" t="inlineStr">
        <is>
          <t>'20017</t>
        </is>
      </c>
      <c r="AP1022" t="inlineStr">
        <is>
          <t>MI</t>
        </is>
      </c>
      <c r="AQ1022" t="inlineStr">
        <is>
          <t>IT</t>
        </is>
      </c>
      <c r="AR1022" t="inlineStr">
        <is>
          <t>+393482389133</t>
        </is>
      </c>
      <c r="AT1022" t="inlineStr">
        <is>
          <t>lang: en
Invoice Language: en
Do you need our ring sizer?: No
Popup Customer Country: IT</t>
        </is>
      </c>
      <c r="AV1022" t="inlineStr">
        <is>
          <t>PayPal Express Checkout</t>
        </is>
      </c>
      <c r="AW1022" t="inlineStr">
        <is>
          <t>ryOiiUahsEnO4uNlW7xRh2eOx</t>
        </is>
      </c>
      <c r="AX1022" t="n">
        <v>0</v>
      </c>
      <c r="AY1022" t="inlineStr">
        <is>
          <t>LIL Milan</t>
        </is>
      </c>
      <c r="AZ1022" t="n">
        <v>0</v>
      </c>
      <c r="BB1022" t="inlineStr">
        <is>
          <t>Firgun House</t>
        </is>
      </c>
      <c r="BD1022" t="n">
        <v>6348720898397</v>
      </c>
      <c r="BF1022" t="inlineStr">
        <is>
          <t>Low</t>
        </is>
      </c>
      <c r="BG1022" t="inlineStr">
        <is>
          <t>web</t>
        </is>
      </c>
      <c r="BH1022" t="n">
        <v>0</v>
      </c>
      <c r="BI1022" t="inlineStr">
        <is>
          <t>IT IVA 22%</t>
        </is>
      </c>
      <c r="BJ1022" t="n">
        <v>27.05</v>
      </c>
      <c r="BV1022" t="inlineStr">
        <is>
          <t>Milan</t>
        </is>
      </c>
      <c r="BW1022" t="inlineStr">
        <is>
          <t>Milan</t>
        </is>
      </c>
      <c r="BX1022" t="inlineStr">
        <is>
          <t>ryOiiUahsEnO4uNlW7xRh2eOx</t>
        </is>
      </c>
      <c r="CA1022" t="inlineStr">
        <is>
          <t>ryOiiUahsEnO4uNlW7xRh2eOx</t>
        </is>
      </c>
      <c r="CB1022" t="inlineStr">
        <is>
          <t>Ordini LIL</t>
        </is>
      </c>
    </row>
    <row r="1023">
      <c r="A1023" t="inlineStr">
        <is>
          <t>#42358</t>
        </is>
      </c>
      <c r="B1023" t="inlineStr">
        <is>
          <t>lincosmi@hotmail.it</t>
        </is>
      </c>
      <c r="C1023" t="inlineStr">
        <is>
          <t>paid</t>
        </is>
      </c>
      <c r="D1023" t="inlineStr">
        <is>
          <t>2024-10-13 16:26:03 +0200</t>
        </is>
      </c>
      <c r="E1023" t="inlineStr">
        <is>
          <t>fulfilled</t>
        </is>
      </c>
      <c r="F1023" t="inlineStr">
        <is>
          <t>2024-10-14 09:12:36 +0200</t>
        </is>
      </c>
      <c r="G1023" t="inlineStr">
        <is>
          <t>yes</t>
        </is>
      </c>
      <c r="H1023" t="inlineStr">
        <is>
          <t>EUR</t>
        </is>
      </c>
      <c r="I1023" t="n">
        <v>180</v>
      </c>
      <c r="J1023" t="n">
        <v>0</v>
      </c>
      <c r="K1023" t="n">
        <v>32.46</v>
      </c>
      <c r="L1023" t="n">
        <v>180</v>
      </c>
      <c r="N1023" t="n">
        <v>0</v>
      </c>
      <c r="O1023" t="inlineStr">
        <is>
          <t>Eco Bike Delivery</t>
        </is>
      </c>
      <c r="P1023" t="inlineStr">
        <is>
          <t>2024-10-13 16:26:03 +0200</t>
        </is>
      </c>
      <c r="Q1023" t="n">
        <v>1</v>
      </c>
      <c r="R1023" t="inlineStr">
        <is>
          <t>Glow Ring - Yellow / 15</t>
        </is>
      </c>
      <c r="S1023" t="n">
        <v>180</v>
      </c>
      <c r="U1023" t="inlineStr">
        <is>
          <t>015790000341</t>
        </is>
      </c>
      <c r="V1023" t="b">
        <v>1</v>
      </c>
      <c r="W1023" t="b">
        <v>1</v>
      </c>
      <c r="X1023" t="inlineStr">
        <is>
          <t>fulfilled</t>
        </is>
      </c>
      <c r="Y1023" t="inlineStr">
        <is>
          <t>Linda Cosmi</t>
        </is>
      </c>
      <c r="Z1023" t="inlineStr">
        <is>
          <t>Viale teodorico 4</t>
        </is>
      </c>
      <c r="AA1023" t="inlineStr">
        <is>
          <t>Viale teodorico 4</t>
        </is>
      </c>
      <c r="AD1023" t="inlineStr">
        <is>
          <t>Milano</t>
        </is>
      </c>
      <c r="AE1023" t="inlineStr">
        <is>
          <t>'20149</t>
        </is>
      </c>
      <c r="AF1023" t="inlineStr">
        <is>
          <t>MI</t>
        </is>
      </c>
      <c r="AG1023" t="inlineStr">
        <is>
          <t>IT</t>
        </is>
      </c>
      <c r="AH1023" t="inlineStr">
        <is>
          <t>3389964131</t>
        </is>
      </c>
      <c r="AI1023" t="inlineStr">
        <is>
          <t>Linda Cosmi</t>
        </is>
      </c>
      <c r="AJ1023" t="inlineStr">
        <is>
          <t>Viale teodorico 4</t>
        </is>
      </c>
      <c r="AK1023" t="inlineStr">
        <is>
          <t>Viale teodorico 4</t>
        </is>
      </c>
      <c r="AN1023" t="inlineStr">
        <is>
          <t>Milano</t>
        </is>
      </c>
      <c r="AO1023" t="inlineStr">
        <is>
          <t>'20149</t>
        </is>
      </c>
      <c r="AP1023" t="inlineStr">
        <is>
          <t>MI</t>
        </is>
      </c>
      <c r="AQ1023" t="inlineStr">
        <is>
          <t>IT</t>
        </is>
      </c>
      <c r="AR1023" t="inlineStr">
        <is>
          <t>3389964131</t>
        </is>
      </c>
      <c r="AT1023" t="inlineStr">
        <is>
          <t>lang: it
Invoice Language: it
Do you need our ring sizer?: No
Popup Customer Country: IT</t>
        </is>
      </c>
      <c r="AV1023" t="inlineStr">
        <is>
          <t>Shopify Payments</t>
        </is>
      </c>
      <c r="AW1023" t="inlineStr">
        <is>
          <t>rtgrdeB5uxdJuWTPYDTkTypmp</t>
        </is>
      </c>
      <c r="AX1023" t="n">
        <v>0</v>
      </c>
      <c r="AY1023" t="inlineStr">
        <is>
          <t>LIL Milan</t>
        </is>
      </c>
      <c r="AZ1023" t="n">
        <v>0</v>
      </c>
      <c r="BB1023" t="inlineStr">
        <is>
          <t>Firgun House</t>
        </is>
      </c>
      <c r="BD1023" t="n">
        <v>6348596085085</v>
      </c>
      <c r="BF1023" t="inlineStr">
        <is>
          <t>Low</t>
        </is>
      </c>
      <c r="BG1023" t="inlineStr">
        <is>
          <t>web</t>
        </is>
      </c>
      <c r="BH1023" t="n">
        <v>0</v>
      </c>
      <c r="BI1023" t="inlineStr">
        <is>
          <t>IT IVA 22%</t>
        </is>
      </c>
      <c r="BJ1023" t="n">
        <v>32.46</v>
      </c>
      <c r="BV1023" t="inlineStr">
        <is>
          <t>Milan</t>
        </is>
      </c>
      <c r="BW1023" t="inlineStr">
        <is>
          <t>Milan</t>
        </is>
      </c>
      <c r="BX1023" t="inlineStr">
        <is>
          <t>rtgrdeB5uxdJuWTPYDTkTypmp</t>
        </is>
      </c>
      <c r="CA1023" t="inlineStr">
        <is>
          <t>rtgrdeB5uxdJuWTPYDTkTypmp</t>
        </is>
      </c>
      <c r="CB1023" t="inlineStr">
        <is>
          <t>Ordini LIL</t>
        </is>
      </c>
    </row>
    <row r="1024">
      <c r="A1024" t="inlineStr">
        <is>
          <t>#42357</t>
        </is>
      </c>
      <c r="B1024" t="inlineStr">
        <is>
          <t>arianna.gavarini@gmail.com</t>
        </is>
      </c>
      <c r="C1024" t="inlineStr">
        <is>
          <t>paid</t>
        </is>
      </c>
      <c r="D1024" t="inlineStr">
        <is>
          <t>2024-10-13 15:11:27 +0200</t>
        </is>
      </c>
      <c r="E1024" t="inlineStr">
        <is>
          <t>fulfilled</t>
        </is>
      </c>
      <c r="F1024" t="inlineStr">
        <is>
          <t>2024-10-17 19:39:10 +0200</t>
        </is>
      </c>
      <c r="G1024" t="inlineStr">
        <is>
          <t>yes</t>
        </is>
      </c>
      <c r="H1024" t="inlineStr">
        <is>
          <t>EUR</t>
        </is>
      </c>
      <c r="I1024" t="n">
        <v>190</v>
      </c>
      <c r="J1024" t="n">
        <v>0</v>
      </c>
      <c r="K1024" t="n">
        <v>34.26</v>
      </c>
      <c r="L1024" t="n">
        <v>190</v>
      </c>
      <c r="N1024" t="n">
        <v>0</v>
      </c>
      <c r="O1024" t="inlineStr">
        <is>
          <t>Ups Standard Shipping</t>
        </is>
      </c>
      <c r="P1024" t="inlineStr">
        <is>
          <t>2024-10-13 15:11:26 +0200</t>
        </is>
      </c>
      <c r="Q1024" t="n">
        <v>1</v>
      </c>
      <c r="R1024" t="inlineStr">
        <is>
          <t>Engraving</t>
        </is>
      </c>
      <c r="S1024" t="n">
        <v>10</v>
      </c>
      <c r="U1024" t="inlineStr">
        <is>
          <t>015790001502</t>
        </is>
      </c>
      <c r="V1024" t="b">
        <v>0</v>
      </c>
      <c r="W1024" t="b">
        <v>1</v>
      </c>
      <c r="X1024" t="inlineStr">
        <is>
          <t>fulfilled</t>
        </is>
      </c>
      <c r="Y1024" t="inlineStr">
        <is>
          <t>Arianna Gavarini</t>
        </is>
      </c>
      <c r="Z1024" t="inlineStr">
        <is>
          <t>Via Emilia 336</t>
        </is>
      </c>
      <c r="AA1024" t="inlineStr">
        <is>
          <t>Via Emilia 336</t>
        </is>
      </c>
      <c r="AD1024" t="inlineStr">
        <is>
          <t>Tortona</t>
        </is>
      </c>
      <c r="AE1024" t="inlineStr">
        <is>
          <t>'15057</t>
        </is>
      </c>
      <c r="AF1024" t="inlineStr">
        <is>
          <t>AL</t>
        </is>
      </c>
      <c r="AG1024" t="inlineStr">
        <is>
          <t>IT</t>
        </is>
      </c>
      <c r="AH1024" t="inlineStr">
        <is>
          <t>3290903008</t>
        </is>
      </c>
      <c r="AI1024" t="inlineStr">
        <is>
          <t>Arianna Gavarini</t>
        </is>
      </c>
      <c r="AJ1024" t="inlineStr">
        <is>
          <t>Via Emilia 336</t>
        </is>
      </c>
      <c r="AK1024" t="inlineStr">
        <is>
          <t>Via Emilia 336</t>
        </is>
      </c>
      <c r="AN1024" t="inlineStr">
        <is>
          <t>Tortona</t>
        </is>
      </c>
      <c r="AO1024" t="inlineStr">
        <is>
          <t>'15057</t>
        </is>
      </c>
      <c r="AP1024" t="inlineStr">
        <is>
          <t>AL</t>
        </is>
      </c>
      <c r="AQ1024" t="inlineStr">
        <is>
          <t>IT</t>
        </is>
      </c>
      <c r="AR1024" t="inlineStr">
        <is>
          <t>3290903008</t>
        </is>
      </c>
      <c r="AT1024" t="inlineStr">
        <is>
          <t>lang: it
Invoice Language: it
Do you need our ring sizer?: No
Popup Customer Country: IT</t>
        </is>
      </c>
      <c r="AV1024" t="inlineStr">
        <is>
          <t>Scalapay</t>
        </is>
      </c>
      <c r="AW1024" t="inlineStr">
        <is>
          <t>rrgrdYkGHDSNFRi6THvHtUt9M</t>
        </is>
      </c>
      <c r="AX1024" t="n">
        <v>0</v>
      </c>
      <c r="AY1024" t="inlineStr">
        <is>
          <t>LIL Milan</t>
        </is>
      </c>
      <c r="AZ1024" t="n">
        <v>0</v>
      </c>
      <c r="BB1024" t="inlineStr">
        <is>
          <t>Firgun House</t>
        </is>
      </c>
      <c r="BD1024" t="n">
        <v>6348483690845</v>
      </c>
      <c r="BF1024" t="inlineStr">
        <is>
          <t>Low</t>
        </is>
      </c>
      <c r="BG1024" t="inlineStr">
        <is>
          <t>web</t>
        </is>
      </c>
      <c r="BH1024" t="n">
        <v>0</v>
      </c>
      <c r="BI1024" t="inlineStr">
        <is>
          <t>IT IVA 22%</t>
        </is>
      </c>
      <c r="BJ1024" t="n">
        <v>34.26</v>
      </c>
      <c r="BV1024" t="inlineStr">
        <is>
          <t>Alessandria</t>
        </is>
      </c>
      <c r="BW1024" t="inlineStr">
        <is>
          <t>Alessandria</t>
        </is>
      </c>
      <c r="BX1024" t="inlineStr">
        <is>
          <t>rrgrdYkGHDSNFRi6THvHtUt9M</t>
        </is>
      </c>
      <c r="CA1024" t="inlineStr">
        <is>
          <t>rrgrdYkGHDSNFRi6THvHtUt9M</t>
        </is>
      </c>
      <c r="CB1024" t="inlineStr">
        <is>
          <t>Ordini LIL</t>
        </is>
      </c>
    </row>
    <row r="1025">
      <c r="A1025" t="inlineStr">
        <is>
          <t>#42357</t>
        </is>
      </c>
      <c r="B1025" t="inlineStr">
        <is>
          <t>arianna.gavarini@gmail.com</t>
        </is>
      </c>
      <c r="C1025" t="inlineStr">
        <is>
          <t>paid</t>
        </is>
      </c>
      <c r="D1025" t="inlineStr">
        <is>
          <t>2024-10-13 15:11:27 +0200</t>
        </is>
      </c>
      <c r="E1025" t="inlineStr">
        <is>
          <t>fulfilled</t>
        </is>
      </c>
      <c r="F1025" t="inlineStr">
        <is>
          <t>2024-10-17 19:39:10 +0200</t>
        </is>
      </c>
      <c r="G1025" t="inlineStr">
        <is>
          <t>yes</t>
        </is>
      </c>
      <c r="H1025" t="inlineStr">
        <is>
          <t>EUR</t>
        </is>
      </c>
      <c r="I1025" t="n">
        <v>190</v>
      </c>
      <c r="J1025" t="n">
        <v>0</v>
      </c>
      <c r="K1025" t="n">
        <v>34.26</v>
      </c>
      <c r="N1025" t="n">
        <v>0</v>
      </c>
      <c r="O1025" t="inlineStr">
        <is>
          <t>Ups Standard Shipping</t>
        </is>
      </c>
      <c r="P1025" t="inlineStr">
        <is>
          <t>2024-10-13 15:11:26 +0200</t>
        </is>
      </c>
      <c r="Q1025" t="n">
        <v>1</v>
      </c>
      <c r="R1025" t="inlineStr">
        <is>
          <t>Baby - Yellow</t>
        </is>
      </c>
      <c r="S1025" t="n">
        <v>180</v>
      </c>
      <c r="U1025" t="inlineStr">
        <is>
          <t>015790001199</t>
        </is>
      </c>
      <c r="V1025" t="b">
        <v>1</v>
      </c>
      <c r="W1025" t="b">
        <v>1</v>
      </c>
      <c r="X1025" t="inlineStr">
        <is>
          <t>fulfilled</t>
        </is>
      </c>
      <c r="Y1025" t="inlineStr">
        <is>
          <t>Arianna Gavarini</t>
        </is>
      </c>
      <c r="Z1025" t="inlineStr">
        <is>
          <t>Via Emilia 336</t>
        </is>
      </c>
      <c r="AA1025" t="inlineStr">
        <is>
          <t>Via Emilia 336</t>
        </is>
      </c>
      <c r="AD1025" t="inlineStr">
        <is>
          <t>Tortona</t>
        </is>
      </c>
      <c r="AE1025" t="inlineStr">
        <is>
          <t>'15057</t>
        </is>
      </c>
      <c r="AF1025" t="inlineStr">
        <is>
          <t>AL</t>
        </is>
      </c>
      <c r="AG1025" t="inlineStr">
        <is>
          <t>IT</t>
        </is>
      </c>
      <c r="AH1025" t="inlineStr">
        <is>
          <t>3290903008</t>
        </is>
      </c>
      <c r="AI1025" t="inlineStr">
        <is>
          <t>Arianna Gavarini</t>
        </is>
      </c>
      <c r="AJ1025" t="inlineStr">
        <is>
          <t>Via Emilia 336</t>
        </is>
      </c>
      <c r="AK1025" t="inlineStr">
        <is>
          <t>Via Emilia 336</t>
        </is>
      </c>
      <c r="AN1025" t="inlineStr">
        <is>
          <t>Tortona</t>
        </is>
      </c>
      <c r="AO1025" t="inlineStr">
        <is>
          <t>'15057</t>
        </is>
      </c>
      <c r="AP1025" t="inlineStr">
        <is>
          <t>AL</t>
        </is>
      </c>
      <c r="AQ1025" t="inlineStr">
        <is>
          <t>IT</t>
        </is>
      </c>
      <c r="AR1025" t="inlineStr">
        <is>
          <t>3290903008</t>
        </is>
      </c>
      <c r="AT1025" t="inlineStr">
        <is>
          <t>lang: it
Invoice Language: it
Do you need our ring sizer?: No
Popup Customer Country: IT</t>
        </is>
      </c>
      <c r="AV1025" t="inlineStr">
        <is>
          <t>Scalapay</t>
        </is>
      </c>
      <c r="AW1025" t="inlineStr">
        <is>
          <t>rrgrdYkGHDSNFRi6THvHtUt9M</t>
        </is>
      </c>
      <c r="AX1025" t="n">
        <v>0</v>
      </c>
      <c r="AY1025" t="inlineStr">
        <is>
          <t>LIL Milan</t>
        </is>
      </c>
      <c r="AZ1025" t="n">
        <v>0</v>
      </c>
      <c r="BB1025" t="inlineStr">
        <is>
          <t>Firgun House</t>
        </is>
      </c>
      <c r="BD1025" t="n">
        <v>6348483690845</v>
      </c>
      <c r="BF1025" t="inlineStr">
        <is>
          <t>Low</t>
        </is>
      </c>
      <c r="BG1025" t="inlineStr">
        <is>
          <t>web</t>
        </is>
      </c>
      <c r="BH1025" t="n">
        <v>0</v>
      </c>
      <c r="BI1025" t="inlineStr">
        <is>
          <t>IT IVA 22%</t>
        </is>
      </c>
      <c r="BJ1025" t="n">
        <v>34.26</v>
      </c>
      <c r="BV1025" t="inlineStr">
        <is>
          <t>Alessandria</t>
        </is>
      </c>
      <c r="BW1025" t="inlineStr">
        <is>
          <t>Alessandria</t>
        </is>
      </c>
      <c r="BX1025" t="inlineStr">
        <is>
          <t>rrgrdYkGHDSNFRi6THvHtUt9M</t>
        </is>
      </c>
      <c r="CA1025" t="inlineStr">
        <is>
          <t>rrgrdYkGHDSNFRi6THvHtUt9M</t>
        </is>
      </c>
      <c r="CB1025" t="inlineStr">
        <is>
          <t>Ordini LIL</t>
        </is>
      </c>
    </row>
    <row r="1026">
      <c r="A1026" t="inlineStr">
        <is>
          <t>#42354</t>
        </is>
      </c>
      <c r="B1026" t="inlineStr">
        <is>
          <t>chiara.broggini12@gmail.com</t>
        </is>
      </c>
      <c r="C1026" t="inlineStr">
        <is>
          <t>paid</t>
        </is>
      </c>
      <c r="D1026" t="inlineStr">
        <is>
          <t>2024-10-13 12:38:50 +0200</t>
        </is>
      </c>
      <c r="E1026" t="inlineStr">
        <is>
          <t>fulfilled</t>
        </is>
      </c>
      <c r="F1026" t="inlineStr">
        <is>
          <t>2024-10-16 09:30:45 +0200</t>
        </is>
      </c>
      <c r="G1026" t="inlineStr">
        <is>
          <t>yes</t>
        </is>
      </c>
      <c r="H1026" t="inlineStr">
        <is>
          <t>EUR</t>
        </is>
      </c>
      <c r="I1026" t="n">
        <v>30</v>
      </c>
      <c r="J1026" t="n">
        <v>0</v>
      </c>
      <c r="K1026" t="n">
        <v>5.41</v>
      </c>
      <c r="L1026" t="n">
        <v>30</v>
      </c>
      <c r="N1026" t="n">
        <v>0</v>
      </c>
      <c r="P1026" t="inlineStr">
        <is>
          <t>2024-10-13 12:38:49 +0200</t>
        </is>
      </c>
      <c r="Q1026" t="n">
        <v>1</v>
      </c>
      <c r="R1026" t="inlineStr">
        <is>
          <t>Piercing Party</t>
        </is>
      </c>
      <c r="S1026" t="n">
        <v>30</v>
      </c>
      <c r="V1026" t="b">
        <v>0</v>
      </c>
      <c r="W1026" t="b">
        <v>1</v>
      </c>
      <c r="X1026" t="inlineStr">
        <is>
          <t>fulfilled</t>
        </is>
      </c>
      <c r="Y1026" t="inlineStr">
        <is>
          <t>Chiara Broggini</t>
        </is>
      </c>
      <c r="Z1026" t="inlineStr">
        <is>
          <t>Via Piave 48O</t>
        </is>
      </c>
      <c r="AA1026" t="inlineStr">
        <is>
          <t>Via Piave 48O</t>
        </is>
      </c>
      <c r="AD1026" t="inlineStr">
        <is>
          <t>Fagnano Olona</t>
        </is>
      </c>
      <c r="AE1026" t="inlineStr">
        <is>
          <t>'21054</t>
        </is>
      </c>
      <c r="AF1026" t="inlineStr">
        <is>
          <t>VA</t>
        </is>
      </c>
      <c r="AG1026" t="inlineStr">
        <is>
          <t>IT</t>
        </is>
      </c>
      <c r="AH1026" t="inlineStr">
        <is>
          <t>3486480371</t>
        </is>
      </c>
      <c r="AQ1026" t="inlineStr">
        <is>
          <t>IT</t>
        </is>
      </c>
      <c r="AT1026" t="inlineStr">
        <is>
          <t>lang: it
Invoice Language: it</t>
        </is>
      </c>
      <c r="AV1026" t="inlineStr">
        <is>
          <t>PayPal Express Checkout</t>
        </is>
      </c>
      <c r="AW1026" t="inlineStr">
        <is>
          <t>ryYXpDSiCVifCbaG5yaDCqGjB</t>
        </is>
      </c>
      <c r="AX1026" t="n">
        <v>0</v>
      </c>
      <c r="AY1026" t="inlineStr">
        <is>
          <t>LIL Milan</t>
        </is>
      </c>
      <c r="AZ1026" t="n">
        <v>0</v>
      </c>
      <c r="BB1026" t="inlineStr">
        <is>
          <t>Firgun House</t>
        </is>
      </c>
      <c r="BD1026" t="n">
        <v>6348269093213</v>
      </c>
      <c r="BF1026" t="inlineStr">
        <is>
          <t>Low</t>
        </is>
      </c>
      <c r="BG1026" t="inlineStr">
        <is>
          <t>web</t>
        </is>
      </c>
      <c r="BH1026" t="n">
        <v>0</v>
      </c>
      <c r="BI1026" t="inlineStr">
        <is>
          <t>IT IVA 22%</t>
        </is>
      </c>
      <c r="BJ1026" t="n">
        <v>5.41</v>
      </c>
      <c r="BV1026" t="inlineStr">
        <is>
          <t>Varese</t>
        </is>
      </c>
      <c r="BX1026" t="inlineStr">
        <is>
          <t>ryYXpDSiCVifCbaG5yaDCqGjB</t>
        </is>
      </c>
      <c r="CA1026" t="inlineStr">
        <is>
          <t>ryYXpDSiCVifCbaG5yaDCqGjB</t>
        </is>
      </c>
      <c r="CB1026" t="inlineStr">
        <is>
          <t>Ordini LIL</t>
        </is>
      </c>
    </row>
    <row r="1027">
      <c r="A1027" t="inlineStr">
        <is>
          <t>#42352</t>
        </is>
      </c>
      <c r="B1027" t="inlineStr">
        <is>
          <t>tassinari.barbara@gmail.com</t>
        </is>
      </c>
      <c r="C1027" t="inlineStr">
        <is>
          <t>paid</t>
        </is>
      </c>
      <c r="D1027" t="inlineStr">
        <is>
          <t>2024-10-12 21:19:08 +0200</t>
        </is>
      </c>
      <c r="E1027" t="inlineStr">
        <is>
          <t>fulfilled</t>
        </is>
      </c>
      <c r="F1027" t="inlineStr">
        <is>
          <t>2024-10-13 11:40:47 +0200</t>
        </is>
      </c>
      <c r="G1027" t="inlineStr">
        <is>
          <t>no</t>
        </is>
      </c>
      <c r="H1027" t="inlineStr">
        <is>
          <t>EUR</t>
        </is>
      </c>
      <c r="I1027" t="n">
        <v>290</v>
      </c>
      <c r="J1027" t="n">
        <v>0</v>
      </c>
      <c r="K1027" t="n">
        <v>52.29</v>
      </c>
      <c r="N1027" t="n">
        <v>0</v>
      </c>
      <c r="O1027" t="inlineStr">
        <is>
          <t>Eco Bike Delivery</t>
        </is>
      </c>
      <c r="P1027" t="inlineStr">
        <is>
          <t>2024-10-12 21:19:08 +0200</t>
        </is>
      </c>
      <c r="Q1027" t="n">
        <v>2</v>
      </c>
      <c r="R1027" t="inlineStr">
        <is>
          <t>LIL Hoop - Yellow / Mini / 10mm / Single</t>
        </is>
      </c>
      <c r="S1027" t="n">
        <v>140</v>
      </c>
      <c r="U1027" t="inlineStr">
        <is>
          <t>015790000080</t>
        </is>
      </c>
      <c r="V1027" t="b">
        <v>1</v>
      </c>
      <c r="W1027" t="b">
        <v>1</v>
      </c>
      <c r="X1027" t="inlineStr">
        <is>
          <t>fulfilled</t>
        </is>
      </c>
      <c r="Y1027" t="inlineStr">
        <is>
          <t>Barbara Tassinari</t>
        </is>
      </c>
      <c r="Z1027" t="inlineStr">
        <is>
          <t>Via Cesare Battisti 28</t>
        </is>
      </c>
      <c r="AA1027" t="inlineStr">
        <is>
          <t>Via Cesare Battisti 28</t>
        </is>
      </c>
      <c r="AD1027" t="inlineStr">
        <is>
          <t>San Donato Milanese</t>
        </is>
      </c>
      <c r="AE1027" t="inlineStr">
        <is>
          <t>'20097</t>
        </is>
      </c>
      <c r="AF1027" t="inlineStr">
        <is>
          <t>MI</t>
        </is>
      </c>
      <c r="AG1027" t="inlineStr">
        <is>
          <t>IT</t>
        </is>
      </c>
      <c r="AH1027" t="inlineStr">
        <is>
          <t>3481143916</t>
        </is>
      </c>
      <c r="AI1027" t="inlineStr">
        <is>
          <t>Barbara Tassinari</t>
        </is>
      </c>
      <c r="AJ1027" t="inlineStr">
        <is>
          <t>Via Cesare Battisti 28</t>
        </is>
      </c>
      <c r="AK1027" t="inlineStr">
        <is>
          <t>Via Cesare Battisti 28</t>
        </is>
      </c>
      <c r="AN1027" t="inlineStr">
        <is>
          <t>San Donato Milanese</t>
        </is>
      </c>
      <c r="AO1027" t="inlineStr">
        <is>
          <t>'20097</t>
        </is>
      </c>
      <c r="AP1027" t="inlineStr">
        <is>
          <t>MI</t>
        </is>
      </c>
      <c r="AQ1027" t="inlineStr">
        <is>
          <t>IT</t>
        </is>
      </c>
      <c r="AR1027" t="inlineStr">
        <is>
          <t>3481143916</t>
        </is>
      </c>
      <c r="AT1027" t="inlineStr">
        <is>
          <t>lang: it
Invoice Language: it
Do you need our ring sizer?: Yes
Popup Customer Country: IT</t>
        </is>
      </c>
      <c r="AV1027" t="inlineStr">
        <is>
          <t>PayPal Express Checkout</t>
        </is>
      </c>
      <c r="AW1027" t="inlineStr">
        <is>
          <t>rCg7hj5lNZ6PzyuCMrpms3Xkv</t>
        </is>
      </c>
      <c r="AX1027" t="n">
        <v>0</v>
      </c>
      <c r="AY1027" t="inlineStr">
        <is>
          <t>LIL Milan</t>
        </is>
      </c>
      <c r="AZ1027" t="n">
        <v>0</v>
      </c>
      <c r="BB1027" t="inlineStr">
        <is>
          <t>Firgun House</t>
        </is>
      </c>
      <c r="BD1027" t="n">
        <v>6347638407517</v>
      </c>
      <c r="BF1027" t="inlineStr">
        <is>
          <t>Low</t>
        </is>
      </c>
      <c r="BG1027" t="inlineStr">
        <is>
          <t>web</t>
        </is>
      </c>
      <c r="BH1027" t="n">
        <v>0</v>
      </c>
      <c r="BI1027" t="inlineStr">
        <is>
          <t>IT IVA 22%</t>
        </is>
      </c>
      <c r="BJ1027" t="n">
        <v>52.29</v>
      </c>
      <c r="BV1027" t="inlineStr">
        <is>
          <t>Milan</t>
        </is>
      </c>
      <c r="BW1027" t="inlineStr">
        <is>
          <t>Milan</t>
        </is>
      </c>
      <c r="BX1027" t="inlineStr">
        <is>
          <t>rCg7hj5lNZ6PzyuCMrpms3Xkv</t>
        </is>
      </c>
      <c r="CA1027" t="inlineStr">
        <is>
          <t>rCg7hj5lNZ6PzyuCMrpms3Xkv</t>
        </is>
      </c>
      <c r="CB1027" t="inlineStr">
        <is>
          <t>Ordini LIL</t>
        </is>
      </c>
    </row>
    <row r="1028">
      <c r="A1028" t="inlineStr">
        <is>
          <t>#42360</t>
        </is>
      </c>
      <c r="B1028" t="inlineStr">
        <is>
          <t>martina2.pugliese@gmail.com</t>
        </is>
      </c>
      <c r="C1028" t="inlineStr">
        <is>
          <t>paid</t>
        </is>
      </c>
      <c r="D1028" t="inlineStr">
        <is>
          <t>2024-10-13 17:44:59 +0200</t>
        </is>
      </c>
      <c r="E1028" t="inlineStr">
        <is>
          <t>fulfilled</t>
        </is>
      </c>
      <c r="F1028" t="inlineStr">
        <is>
          <t>2024-10-24 10:07:27 +0200</t>
        </is>
      </c>
      <c r="G1028" t="inlineStr">
        <is>
          <t>no</t>
        </is>
      </c>
      <c r="H1028" t="inlineStr">
        <is>
          <t>EUR</t>
        </is>
      </c>
      <c r="I1028" t="n">
        <v>150</v>
      </c>
      <c r="J1028" t="n">
        <v>0</v>
      </c>
      <c r="K1028" t="n">
        <v>27.05</v>
      </c>
      <c r="N1028" t="n">
        <v>0</v>
      </c>
      <c r="O1028" t="inlineStr">
        <is>
          <t>Eco Bike Delivery</t>
        </is>
      </c>
      <c r="P1028" t="inlineStr">
        <is>
          <t>2024-10-13 17:44:59 +0200</t>
        </is>
      </c>
      <c r="Q1028" t="n">
        <v>1</v>
      </c>
      <c r="R1028" t="inlineStr">
        <is>
          <t>Engraving</t>
        </is>
      </c>
      <c r="S1028" t="n">
        <v>10</v>
      </c>
      <c r="U1028" t="inlineStr">
        <is>
          <t>015790001502</t>
        </is>
      </c>
      <c r="V1028" t="b">
        <v>0</v>
      </c>
      <c r="W1028" t="b">
        <v>1</v>
      </c>
      <c r="X1028" t="inlineStr">
        <is>
          <t>fulfilled</t>
        </is>
      </c>
      <c r="Y1028" t="inlineStr">
        <is>
          <t>Martina Pugliese</t>
        </is>
      </c>
      <c r="Z1028" t="inlineStr">
        <is>
          <t>Via padre Banfi 14</t>
        </is>
      </c>
      <c r="AA1028" t="inlineStr">
        <is>
          <t>Via padre Banfi 14</t>
        </is>
      </c>
      <c r="AD1028" t="inlineStr">
        <is>
          <t>Rho</t>
        </is>
      </c>
      <c r="AE1028" t="inlineStr">
        <is>
          <t>'20017</t>
        </is>
      </c>
      <c r="AF1028" t="inlineStr">
        <is>
          <t>MI</t>
        </is>
      </c>
      <c r="AG1028" t="inlineStr">
        <is>
          <t>IT</t>
        </is>
      </c>
      <c r="AH1028" t="inlineStr">
        <is>
          <t>+393482389133</t>
        </is>
      </c>
      <c r="AI1028" t="inlineStr">
        <is>
          <t>Martina Pugliese</t>
        </is>
      </c>
      <c r="AJ1028" t="inlineStr">
        <is>
          <t>Via padre Banfi 14</t>
        </is>
      </c>
      <c r="AK1028" t="inlineStr">
        <is>
          <t>Via padre Banfi 14</t>
        </is>
      </c>
      <c r="AN1028" t="inlineStr">
        <is>
          <t>Rho</t>
        </is>
      </c>
      <c r="AO1028" t="inlineStr">
        <is>
          <t>'20017</t>
        </is>
      </c>
      <c r="AP1028" t="inlineStr">
        <is>
          <t>MI</t>
        </is>
      </c>
      <c r="AQ1028" t="inlineStr">
        <is>
          <t>IT</t>
        </is>
      </c>
      <c r="AR1028" t="inlineStr">
        <is>
          <t>+393482389133</t>
        </is>
      </c>
      <c r="AT1028" t="inlineStr">
        <is>
          <t>lang: en
Invoice Language: en
Do you need our ring sizer?: No
Popup Customer Country: IT</t>
        </is>
      </c>
      <c r="AV1028" t="inlineStr">
        <is>
          <t>PayPal Express Checkout</t>
        </is>
      </c>
      <c r="AW1028" t="inlineStr">
        <is>
          <t>ryOiiUahsEnO4uNlW7xRh2eOx</t>
        </is>
      </c>
      <c r="AX1028" t="n">
        <v>0</v>
      </c>
      <c r="AY1028" t="inlineStr">
        <is>
          <t>LIL Milan</t>
        </is>
      </c>
      <c r="AZ1028" t="n">
        <v>0</v>
      </c>
      <c r="BB1028" t="inlineStr">
        <is>
          <t>Firgun House</t>
        </is>
      </c>
      <c r="BD1028" t="n">
        <v>6348720898397</v>
      </c>
      <c r="BF1028" t="inlineStr">
        <is>
          <t>Low</t>
        </is>
      </c>
      <c r="BG1028" t="inlineStr">
        <is>
          <t>web</t>
        </is>
      </c>
      <c r="BH1028" t="n">
        <v>0</v>
      </c>
      <c r="BI1028" t="inlineStr">
        <is>
          <t>IT IVA 22%</t>
        </is>
      </c>
      <c r="BJ1028" t="n">
        <v>27.05</v>
      </c>
      <c r="BV1028" t="inlineStr">
        <is>
          <t>Milan</t>
        </is>
      </c>
      <c r="BW1028" t="inlineStr">
        <is>
          <t>Milan</t>
        </is>
      </c>
      <c r="BX1028" t="inlineStr">
        <is>
          <t>ryOiiUahsEnO4uNlW7xRh2eOx</t>
        </is>
      </c>
      <c r="CA1028" t="inlineStr">
        <is>
          <t>ryOiiUahsEnO4uNlW7xRh2eOx</t>
        </is>
      </c>
      <c r="CB1028" t="inlineStr">
        <is>
          <t>Ordini LIL</t>
        </is>
      </c>
    </row>
    <row r="1029">
      <c r="A1029" t="inlineStr">
        <is>
          <t>#42473</t>
        </is>
      </c>
      <c r="B1029" t="inlineStr">
        <is>
          <t>alain.dunphy@outlook.com</t>
        </is>
      </c>
      <c r="C1029" t="inlineStr">
        <is>
          <t>paid</t>
        </is>
      </c>
      <c r="D1029" t="inlineStr">
        <is>
          <t>2024-10-21 09:11:42 +0200</t>
        </is>
      </c>
      <c r="E1029" t="inlineStr">
        <is>
          <t>fulfilled</t>
        </is>
      </c>
      <c r="F1029" t="inlineStr">
        <is>
          <t>2024-10-29 17:43:07 +0100</t>
        </is>
      </c>
      <c r="G1029" t="inlineStr">
        <is>
          <t>yes</t>
        </is>
      </c>
      <c r="H1029" t="inlineStr">
        <is>
          <t>EUR</t>
        </is>
      </c>
      <c r="I1029" t="n">
        <v>400</v>
      </c>
      <c r="J1029" t="n">
        <v>0</v>
      </c>
      <c r="K1029" t="n">
        <v>72.12</v>
      </c>
      <c r="N1029" t="n">
        <v>0</v>
      </c>
      <c r="O1029" t="inlineStr">
        <is>
          <t>Eco Bike Delivery</t>
        </is>
      </c>
      <c r="P1029" t="inlineStr">
        <is>
          <t>2024-10-21 09:11:42 +0200</t>
        </is>
      </c>
      <c r="Q1029" t="n">
        <v>1</v>
      </c>
      <c r="R1029" t="inlineStr">
        <is>
          <t>Lightly Ring - Yellow / 17</t>
        </is>
      </c>
      <c r="S1029" t="n">
        <v>100</v>
      </c>
      <c r="U1029" t="inlineStr">
        <is>
          <t>015790000380</t>
        </is>
      </c>
      <c r="V1029" t="b">
        <v>1</v>
      </c>
      <c r="W1029" t="b">
        <v>1</v>
      </c>
      <c r="X1029" t="inlineStr">
        <is>
          <t>pending</t>
        </is>
      </c>
      <c r="Y1029" t="inlineStr">
        <is>
          <t>Alain Bouwman</t>
        </is>
      </c>
      <c r="Z1029" t="inlineStr">
        <is>
          <t>Alfred Strasse 9, Apt. 21</t>
        </is>
      </c>
      <c r="AA1029" t="inlineStr">
        <is>
          <t>Alfred Strasse 9</t>
        </is>
      </c>
      <c r="AB1029" t="inlineStr">
        <is>
          <t>Apt. 21</t>
        </is>
      </c>
      <c r="AD1029" t="inlineStr">
        <is>
          <t>Berlin</t>
        </is>
      </c>
      <c r="AE1029" t="inlineStr">
        <is>
          <t>'10365</t>
        </is>
      </c>
      <c r="AG1029" t="inlineStr">
        <is>
          <t>DE</t>
        </is>
      </c>
      <c r="AH1029" t="inlineStr">
        <is>
          <t>+4917631758256</t>
        </is>
      </c>
      <c r="AI1029" t="inlineStr">
        <is>
          <t>Anna Soma</t>
        </is>
      </c>
      <c r="AJ1029" t="inlineStr">
        <is>
          <t>Via San Barnaba 32</t>
        </is>
      </c>
      <c r="AK1029" t="inlineStr">
        <is>
          <t>Via San Barnaba 32</t>
        </is>
      </c>
      <c r="AN1029" t="inlineStr">
        <is>
          <t>Milano</t>
        </is>
      </c>
      <c r="AO1029" t="inlineStr">
        <is>
          <t>'20122</t>
        </is>
      </c>
      <c r="AP1029" t="inlineStr">
        <is>
          <t>MI</t>
        </is>
      </c>
      <c r="AQ1029" t="inlineStr">
        <is>
          <t>IT</t>
        </is>
      </c>
      <c r="AR1029" t="inlineStr">
        <is>
          <t>+4917631758256</t>
        </is>
      </c>
      <c r="AT1029" t="inlineStr">
        <is>
          <t>lang: it
Invoice Language: it
Do you need our ring sizer?: Yes
Popup Customer Country: IT</t>
        </is>
      </c>
      <c r="AV1029" t="inlineStr">
        <is>
          <t>Shopify Payments</t>
        </is>
      </c>
      <c r="AW1029" t="inlineStr">
        <is>
          <t>rY0ccx8fhNu0nO4QR8vMnYl49</t>
        </is>
      </c>
      <c r="AX1029" t="n">
        <v>0</v>
      </c>
      <c r="AY1029" t="inlineStr">
        <is>
          <t>LIL Milan</t>
        </is>
      </c>
      <c r="AZ1029" t="n">
        <v>200</v>
      </c>
      <c r="BB1029" t="inlineStr">
        <is>
          <t>Firgun House</t>
        </is>
      </c>
      <c r="BD1029" t="n">
        <v>6359746150749</v>
      </c>
      <c r="BF1029" t="inlineStr">
        <is>
          <t>Low</t>
        </is>
      </c>
      <c r="BG1029" t="inlineStr">
        <is>
          <t>web</t>
        </is>
      </c>
      <c r="BH1029" t="n">
        <v>0</v>
      </c>
      <c r="BI1029" t="inlineStr">
        <is>
          <t>IT IVA 22%</t>
        </is>
      </c>
      <c r="BJ1029" t="n">
        <v>72.12</v>
      </c>
      <c r="BW1029" t="inlineStr">
        <is>
          <t>Milan</t>
        </is>
      </c>
      <c r="BX1029" t="inlineStr">
        <is>
          <t>rY0ccx8fhNu0nO4QR8vMnYl49</t>
        </is>
      </c>
      <c r="CA1029" t="inlineStr">
        <is>
          <t>rY0ccx8fhNu0nO4QR8vMnYl49</t>
        </is>
      </c>
      <c r="CB1029" t="inlineStr">
        <is>
          <t>Ordini LIL</t>
        </is>
      </c>
    </row>
    <row r="1030">
      <c r="A1030" t="inlineStr">
        <is>
          <t>#42407</t>
        </is>
      </c>
      <c r="B1030" t="inlineStr">
        <is>
          <t>lara.m96@hotmail.com</t>
        </is>
      </c>
      <c r="C1030" t="inlineStr">
        <is>
          <t>paid</t>
        </is>
      </c>
      <c r="D1030" t="inlineStr">
        <is>
          <t>2024-10-16 16:58:05 +0200</t>
        </is>
      </c>
      <c r="E1030" t="inlineStr">
        <is>
          <t>fulfilled</t>
        </is>
      </c>
      <c r="F1030" t="inlineStr">
        <is>
          <t>2024-10-16 16:58:06 +0200</t>
        </is>
      </c>
      <c r="G1030" t="inlineStr">
        <is>
          <t>no</t>
        </is>
      </c>
      <c r="H1030" t="inlineStr">
        <is>
          <t>EUR</t>
        </is>
      </c>
      <c r="I1030" t="n">
        <v>800</v>
      </c>
      <c r="J1030" t="n">
        <v>0</v>
      </c>
      <c r="K1030" t="n">
        <v>144.27</v>
      </c>
      <c r="L1030" t="n">
        <v>800</v>
      </c>
      <c r="N1030" t="n">
        <v>0</v>
      </c>
      <c r="P1030" t="inlineStr">
        <is>
          <t>2024-10-16 16:58:05 +0200</t>
        </is>
      </c>
      <c r="Q1030" t="n">
        <v>1</v>
      </c>
      <c r="R1030" t="inlineStr">
        <is>
          <t>Blink XXL Ring - Yellow / 18</t>
        </is>
      </c>
      <c r="S1030" t="n">
        <v>140</v>
      </c>
      <c r="U1030" t="inlineStr">
        <is>
          <t>015790001126</t>
        </is>
      </c>
      <c r="V1030" t="b">
        <v>1</v>
      </c>
      <c r="W1030" t="b">
        <v>1</v>
      </c>
      <c r="X1030" t="inlineStr">
        <is>
          <t>fulfilled</t>
        </is>
      </c>
      <c r="Y1030" t="inlineStr">
        <is>
          <t>Lara Murray</t>
        </is>
      </c>
      <c r="AQ1030" t="inlineStr">
        <is>
          <t>IT</t>
        </is>
      </c>
      <c r="AV1030" t="inlineStr">
        <is>
          <t>Qromo</t>
        </is>
      </c>
      <c r="AW1030" t="inlineStr">
        <is>
          <t>rV2WvxVAuAlneKh57W6f0rQpe</t>
        </is>
      </c>
      <c r="AX1030" t="n">
        <v>0</v>
      </c>
      <c r="AY1030" t="inlineStr">
        <is>
          <t>LIL Milan</t>
        </is>
      </c>
      <c r="AZ1030" t="n">
        <v>0</v>
      </c>
      <c r="BA1030" t="inlineStr">
        <is>
          <t>Veronica Varetta</t>
        </is>
      </c>
      <c r="BB1030" t="inlineStr">
        <is>
          <t>LIL House</t>
        </is>
      </c>
      <c r="BC1030" t="n">
        <v>22</v>
      </c>
      <c r="BD1030" t="n">
        <v>6353538711901</v>
      </c>
      <c r="BF1030" t="inlineStr">
        <is>
          <t>Low</t>
        </is>
      </c>
      <c r="BG1030" t="inlineStr">
        <is>
          <t>pos</t>
        </is>
      </c>
      <c r="BH1030" t="n">
        <v>0</v>
      </c>
      <c r="BI1030" t="inlineStr">
        <is>
          <t>IT IVA 22%</t>
        </is>
      </c>
      <c r="BJ1030" t="n">
        <v>144.27</v>
      </c>
      <c r="BT1030" t="inlineStr">
        <is>
          <t>22-2670</t>
        </is>
      </c>
      <c r="BX1030" t="inlineStr">
        <is>
          <t>rV2WvxVAuAlneKh57W6f0rQpe</t>
        </is>
      </c>
      <c r="CA1030" t="inlineStr">
        <is>
          <t>rV2WvxVAuAlneKh57W6f0rQpe</t>
        </is>
      </c>
      <c r="CB1030" t="inlineStr">
        <is>
          <t>Ordini LIL</t>
        </is>
      </c>
    </row>
    <row r="1031">
      <c r="A1031" t="inlineStr">
        <is>
          <t>#42408</t>
        </is>
      </c>
      <c r="B1031" t="inlineStr">
        <is>
          <t>simona.voglino@gmail.com</t>
        </is>
      </c>
      <c r="C1031" t="inlineStr">
        <is>
          <t>paid</t>
        </is>
      </c>
      <c r="D1031" t="inlineStr">
        <is>
          <t>2024-10-16 17:01:33 +0200</t>
        </is>
      </c>
      <c r="E1031" t="inlineStr">
        <is>
          <t>fulfilled</t>
        </is>
      </c>
      <c r="F1031" t="inlineStr">
        <is>
          <t>2024-10-16 17:01:33 +0200</t>
        </is>
      </c>
      <c r="G1031" t="inlineStr">
        <is>
          <t>yes</t>
        </is>
      </c>
      <c r="H1031" t="inlineStr">
        <is>
          <t>EUR</t>
        </is>
      </c>
      <c r="I1031" t="n">
        <v>112</v>
      </c>
      <c r="J1031" t="n">
        <v>0</v>
      </c>
      <c r="K1031" t="n">
        <v>20.2</v>
      </c>
      <c r="L1031" t="n">
        <v>112</v>
      </c>
      <c r="M1031" t="inlineStr">
        <is>
          <t>Simona20</t>
        </is>
      </c>
      <c r="N1031" t="n">
        <v>28</v>
      </c>
      <c r="P1031" t="inlineStr">
        <is>
          <t>2024-10-16 17:01:33 +0200</t>
        </is>
      </c>
      <c r="Q1031" t="n">
        <v>1</v>
      </c>
      <c r="R1031" t="inlineStr">
        <is>
          <t>Boys Tears Ring - Yellow / 12</t>
        </is>
      </c>
      <c r="S1031" t="n">
        <v>140</v>
      </c>
      <c r="U1031" t="inlineStr">
        <is>
          <t>015790001402</t>
        </is>
      </c>
      <c r="V1031" t="b">
        <v>1</v>
      </c>
      <c r="W1031" t="b">
        <v>1</v>
      </c>
      <c r="X1031" t="inlineStr">
        <is>
          <t>fulfilled</t>
        </is>
      </c>
      <c r="Y1031" t="inlineStr">
        <is>
          <t>Simona Voglino</t>
        </is>
      </c>
      <c r="AQ1031" t="inlineStr">
        <is>
          <t>IT</t>
        </is>
      </c>
      <c r="AV1031" t="inlineStr">
        <is>
          <t>Qromo</t>
        </is>
      </c>
      <c r="AW1031" t="inlineStr">
        <is>
          <t>r0zW6R0KpTNvNeXFnxDi3fWcR</t>
        </is>
      </c>
      <c r="AX1031" t="n">
        <v>0</v>
      </c>
      <c r="AY1031" t="inlineStr">
        <is>
          <t>LIL Milan</t>
        </is>
      </c>
      <c r="AZ1031" t="n">
        <v>0</v>
      </c>
      <c r="BA1031" t="inlineStr">
        <is>
          <t>Veronica Varetta</t>
        </is>
      </c>
      <c r="BB1031" t="inlineStr">
        <is>
          <t>LIL House</t>
        </is>
      </c>
      <c r="BC1031" t="n">
        <v>22</v>
      </c>
      <c r="BD1031" t="n">
        <v>6353543332189</v>
      </c>
      <c r="BF1031" t="inlineStr">
        <is>
          <t>Low</t>
        </is>
      </c>
      <c r="BG1031" t="inlineStr">
        <is>
          <t>pos</t>
        </is>
      </c>
      <c r="BH1031" t="n">
        <v>0</v>
      </c>
      <c r="BI1031" t="inlineStr">
        <is>
          <t>IT IVA 22%</t>
        </is>
      </c>
      <c r="BJ1031" t="n">
        <v>20.2</v>
      </c>
      <c r="BT1031" t="inlineStr">
        <is>
          <t>22-2671</t>
        </is>
      </c>
      <c r="BX1031" t="inlineStr">
        <is>
          <t>r0zW6R0KpTNvNeXFnxDi3fWcR</t>
        </is>
      </c>
      <c r="CA1031" t="inlineStr">
        <is>
          <t>r0zW6R0KpTNvNeXFnxDi3fWcR</t>
        </is>
      </c>
      <c r="CB1031" t="inlineStr">
        <is>
          <t>Ordini LIL</t>
        </is>
      </c>
    </row>
    <row r="1032">
      <c r="A1032" t="inlineStr">
        <is>
          <t>#42440</t>
        </is>
      </c>
      <c r="B1032" t="inlineStr">
        <is>
          <t>lucinia.cestarelli@gmail.com</t>
        </is>
      </c>
      <c r="C1032" t="inlineStr">
        <is>
          <t>paid</t>
        </is>
      </c>
      <c r="D1032" t="inlineStr">
        <is>
          <t>2024-10-18 16:38:02 +0200</t>
        </is>
      </c>
      <c r="E1032" t="inlineStr">
        <is>
          <t>fulfilled</t>
        </is>
      </c>
      <c r="F1032" t="inlineStr">
        <is>
          <t>2024-10-18 16:38:03 +0200</t>
        </is>
      </c>
      <c r="G1032" t="inlineStr">
        <is>
          <t>yes</t>
        </is>
      </c>
      <c r="H1032" t="inlineStr">
        <is>
          <t>EUR</t>
        </is>
      </c>
      <c r="I1032" t="n">
        <v>240</v>
      </c>
      <c r="J1032" t="n">
        <v>0</v>
      </c>
      <c r="K1032" t="n">
        <v>43.28</v>
      </c>
      <c r="L1032" t="n">
        <v>240</v>
      </c>
      <c r="N1032" t="n">
        <v>0</v>
      </c>
      <c r="P1032" t="inlineStr">
        <is>
          <t>2024-10-18 16:38:02 +0200</t>
        </is>
      </c>
      <c r="Q1032" t="n">
        <v>1</v>
      </c>
      <c r="R1032" t="inlineStr">
        <is>
          <t>Boys Tears Bracelet - Yellow</t>
        </is>
      </c>
      <c r="S1032" t="n">
        <v>240</v>
      </c>
      <c r="U1032" t="inlineStr">
        <is>
          <t>015790000400</t>
        </is>
      </c>
      <c r="V1032" t="b">
        <v>1</v>
      </c>
      <c r="W1032" t="b">
        <v>1</v>
      </c>
      <c r="X1032" t="inlineStr">
        <is>
          <t>fulfilled</t>
        </is>
      </c>
      <c r="Y1032" t="inlineStr">
        <is>
          <t>Gianluca Gianluca MIGLIAVACCA</t>
        </is>
      </c>
      <c r="AQ1032" t="inlineStr">
        <is>
          <t>IT</t>
        </is>
      </c>
      <c r="AV1032" t="inlineStr">
        <is>
          <t>Qromo</t>
        </is>
      </c>
      <c r="AW1032" t="inlineStr">
        <is>
          <t>rG2GLWakKx9DnCQX0AH21nPiE</t>
        </is>
      </c>
      <c r="AX1032" t="n">
        <v>0</v>
      </c>
      <c r="AY1032" t="inlineStr">
        <is>
          <t>LIL Milan</t>
        </is>
      </c>
      <c r="AZ1032" t="n">
        <v>0</v>
      </c>
      <c r="BA1032" t="inlineStr">
        <is>
          <t>Veronica Varetta</t>
        </is>
      </c>
      <c r="BB1032" t="inlineStr">
        <is>
          <t>LIL House</t>
        </is>
      </c>
      <c r="BC1032" t="n">
        <v>22</v>
      </c>
      <c r="BD1032" t="n">
        <v>6356263502173</v>
      </c>
      <c r="BF1032" t="inlineStr">
        <is>
          <t>Low</t>
        </is>
      </c>
      <c r="BG1032" t="inlineStr">
        <is>
          <t>pos</t>
        </is>
      </c>
      <c r="BH1032" t="n">
        <v>0</v>
      </c>
      <c r="BI1032" t="inlineStr">
        <is>
          <t>IT IVA 22%</t>
        </is>
      </c>
      <c r="BJ1032" t="n">
        <v>43.28</v>
      </c>
      <c r="BS1032" t="n">
        <v>393355980623</v>
      </c>
      <c r="BT1032" t="inlineStr">
        <is>
          <t>22-2675</t>
        </is>
      </c>
      <c r="BX1032" t="inlineStr">
        <is>
          <t>rG2GLWakKx9DnCQX0AH21nPiE</t>
        </is>
      </c>
      <c r="CA1032" t="inlineStr">
        <is>
          <t>rG2GLWakKx9DnCQX0AH21nPiE</t>
        </is>
      </c>
      <c r="CB1032" t="inlineStr">
        <is>
          <t>Ordini LIL</t>
        </is>
      </c>
    </row>
    <row r="1033">
      <c r="A1033" t="inlineStr">
        <is>
          <t>#42443</t>
        </is>
      </c>
      <c r="B1033" t="inlineStr">
        <is>
          <t>pietro.caprara@gmal.com</t>
        </is>
      </c>
      <c r="C1033" t="inlineStr">
        <is>
          <t>paid</t>
        </is>
      </c>
      <c r="D1033" t="inlineStr">
        <is>
          <t>2024-10-18 18:17:23 +0200</t>
        </is>
      </c>
      <c r="E1033" t="inlineStr">
        <is>
          <t>fulfilled</t>
        </is>
      </c>
      <c r="F1033" t="inlineStr">
        <is>
          <t>2024-10-18 18:17:23 +0200</t>
        </is>
      </c>
      <c r="G1033" t="inlineStr">
        <is>
          <t>no</t>
        </is>
      </c>
      <c r="H1033" t="inlineStr">
        <is>
          <t>EUR</t>
        </is>
      </c>
      <c r="I1033" t="n">
        <v>119</v>
      </c>
      <c r="J1033" t="n">
        <v>0</v>
      </c>
      <c r="K1033" t="n">
        <v>21.46</v>
      </c>
      <c r="L1033" t="n">
        <v>119</v>
      </c>
      <c r="N1033" t="n">
        <v>0</v>
      </c>
      <c r="P1033" t="inlineStr">
        <is>
          <t>2024-10-18 18:17:22 +0200</t>
        </is>
      </c>
      <c r="Q1033" t="n">
        <v>1</v>
      </c>
      <c r="R1033" t="inlineStr">
        <is>
          <t>Collar - Blush Pink / S</t>
        </is>
      </c>
      <c r="S1033" t="n">
        <v>89</v>
      </c>
      <c r="U1033" t="inlineStr">
        <is>
          <t>015790001168</t>
        </is>
      </c>
      <c r="V1033" t="b">
        <v>1</v>
      </c>
      <c r="W1033" t="b">
        <v>1</v>
      </c>
      <c r="X1033" t="inlineStr">
        <is>
          <t>fulfilled</t>
        </is>
      </c>
      <c r="Y1033" t="inlineStr">
        <is>
          <t>Pietro Caprara</t>
        </is>
      </c>
      <c r="AQ1033" t="inlineStr">
        <is>
          <t>IT</t>
        </is>
      </c>
      <c r="AV1033" t="inlineStr">
        <is>
          <t>Qromo</t>
        </is>
      </c>
      <c r="AW1033" t="inlineStr">
        <is>
          <t>rbJfWed7rNZc0cr1x9ei1kTGL</t>
        </is>
      </c>
      <c r="AX1033" t="n">
        <v>0</v>
      </c>
      <c r="AY1033" t="inlineStr">
        <is>
          <t>LIL Milan</t>
        </is>
      </c>
      <c r="AZ1033" t="n">
        <v>0</v>
      </c>
      <c r="BA1033" t="inlineStr">
        <is>
          <t>Veronica Varetta</t>
        </is>
      </c>
      <c r="BB1033" t="inlineStr">
        <is>
          <t>LIL House</t>
        </is>
      </c>
      <c r="BC1033" t="n">
        <v>22</v>
      </c>
      <c r="BD1033" t="n">
        <v>6356491043165</v>
      </c>
      <c r="BF1033" t="inlineStr">
        <is>
          <t>Low</t>
        </is>
      </c>
      <c r="BG1033" t="inlineStr">
        <is>
          <t>pos</t>
        </is>
      </c>
      <c r="BH1033" t="n">
        <v>0</v>
      </c>
      <c r="BI1033" t="inlineStr">
        <is>
          <t>IT IVA 22%</t>
        </is>
      </c>
      <c r="BJ1033" t="n">
        <v>21.46</v>
      </c>
      <c r="BT1033" t="inlineStr">
        <is>
          <t>22-2677</t>
        </is>
      </c>
      <c r="BX1033" t="inlineStr">
        <is>
          <t>rbJfWed7rNZc0cr1x9ei1kTGL</t>
        </is>
      </c>
      <c r="CA1033" t="inlineStr">
        <is>
          <t>rbJfWed7rNZc0cr1x9ei1kTGL</t>
        </is>
      </c>
      <c r="CB1033" t="inlineStr">
        <is>
          <t>Ordini LIL</t>
        </is>
      </c>
    </row>
    <row r="1034">
      <c r="A1034" t="inlineStr">
        <is>
          <t>#42443</t>
        </is>
      </c>
      <c r="B1034" t="inlineStr">
        <is>
          <t>pietro.caprara@gmal.com</t>
        </is>
      </c>
      <c r="C1034" t="inlineStr">
        <is>
          <t>paid</t>
        </is>
      </c>
      <c r="D1034" t="inlineStr">
        <is>
          <t>2024-10-18 18:17:23 +0200</t>
        </is>
      </c>
      <c r="E1034" t="inlineStr">
        <is>
          <t>fulfilled</t>
        </is>
      </c>
      <c r="F1034" t="inlineStr">
        <is>
          <t>2024-10-18 18:17:23 +0200</t>
        </is>
      </c>
      <c r="G1034" t="inlineStr">
        <is>
          <t>no</t>
        </is>
      </c>
      <c r="H1034" t="inlineStr">
        <is>
          <t>EUR</t>
        </is>
      </c>
      <c r="I1034" t="n">
        <v>119</v>
      </c>
      <c r="J1034" t="n">
        <v>0</v>
      </c>
      <c r="K1034" t="n">
        <v>21.46</v>
      </c>
      <c r="N1034" t="n">
        <v>0</v>
      </c>
      <c r="P1034" t="inlineStr">
        <is>
          <t>2024-10-18 18:17:22 +0200</t>
        </is>
      </c>
      <c r="Q1034" t="n">
        <v>1</v>
      </c>
      <c r="R1034" t="inlineStr">
        <is>
          <t>Custom Letter - T</t>
        </is>
      </c>
      <c r="S1034" t="n">
        <v>30</v>
      </c>
      <c r="U1034" t="inlineStr">
        <is>
          <t>015790001192</t>
        </is>
      </c>
      <c r="V1034" t="b">
        <v>1</v>
      </c>
      <c r="W1034" t="b">
        <v>1</v>
      </c>
      <c r="X1034" t="inlineStr">
        <is>
          <t>fulfilled</t>
        </is>
      </c>
      <c r="Y1034" t="inlineStr">
        <is>
          <t>Pietro Caprara</t>
        </is>
      </c>
      <c r="AQ1034" t="inlineStr">
        <is>
          <t>IT</t>
        </is>
      </c>
      <c r="AV1034" t="inlineStr">
        <is>
          <t>Qromo</t>
        </is>
      </c>
      <c r="AW1034" t="inlineStr">
        <is>
          <t>rbJfWed7rNZc0cr1x9ei1kTGL</t>
        </is>
      </c>
      <c r="AX1034" t="n">
        <v>0</v>
      </c>
      <c r="AY1034" t="inlineStr">
        <is>
          <t>LIL Milan</t>
        </is>
      </c>
      <c r="AZ1034" t="n">
        <v>0</v>
      </c>
      <c r="BA1034" t="inlineStr">
        <is>
          <t>Veronica Varetta</t>
        </is>
      </c>
      <c r="BB1034" t="inlineStr">
        <is>
          <t>LIL House</t>
        </is>
      </c>
      <c r="BC1034" t="n">
        <v>22</v>
      </c>
      <c r="BD1034" t="n">
        <v>6356491043165</v>
      </c>
      <c r="BF1034" t="inlineStr">
        <is>
          <t>Low</t>
        </is>
      </c>
      <c r="BG1034" t="inlineStr">
        <is>
          <t>pos</t>
        </is>
      </c>
      <c r="BH1034" t="n">
        <v>0</v>
      </c>
      <c r="BI1034" t="inlineStr">
        <is>
          <t>IT IVA 22%</t>
        </is>
      </c>
      <c r="BJ1034" t="n">
        <v>21.46</v>
      </c>
      <c r="BT1034" t="inlineStr">
        <is>
          <t>22-2677</t>
        </is>
      </c>
      <c r="BX1034" t="inlineStr">
        <is>
          <t>rbJfWed7rNZc0cr1x9ei1kTGL</t>
        </is>
      </c>
      <c r="CA1034" t="inlineStr">
        <is>
          <t>rbJfWed7rNZc0cr1x9ei1kTGL</t>
        </is>
      </c>
      <c r="CB1034" t="inlineStr">
        <is>
          <t>Ordini LIL</t>
        </is>
      </c>
    </row>
    <row r="1035">
      <c r="A1035" t="inlineStr">
        <is>
          <t>#42444</t>
        </is>
      </c>
      <c r="B1035" t="inlineStr">
        <is>
          <t>martina.tariciotti@gmail.com</t>
        </is>
      </c>
      <c r="C1035" t="inlineStr">
        <is>
          <t>paid</t>
        </is>
      </c>
      <c r="D1035" t="inlineStr">
        <is>
          <t>2024-10-18 19:49:26 +0200</t>
        </is>
      </c>
      <c r="E1035" t="inlineStr">
        <is>
          <t>fulfilled</t>
        </is>
      </c>
      <c r="F1035" t="inlineStr">
        <is>
          <t>2024-10-24 12:39:28 +0200</t>
        </is>
      </c>
      <c r="G1035" t="inlineStr">
        <is>
          <t>yes</t>
        </is>
      </c>
      <c r="H1035" t="inlineStr">
        <is>
          <t>EUR</t>
        </is>
      </c>
      <c r="I1035" t="n">
        <v>140</v>
      </c>
      <c r="J1035" t="n">
        <v>10</v>
      </c>
      <c r="K1035" t="n">
        <v>27.05</v>
      </c>
      <c r="L1035" t="n">
        <v>150</v>
      </c>
      <c r="N1035" t="n">
        <v>0</v>
      </c>
      <c r="O1035" t="inlineStr">
        <is>
          <t>Ups Standard Shipping</t>
        </is>
      </c>
      <c r="P1035" t="inlineStr">
        <is>
          <t>2024-10-18 19:49:26 +0200</t>
        </is>
      </c>
      <c r="Q1035" t="n">
        <v>1</v>
      </c>
      <c r="R1035" t="inlineStr">
        <is>
          <t>Pensavo fosse amore - Yellow / 2</t>
        </is>
      </c>
      <c r="S1035" t="n">
        <v>140</v>
      </c>
      <c r="U1035" t="inlineStr">
        <is>
          <t>015790001163</t>
        </is>
      </c>
      <c r="V1035" t="b">
        <v>1</v>
      </c>
      <c r="W1035" t="b">
        <v>1</v>
      </c>
      <c r="X1035" t="inlineStr">
        <is>
          <t>fulfilled</t>
        </is>
      </c>
      <c r="Y1035" t="inlineStr">
        <is>
          <t>Martina Tariciotti</t>
        </is>
      </c>
      <c r="Z1035" t="inlineStr">
        <is>
          <t>Piazza Trento n 26</t>
        </is>
      </c>
      <c r="AA1035" t="inlineStr">
        <is>
          <t>Piazza Trento n 26</t>
        </is>
      </c>
      <c r="AD1035" t="inlineStr">
        <is>
          <t>ROMA</t>
        </is>
      </c>
      <c r="AE1035" t="inlineStr">
        <is>
          <t>'00198</t>
        </is>
      </c>
      <c r="AF1035" t="inlineStr">
        <is>
          <t>RM</t>
        </is>
      </c>
      <c r="AG1035" t="inlineStr">
        <is>
          <t>IT</t>
        </is>
      </c>
      <c r="AH1035" t="inlineStr">
        <is>
          <t>3398603119</t>
        </is>
      </c>
      <c r="AI1035" t="inlineStr">
        <is>
          <t>Martina Tariciotti</t>
        </is>
      </c>
      <c r="AJ1035" t="inlineStr">
        <is>
          <t>Piazza Trento n 26</t>
        </is>
      </c>
      <c r="AK1035" t="inlineStr">
        <is>
          <t>Piazza Trento n 26</t>
        </is>
      </c>
      <c r="AN1035" t="inlineStr">
        <is>
          <t>ROMA</t>
        </is>
      </c>
      <c r="AO1035" t="inlineStr">
        <is>
          <t>'00198</t>
        </is>
      </c>
      <c r="AP1035" t="inlineStr">
        <is>
          <t>RM</t>
        </is>
      </c>
      <c r="AQ1035" t="inlineStr">
        <is>
          <t>IT</t>
        </is>
      </c>
      <c r="AR1035" t="inlineStr">
        <is>
          <t>3398603119</t>
        </is>
      </c>
      <c r="AT1035" t="inlineStr">
        <is>
          <t>lang: it
Invoice Language: it
Do you need our ring sizer?: No
Popup Customer Country: IT</t>
        </is>
      </c>
      <c r="AV1035" t="inlineStr">
        <is>
          <t>PayPal Express Checkout</t>
        </is>
      </c>
      <c r="AW1035" t="inlineStr">
        <is>
          <t>rinHgTtwP6GvQiTVEgHajAijq</t>
        </is>
      </c>
      <c r="AX1035" t="n">
        <v>0</v>
      </c>
      <c r="AY1035" t="inlineStr">
        <is>
          <t>LIL Milan</t>
        </is>
      </c>
      <c r="AZ1035" t="n">
        <v>0</v>
      </c>
      <c r="BB1035" t="inlineStr">
        <is>
          <t>Firgun House</t>
        </is>
      </c>
      <c r="BD1035" t="n">
        <v>6356715372893</v>
      </c>
      <c r="BF1035" t="inlineStr">
        <is>
          <t>Low</t>
        </is>
      </c>
      <c r="BG1035" t="inlineStr">
        <is>
          <t>web</t>
        </is>
      </c>
      <c r="BH1035" t="n">
        <v>0</v>
      </c>
      <c r="BI1035" t="inlineStr">
        <is>
          <t>IT IVA 22%</t>
        </is>
      </c>
      <c r="BJ1035" t="n">
        <v>27.05</v>
      </c>
      <c r="BV1035" t="inlineStr">
        <is>
          <t>Rome</t>
        </is>
      </c>
      <c r="BW1035" t="inlineStr">
        <is>
          <t>Rome</t>
        </is>
      </c>
      <c r="BX1035" t="inlineStr">
        <is>
          <t>rinHgTtwP6GvQiTVEgHajAijq</t>
        </is>
      </c>
      <c r="CA1035" t="inlineStr">
        <is>
          <t>rinHgTtwP6GvQiTVEgHajAijq</t>
        </is>
      </c>
      <c r="CB1035" t="inlineStr">
        <is>
          <t>Ordini LIL</t>
        </is>
      </c>
    </row>
    <row r="1036">
      <c r="A1036" t="inlineStr">
        <is>
          <t>#42445</t>
        </is>
      </c>
      <c r="B1036" t="inlineStr">
        <is>
          <t>georgiamoris83@gmail.com</t>
        </is>
      </c>
      <c r="C1036" t="inlineStr">
        <is>
          <t>paid</t>
        </is>
      </c>
      <c r="D1036" t="inlineStr">
        <is>
          <t>2024-10-19 03:23:33 +0200</t>
        </is>
      </c>
      <c r="E1036" t="inlineStr">
        <is>
          <t>fulfilled</t>
        </is>
      </c>
      <c r="F1036" t="inlineStr">
        <is>
          <t>2024-10-26 13:12:38 +0200</t>
        </is>
      </c>
      <c r="G1036" t="inlineStr">
        <is>
          <t>yes</t>
        </is>
      </c>
      <c r="H1036" t="inlineStr">
        <is>
          <t>EUR</t>
        </is>
      </c>
      <c r="I1036" t="n">
        <v>470</v>
      </c>
      <c r="J1036" t="n">
        <v>0</v>
      </c>
      <c r="K1036" t="n">
        <v>84.75</v>
      </c>
      <c r="L1036" t="n">
        <v>470</v>
      </c>
      <c r="N1036" t="n">
        <v>0</v>
      </c>
      <c r="O1036" t="inlineStr">
        <is>
          <t>Ups Standard Shipping</t>
        </is>
      </c>
      <c r="P1036" t="inlineStr">
        <is>
          <t>2024-10-19 03:23:32 +0200</t>
        </is>
      </c>
      <c r="Q1036" t="n">
        <v>1</v>
      </c>
      <c r="R1036" t="inlineStr">
        <is>
          <t>Tag Me - Yellow / None</t>
        </is>
      </c>
      <c r="S1036" t="n">
        <v>280</v>
      </c>
      <c r="U1036" t="inlineStr">
        <is>
          <t>015790000521</t>
        </is>
      </c>
      <c r="V1036" t="b">
        <v>1</v>
      </c>
      <c r="W1036" t="b">
        <v>1</v>
      </c>
      <c r="X1036" t="inlineStr">
        <is>
          <t>fulfilled</t>
        </is>
      </c>
      <c r="Y1036" t="inlineStr">
        <is>
          <t>Georgia Moris</t>
        </is>
      </c>
      <c r="Z1036" t="inlineStr">
        <is>
          <t>Via Ambrogio De Micheli 10</t>
        </is>
      </c>
      <c r="AA1036" t="inlineStr">
        <is>
          <t>Via Ambrogio De Micheli 10</t>
        </is>
      </c>
      <c r="AD1036" t="inlineStr">
        <is>
          <t>Verano Brianza</t>
        </is>
      </c>
      <c r="AE1036" t="inlineStr">
        <is>
          <t>'20843</t>
        </is>
      </c>
      <c r="AF1036" t="inlineStr">
        <is>
          <t>MB</t>
        </is>
      </c>
      <c r="AG1036" t="inlineStr">
        <is>
          <t>IT</t>
        </is>
      </c>
      <c r="AH1036" t="inlineStr">
        <is>
          <t>+393703413571</t>
        </is>
      </c>
      <c r="AI1036" t="inlineStr">
        <is>
          <t>Georgia Moris</t>
        </is>
      </c>
      <c r="AJ1036" t="inlineStr">
        <is>
          <t>Via Ambrogio De Micheli 10</t>
        </is>
      </c>
      <c r="AK1036" t="inlineStr">
        <is>
          <t>Via Ambrogio De Micheli 10</t>
        </is>
      </c>
      <c r="AN1036" t="inlineStr">
        <is>
          <t>Verano Brianza</t>
        </is>
      </c>
      <c r="AO1036" t="inlineStr">
        <is>
          <t>'20843</t>
        </is>
      </c>
      <c r="AP1036" t="inlineStr">
        <is>
          <t>MB</t>
        </is>
      </c>
      <c r="AQ1036" t="inlineStr">
        <is>
          <t>IT</t>
        </is>
      </c>
      <c r="AR1036" t="inlineStr">
        <is>
          <t>+393703413571</t>
        </is>
      </c>
      <c r="AT1036" t="inlineStr">
        <is>
          <t>lang: en
Invoice Language: en
Do you need our ring sizer?: No
Popup Customer Country: IT</t>
        </is>
      </c>
      <c r="AV1036" t="inlineStr">
        <is>
          <t>PayPal Express Checkout</t>
        </is>
      </c>
      <c r="AW1036" t="inlineStr">
        <is>
          <t>rsVvORhIXZe66AJzVri6Bo7nU</t>
        </is>
      </c>
      <c r="AX1036" t="n">
        <v>0</v>
      </c>
      <c r="AY1036" t="inlineStr">
        <is>
          <t>LIL Milan</t>
        </is>
      </c>
      <c r="AZ1036" t="n">
        <v>0</v>
      </c>
      <c r="BB1036" t="inlineStr">
        <is>
          <t>Firgun House</t>
        </is>
      </c>
      <c r="BD1036" t="n">
        <v>6357023031645</v>
      </c>
      <c r="BF1036" t="inlineStr">
        <is>
          <t>Low</t>
        </is>
      </c>
      <c r="BG1036" t="inlineStr">
        <is>
          <t>web</t>
        </is>
      </c>
      <c r="BH1036" t="n">
        <v>0</v>
      </c>
      <c r="BI1036" t="inlineStr">
        <is>
          <t>IT IVA 22%</t>
        </is>
      </c>
      <c r="BJ1036" t="n">
        <v>84.75</v>
      </c>
      <c r="BV1036" t="inlineStr">
        <is>
          <t>Monza and Brianza</t>
        </is>
      </c>
      <c r="BW1036" t="inlineStr">
        <is>
          <t>Monza and Brianza</t>
        </is>
      </c>
      <c r="BX1036" t="inlineStr">
        <is>
          <t>rsVvORhIXZe66AJzVri6Bo7nU</t>
        </is>
      </c>
      <c r="CA1036" t="inlineStr">
        <is>
          <t>rsVvORhIXZe66AJzVri6Bo7nU</t>
        </is>
      </c>
      <c r="CB1036" t="inlineStr">
        <is>
          <t>Ordini LIL</t>
        </is>
      </c>
    </row>
    <row r="1037">
      <c r="A1037" t="inlineStr">
        <is>
          <t>#42445</t>
        </is>
      </c>
      <c r="B1037" t="inlineStr">
        <is>
          <t>georgiamoris83@gmail.com</t>
        </is>
      </c>
      <c r="C1037" t="inlineStr">
        <is>
          <t>paid</t>
        </is>
      </c>
      <c r="D1037" t="inlineStr">
        <is>
          <t>2024-10-19 03:23:33 +0200</t>
        </is>
      </c>
      <c r="E1037" t="inlineStr">
        <is>
          <t>fulfilled</t>
        </is>
      </c>
      <c r="F1037" t="inlineStr">
        <is>
          <t>2024-10-26 13:12:38 +0200</t>
        </is>
      </c>
      <c r="G1037" t="inlineStr">
        <is>
          <t>yes</t>
        </is>
      </c>
      <c r="H1037" t="inlineStr">
        <is>
          <t>EUR</t>
        </is>
      </c>
      <c r="I1037" t="n">
        <v>470</v>
      </c>
      <c r="J1037" t="n">
        <v>0</v>
      </c>
      <c r="K1037" t="n">
        <v>84.75</v>
      </c>
      <c r="N1037" t="n">
        <v>0</v>
      </c>
      <c r="O1037" t="inlineStr">
        <is>
          <t>Ups Standard Shipping</t>
        </is>
      </c>
      <c r="P1037" t="inlineStr">
        <is>
          <t>2024-10-19 03:23:32 +0200</t>
        </is>
      </c>
      <c r="Q1037" t="n">
        <v>1</v>
      </c>
      <c r="R1037" t="inlineStr">
        <is>
          <t>Engraving</t>
        </is>
      </c>
      <c r="S1037" t="n">
        <v>10</v>
      </c>
      <c r="U1037" t="inlineStr">
        <is>
          <t>015790001502</t>
        </is>
      </c>
      <c r="V1037" t="b">
        <v>0</v>
      </c>
      <c r="W1037" t="b">
        <v>1</v>
      </c>
      <c r="X1037" t="inlineStr">
        <is>
          <t>fulfilled</t>
        </is>
      </c>
      <c r="Y1037" t="inlineStr">
        <is>
          <t>Georgia Moris</t>
        </is>
      </c>
      <c r="Z1037" t="inlineStr">
        <is>
          <t>Via Ambrogio De Micheli 10</t>
        </is>
      </c>
      <c r="AA1037" t="inlineStr">
        <is>
          <t>Via Ambrogio De Micheli 10</t>
        </is>
      </c>
      <c r="AD1037" t="inlineStr">
        <is>
          <t>Verano Brianza</t>
        </is>
      </c>
      <c r="AE1037" t="inlineStr">
        <is>
          <t>'20843</t>
        </is>
      </c>
      <c r="AF1037" t="inlineStr">
        <is>
          <t>MB</t>
        </is>
      </c>
      <c r="AG1037" t="inlineStr">
        <is>
          <t>IT</t>
        </is>
      </c>
      <c r="AH1037" t="inlineStr">
        <is>
          <t>+393703413571</t>
        </is>
      </c>
      <c r="AI1037" t="inlineStr">
        <is>
          <t>Georgia Moris</t>
        </is>
      </c>
      <c r="AJ1037" t="inlineStr">
        <is>
          <t>Via Ambrogio De Micheli 10</t>
        </is>
      </c>
      <c r="AK1037" t="inlineStr">
        <is>
          <t>Via Ambrogio De Micheli 10</t>
        </is>
      </c>
      <c r="AN1037" t="inlineStr">
        <is>
          <t>Verano Brianza</t>
        </is>
      </c>
      <c r="AO1037" t="inlineStr">
        <is>
          <t>'20843</t>
        </is>
      </c>
      <c r="AP1037" t="inlineStr">
        <is>
          <t>MB</t>
        </is>
      </c>
      <c r="AQ1037" t="inlineStr">
        <is>
          <t>IT</t>
        </is>
      </c>
      <c r="AR1037" t="inlineStr">
        <is>
          <t>+393703413571</t>
        </is>
      </c>
      <c r="AT1037" t="inlineStr">
        <is>
          <t>lang: en
Invoice Language: en
Do you need our ring sizer?: No
Popup Customer Country: IT</t>
        </is>
      </c>
      <c r="AV1037" t="inlineStr">
        <is>
          <t>PayPal Express Checkout</t>
        </is>
      </c>
      <c r="AW1037" t="inlineStr">
        <is>
          <t>rsVvORhIXZe66AJzVri6Bo7nU</t>
        </is>
      </c>
      <c r="AX1037" t="n">
        <v>0</v>
      </c>
      <c r="AY1037" t="inlineStr">
        <is>
          <t>LIL Milan</t>
        </is>
      </c>
      <c r="AZ1037" t="n">
        <v>0</v>
      </c>
      <c r="BB1037" t="inlineStr">
        <is>
          <t>Firgun House</t>
        </is>
      </c>
      <c r="BD1037" t="n">
        <v>6357023031645</v>
      </c>
      <c r="BF1037" t="inlineStr">
        <is>
          <t>Low</t>
        </is>
      </c>
      <c r="BG1037" t="inlineStr">
        <is>
          <t>web</t>
        </is>
      </c>
      <c r="BH1037" t="n">
        <v>0</v>
      </c>
      <c r="BI1037" t="inlineStr">
        <is>
          <t>IT IVA 22%</t>
        </is>
      </c>
      <c r="BJ1037" t="n">
        <v>84.75</v>
      </c>
      <c r="BV1037" t="inlineStr">
        <is>
          <t>Monza and Brianza</t>
        </is>
      </c>
      <c r="BW1037" t="inlineStr">
        <is>
          <t>Monza and Brianza</t>
        </is>
      </c>
      <c r="BX1037" t="inlineStr">
        <is>
          <t>rsVvORhIXZe66AJzVri6Bo7nU</t>
        </is>
      </c>
      <c r="CA1037" t="inlineStr">
        <is>
          <t>rsVvORhIXZe66AJzVri6Bo7nU</t>
        </is>
      </c>
      <c r="CB1037" t="inlineStr">
        <is>
          <t>Ordini LIL</t>
        </is>
      </c>
    </row>
    <row r="1038">
      <c r="A1038" t="inlineStr">
        <is>
          <t>#42445</t>
        </is>
      </c>
      <c r="B1038" t="inlineStr">
        <is>
          <t>georgiamoris83@gmail.com</t>
        </is>
      </c>
      <c r="C1038" t="inlineStr">
        <is>
          <t>paid</t>
        </is>
      </c>
      <c r="D1038" t="inlineStr">
        <is>
          <t>2024-10-19 03:23:33 +0200</t>
        </is>
      </c>
      <c r="E1038" t="inlineStr">
        <is>
          <t>fulfilled</t>
        </is>
      </c>
      <c r="F1038" t="inlineStr">
        <is>
          <t>2024-10-26 13:12:38 +0200</t>
        </is>
      </c>
      <c r="G1038" t="inlineStr">
        <is>
          <t>yes</t>
        </is>
      </c>
      <c r="H1038" t="inlineStr">
        <is>
          <t>EUR</t>
        </is>
      </c>
      <c r="I1038" t="n">
        <v>470</v>
      </c>
      <c r="J1038" t="n">
        <v>0</v>
      </c>
      <c r="K1038" t="n">
        <v>84.75</v>
      </c>
      <c r="N1038" t="n">
        <v>0</v>
      </c>
      <c r="O1038" t="inlineStr">
        <is>
          <t>Ups Standard Shipping</t>
        </is>
      </c>
      <c r="P1038" t="inlineStr">
        <is>
          <t>2024-10-19 03:23:32 +0200</t>
        </is>
      </c>
      <c r="Q1038" t="n">
        <v>1</v>
      </c>
      <c r="R1038" t="inlineStr">
        <is>
          <t>Baby - Yellow</t>
        </is>
      </c>
      <c r="S1038" t="n">
        <v>180</v>
      </c>
      <c r="U1038" t="inlineStr">
        <is>
          <t>015790001199</t>
        </is>
      </c>
      <c r="V1038" t="b">
        <v>1</v>
      </c>
      <c r="W1038" t="b">
        <v>1</v>
      </c>
      <c r="X1038" t="inlineStr">
        <is>
          <t>fulfilled</t>
        </is>
      </c>
      <c r="Y1038" t="inlineStr">
        <is>
          <t>Georgia Moris</t>
        </is>
      </c>
      <c r="Z1038" t="inlineStr">
        <is>
          <t>Via Ambrogio De Micheli 10</t>
        </is>
      </c>
      <c r="AA1038" t="inlineStr">
        <is>
          <t>Via Ambrogio De Micheli 10</t>
        </is>
      </c>
      <c r="AD1038" t="inlineStr">
        <is>
          <t>Verano Brianza</t>
        </is>
      </c>
      <c r="AE1038" t="inlineStr">
        <is>
          <t>'20843</t>
        </is>
      </c>
      <c r="AF1038" t="inlineStr">
        <is>
          <t>MB</t>
        </is>
      </c>
      <c r="AG1038" t="inlineStr">
        <is>
          <t>IT</t>
        </is>
      </c>
      <c r="AH1038" t="inlineStr">
        <is>
          <t>+393703413571</t>
        </is>
      </c>
      <c r="AI1038" t="inlineStr">
        <is>
          <t>Georgia Moris</t>
        </is>
      </c>
      <c r="AJ1038" t="inlineStr">
        <is>
          <t>Via Ambrogio De Micheli 10</t>
        </is>
      </c>
      <c r="AK1038" t="inlineStr">
        <is>
          <t>Via Ambrogio De Micheli 10</t>
        </is>
      </c>
      <c r="AN1038" t="inlineStr">
        <is>
          <t>Verano Brianza</t>
        </is>
      </c>
      <c r="AO1038" t="inlineStr">
        <is>
          <t>'20843</t>
        </is>
      </c>
      <c r="AP1038" t="inlineStr">
        <is>
          <t>MB</t>
        </is>
      </c>
      <c r="AQ1038" t="inlineStr">
        <is>
          <t>IT</t>
        </is>
      </c>
      <c r="AR1038" t="inlineStr">
        <is>
          <t>+393703413571</t>
        </is>
      </c>
      <c r="AT1038" t="inlineStr">
        <is>
          <t>lang: en
Invoice Language: en
Do you need our ring sizer?: No
Popup Customer Country: IT</t>
        </is>
      </c>
      <c r="AV1038" t="inlineStr">
        <is>
          <t>PayPal Express Checkout</t>
        </is>
      </c>
      <c r="AW1038" t="inlineStr">
        <is>
          <t>rsVvORhIXZe66AJzVri6Bo7nU</t>
        </is>
      </c>
      <c r="AX1038" t="n">
        <v>0</v>
      </c>
      <c r="AY1038" t="inlineStr">
        <is>
          <t>LIL Milan</t>
        </is>
      </c>
      <c r="AZ1038" t="n">
        <v>0</v>
      </c>
      <c r="BB1038" t="inlineStr">
        <is>
          <t>Firgun House</t>
        </is>
      </c>
      <c r="BD1038" t="n">
        <v>6357023031645</v>
      </c>
      <c r="BF1038" t="inlineStr">
        <is>
          <t>Low</t>
        </is>
      </c>
      <c r="BG1038" t="inlineStr">
        <is>
          <t>web</t>
        </is>
      </c>
      <c r="BH1038" t="n">
        <v>0</v>
      </c>
      <c r="BI1038" t="inlineStr">
        <is>
          <t>IT IVA 22%</t>
        </is>
      </c>
      <c r="BJ1038" t="n">
        <v>84.75</v>
      </c>
      <c r="BV1038" t="inlineStr">
        <is>
          <t>Monza and Brianza</t>
        </is>
      </c>
      <c r="BW1038" t="inlineStr">
        <is>
          <t>Monza and Brianza</t>
        </is>
      </c>
      <c r="BX1038" t="inlineStr">
        <is>
          <t>rsVvORhIXZe66AJzVri6Bo7nU</t>
        </is>
      </c>
      <c r="CA1038" t="inlineStr">
        <is>
          <t>rsVvORhIXZe66AJzVri6Bo7nU</t>
        </is>
      </c>
      <c r="CB1038" t="inlineStr">
        <is>
          <t>Ordini LIL</t>
        </is>
      </c>
    </row>
    <row r="1039">
      <c r="A1039" t="inlineStr">
        <is>
          <t>#42446</t>
        </is>
      </c>
      <c r="B1039" t="inlineStr">
        <is>
          <t>benedettagoldstaub98@gmail.com</t>
        </is>
      </c>
      <c r="C1039" t="inlineStr">
        <is>
          <t>paid</t>
        </is>
      </c>
      <c r="D1039" t="inlineStr">
        <is>
          <t>2024-10-19 11:09:38 +0200</t>
        </is>
      </c>
      <c r="E1039" t="inlineStr">
        <is>
          <t>fulfilled</t>
        </is>
      </c>
      <c r="F1039" t="inlineStr">
        <is>
          <t>2024-10-19 11:09:38 +0200</t>
        </is>
      </c>
      <c r="G1039" t="inlineStr">
        <is>
          <t>no</t>
        </is>
      </c>
      <c r="H1039" t="inlineStr">
        <is>
          <t>EUR</t>
        </is>
      </c>
      <c r="I1039" t="n">
        <v>20</v>
      </c>
      <c r="J1039" t="n">
        <v>0</v>
      </c>
      <c r="K1039" t="n">
        <v>3.61</v>
      </c>
      <c r="L1039" t="n">
        <v>20</v>
      </c>
      <c r="N1039" t="n">
        <v>0</v>
      </c>
      <c r="P1039" t="inlineStr">
        <is>
          <t>2024-10-19 11:09:38 +0200</t>
        </is>
      </c>
      <c r="Q1039" t="n">
        <v>1</v>
      </c>
      <c r="R1039" t="inlineStr">
        <is>
          <t>Repair Service LIL House - Saldatura collana</t>
        </is>
      </c>
      <c r="S1039" t="n">
        <v>20</v>
      </c>
      <c r="U1039" t="inlineStr">
        <is>
          <t>015790001060</t>
        </is>
      </c>
      <c r="V1039" t="b">
        <v>0</v>
      </c>
      <c r="W1039" t="b">
        <v>1</v>
      </c>
      <c r="X1039" t="inlineStr">
        <is>
          <t>fulfilled</t>
        </is>
      </c>
      <c r="Y1039" t="inlineStr">
        <is>
          <t>Benedetta Goldstaub</t>
        </is>
      </c>
      <c r="AQ1039" t="inlineStr">
        <is>
          <t>IT</t>
        </is>
      </c>
      <c r="AV1039" t="inlineStr">
        <is>
          <t>Qromo</t>
        </is>
      </c>
      <c r="AW1039" t="inlineStr">
        <is>
          <t>rje9uqL5ObTNuLPFR18EMJT0B</t>
        </is>
      </c>
      <c r="AX1039" t="n">
        <v>0</v>
      </c>
      <c r="AY1039" t="inlineStr">
        <is>
          <t>LIL Milan</t>
        </is>
      </c>
      <c r="AZ1039" t="n">
        <v>0</v>
      </c>
      <c r="BA1039" t="inlineStr">
        <is>
          <t>Veronica Varetta</t>
        </is>
      </c>
      <c r="BB1039" t="inlineStr">
        <is>
          <t>LIL House</t>
        </is>
      </c>
      <c r="BC1039" t="n">
        <v>22</v>
      </c>
      <c r="BD1039" t="n">
        <v>6357280424285</v>
      </c>
      <c r="BF1039" t="inlineStr">
        <is>
          <t>Low</t>
        </is>
      </c>
      <c r="BG1039" t="inlineStr">
        <is>
          <t>pos</t>
        </is>
      </c>
      <c r="BH1039" t="n">
        <v>0</v>
      </c>
      <c r="BI1039" t="inlineStr">
        <is>
          <t>IT IVA 22%</t>
        </is>
      </c>
      <c r="BJ1039" t="n">
        <v>3.61</v>
      </c>
      <c r="BT1039" t="inlineStr">
        <is>
          <t>22-2678</t>
        </is>
      </c>
      <c r="BX1039" t="inlineStr">
        <is>
          <t>rje9uqL5ObTNuLPFR18EMJT0B</t>
        </is>
      </c>
      <c r="CA1039" t="inlineStr">
        <is>
          <t>rje9uqL5ObTNuLPFR18EMJT0B</t>
        </is>
      </c>
      <c r="CB1039" t="inlineStr">
        <is>
          <t>Ordini LIL</t>
        </is>
      </c>
    </row>
    <row r="1040">
      <c r="A1040" t="inlineStr">
        <is>
          <t>#42449</t>
        </is>
      </c>
      <c r="C1040" t="inlineStr">
        <is>
          <t>paid</t>
        </is>
      </c>
      <c r="D1040" t="inlineStr">
        <is>
          <t>2024-10-19 14:53:06 +0200</t>
        </is>
      </c>
      <c r="E1040" t="inlineStr">
        <is>
          <t>fulfilled</t>
        </is>
      </c>
      <c r="F1040" t="inlineStr">
        <is>
          <t>2024-10-19 14:53:06 +0200</t>
        </is>
      </c>
      <c r="G1040" t="inlineStr">
        <is>
          <t>no</t>
        </is>
      </c>
      <c r="H1040" t="inlineStr">
        <is>
          <t>EUR</t>
        </is>
      </c>
      <c r="I1040" t="n">
        <v>100</v>
      </c>
      <c r="J1040" t="n">
        <v>0</v>
      </c>
      <c r="K1040" t="n">
        <v>18.03</v>
      </c>
      <c r="L1040" t="n">
        <v>100</v>
      </c>
      <c r="N1040" t="n">
        <v>0</v>
      </c>
      <c r="P1040" t="inlineStr">
        <is>
          <t>2024-10-19 14:53:05 +0200</t>
        </is>
      </c>
      <c r="Q1040" t="n">
        <v>1</v>
      </c>
      <c r="R1040" t="inlineStr">
        <is>
          <t>Nude Ring - Yellow / 11</t>
        </is>
      </c>
      <c r="S1040" t="n">
        <v>100</v>
      </c>
      <c r="U1040" t="inlineStr">
        <is>
          <t>015790000207</t>
        </is>
      </c>
      <c r="V1040" t="b">
        <v>1</v>
      </c>
      <c r="W1040" t="b">
        <v>1</v>
      </c>
      <c r="X1040" t="inlineStr">
        <is>
          <t>fulfilled</t>
        </is>
      </c>
      <c r="Y1040" t="inlineStr">
        <is>
          <t>Giulia Fradegrada</t>
        </is>
      </c>
      <c r="AQ1040" t="inlineStr">
        <is>
          <t>IT</t>
        </is>
      </c>
      <c r="AV1040" t="inlineStr">
        <is>
          <t>Qromo</t>
        </is>
      </c>
      <c r="AW1040" t="inlineStr">
        <is>
          <t>raGYBCeMPRYf39C8nTRStjNyE</t>
        </is>
      </c>
      <c r="AX1040" t="n">
        <v>0</v>
      </c>
      <c r="AY1040" t="inlineStr">
        <is>
          <t>LIL Milan</t>
        </is>
      </c>
      <c r="AZ1040" t="n">
        <v>0</v>
      </c>
      <c r="BA1040" t="inlineStr">
        <is>
          <t>Veronica Varetta</t>
        </is>
      </c>
      <c r="BB1040" t="inlineStr">
        <is>
          <t>LIL House</t>
        </is>
      </c>
      <c r="BC1040" t="n">
        <v>22</v>
      </c>
      <c r="BD1040" t="n">
        <v>6357602402653</v>
      </c>
      <c r="BF1040" t="inlineStr">
        <is>
          <t>Low</t>
        </is>
      </c>
      <c r="BG1040" t="inlineStr">
        <is>
          <t>pos</t>
        </is>
      </c>
      <c r="BH1040" t="n">
        <v>0</v>
      </c>
      <c r="BI1040" t="inlineStr">
        <is>
          <t>IT IVA 22%</t>
        </is>
      </c>
      <c r="BJ1040" t="n">
        <v>18.03</v>
      </c>
      <c r="BT1040" t="inlineStr">
        <is>
          <t>22-2679</t>
        </is>
      </c>
      <c r="BX1040" t="inlineStr">
        <is>
          <t>raGYBCeMPRYf39C8nTRStjNyE</t>
        </is>
      </c>
      <c r="CA1040" t="inlineStr">
        <is>
          <t>raGYBCeMPRYf39C8nTRStjNyE</t>
        </is>
      </c>
      <c r="CB1040" t="inlineStr">
        <is>
          <t>Ordini LIL</t>
        </is>
      </c>
    </row>
    <row r="1041">
      <c r="A1041" t="inlineStr">
        <is>
          <t>#42450</t>
        </is>
      </c>
      <c r="B1041" t="inlineStr">
        <is>
          <t>giovannacapodieci70@gmail.com</t>
        </is>
      </c>
      <c r="C1041" t="inlineStr">
        <is>
          <t>paid</t>
        </is>
      </c>
      <c r="D1041" t="inlineStr">
        <is>
          <t>2024-10-19 15:10:18 +0200</t>
        </is>
      </c>
      <c r="E1041" t="inlineStr">
        <is>
          <t>fulfilled</t>
        </is>
      </c>
      <c r="F1041" t="inlineStr">
        <is>
          <t>2024-10-21 09:16:50 +0200</t>
        </is>
      </c>
      <c r="G1041" t="inlineStr">
        <is>
          <t>no</t>
        </is>
      </c>
      <c r="H1041" t="inlineStr">
        <is>
          <t>EUR</t>
        </is>
      </c>
      <c r="I1041" t="n">
        <v>126</v>
      </c>
      <c r="J1041" t="n">
        <v>10</v>
      </c>
      <c r="K1041" t="n">
        <v>24.52</v>
      </c>
      <c r="L1041" t="n">
        <v>136</v>
      </c>
      <c r="M1041" t="inlineStr">
        <is>
          <t>LILGIRL</t>
        </is>
      </c>
      <c r="N1041" t="n">
        <v>14</v>
      </c>
      <c r="O1041" t="inlineStr">
        <is>
          <t>Ups Standard Shipping</t>
        </is>
      </c>
      <c r="P1041" t="inlineStr">
        <is>
          <t>2024-10-19 15:10:18 +0200</t>
        </is>
      </c>
      <c r="Q1041" t="n">
        <v>1</v>
      </c>
      <c r="R1041" t="inlineStr">
        <is>
          <t>Insieme Ring - Yellow / onesize (10-17)</t>
        </is>
      </c>
      <c r="S1041" t="n">
        <v>140</v>
      </c>
      <c r="U1041" t="inlineStr">
        <is>
          <t>015790001254</t>
        </is>
      </c>
      <c r="V1041" t="b">
        <v>1</v>
      </c>
      <c r="W1041" t="b">
        <v>1</v>
      </c>
      <c r="X1041" t="inlineStr">
        <is>
          <t>fulfilled</t>
        </is>
      </c>
      <c r="Y1041" t="inlineStr">
        <is>
          <t>Giorgia Longo</t>
        </is>
      </c>
      <c r="Z1041" t="inlineStr">
        <is>
          <t>Via Cosimo Ridolfi 25, Citofono: Campi</t>
        </is>
      </c>
      <c r="AA1041" t="inlineStr">
        <is>
          <t>Via Cosimo Ridolfi 25</t>
        </is>
      </c>
      <c r="AB1041" t="inlineStr">
        <is>
          <t>Citofono: Campi</t>
        </is>
      </c>
      <c r="AD1041" t="inlineStr">
        <is>
          <t>Pisa</t>
        </is>
      </c>
      <c r="AE1041" t="inlineStr">
        <is>
          <t>'56124</t>
        </is>
      </c>
      <c r="AF1041" t="inlineStr">
        <is>
          <t>PI</t>
        </is>
      </c>
      <c r="AG1041" t="inlineStr">
        <is>
          <t>IT</t>
        </is>
      </c>
      <c r="AH1041" t="inlineStr">
        <is>
          <t>3485741394</t>
        </is>
      </c>
      <c r="AI1041" t="inlineStr">
        <is>
          <t>Giorgia Longo</t>
        </is>
      </c>
      <c r="AJ1041" t="inlineStr">
        <is>
          <t>Via Cosimo Ridolfi 25, Citofono: Campi</t>
        </is>
      </c>
      <c r="AK1041" t="inlineStr">
        <is>
          <t>Via Cosimo Ridolfi 25</t>
        </is>
      </c>
      <c r="AL1041" t="inlineStr">
        <is>
          <t>Citofono: Campi</t>
        </is>
      </c>
      <c r="AN1041" t="inlineStr">
        <is>
          <t>Pisa</t>
        </is>
      </c>
      <c r="AO1041" t="inlineStr">
        <is>
          <t>'56124</t>
        </is>
      </c>
      <c r="AP1041" t="inlineStr">
        <is>
          <t>PI</t>
        </is>
      </c>
      <c r="AQ1041" t="inlineStr">
        <is>
          <t>IT</t>
        </is>
      </c>
      <c r="AR1041" t="inlineStr">
        <is>
          <t>3485741394</t>
        </is>
      </c>
      <c r="AT1041" t="inlineStr">
        <is>
          <t>lang: it
Invoice Language: it
Do you need our ring sizer?: No
Popup Customer Country: IT</t>
        </is>
      </c>
      <c r="AV1041" t="inlineStr">
        <is>
          <t>PayPal Express Checkout</t>
        </is>
      </c>
      <c r="AW1041" t="inlineStr">
        <is>
          <t>rpE8BhWr7DWnUcWgGTOsB1rLU</t>
        </is>
      </c>
      <c r="AX1041" t="n">
        <v>0</v>
      </c>
      <c r="AY1041" t="inlineStr">
        <is>
          <t>LIL Milan</t>
        </is>
      </c>
      <c r="AZ1041" t="n">
        <v>0</v>
      </c>
      <c r="BB1041" t="inlineStr">
        <is>
          <t>Firgun House</t>
        </is>
      </c>
      <c r="BD1041" t="n">
        <v>6357630681437</v>
      </c>
      <c r="BF1041" t="inlineStr">
        <is>
          <t>Low</t>
        </is>
      </c>
      <c r="BG1041" t="inlineStr">
        <is>
          <t>web</t>
        </is>
      </c>
      <c r="BH1041" t="n">
        <v>0</v>
      </c>
      <c r="BI1041" t="inlineStr">
        <is>
          <t>IT IVA 22%</t>
        </is>
      </c>
      <c r="BJ1041" t="n">
        <v>24.52</v>
      </c>
      <c r="BV1041" t="inlineStr">
        <is>
          <t>Pisa</t>
        </is>
      </c>
      <c r="BW1041" t="inlineStr">
        <is>
          <t>Pisa</t>
        </is>
      </c>
      <c r="BX1041" t="inlineStr">
        <is>
          <t>rpE8BhWr7DWnUcWgGTOsB1rLU</t>
        </is>
      </c>
      <c r="CA1041" t="inlineStr">
        <is>
          <t>rpE8BhWr7DWnUcWgGTOsB1rLU</t>
        </is>
      </c>
      <c r="CB1041" t="inlineStr">
        <is>
          <t>Ordini LIL</t>
        </is>
      </c>
    </row>
    <row r="1042">
      <c r="A1042" t="inlineStr">
        <is>
          <t>#42452</t>
        </is>
      </c>
      <c r="B1042" t="inlineStr">
        <is>
          <t>costanza.venturi@gmail.com</t>
        </is>
      </c>
      <c r="C1042" t="inlineStr">
        <is>
          <t>paid</t>
        </is>
      </c>
      <c r="D1042" t="inlineStr">
        <is>
          <t>2024-10-19 16:26:51 +0200</t>
        </is>
      </c>
      <c r="E1042" t="inlineStr">
        <is>
          <t>fulfilled</t>
        </is>
      </c>
      <c r="F1042" t="inlineStr">
        <is>
          <t>2024-10-19 16:26:52 +0200</t>
        </is>
      </c>
      <c r="G1042" t="inlineStr">
        <is>
          <t>no</t>
        </is>
      </c>
      <c r="H1042" t="inlineStr">
        <is>
          <t>EUR</t>
        </is>
      </c>
      <c r="I1042" t="n">
        <v>180</v>
      </c>
      <c r="J1042" t="n">
        <v>0</v>
      </c>
      <c r="K1042" t="n">
        <v>32.46</v>
      </c>
      <c r="L1042" t="n">
        <v>180</v>
      </c>
      <c r="N1042" t="n">
        <v>0</v>
      </c>
      <c r="P1042" t="inlineStr">
        <is>
          <t>2024-10-19 16:26:51 +0200</t>
        </is>
      </c>
      <c r="Q1042" t="n">
        <v>1</v>
      </c>
      <c r="R1042" t="inlineStr">
        <is>
          <t>Bøøbs - White / White</t>
        </is>
      </c>
      <c r="S1042" t="n">
        <v>180</v>
      </c>
      <c r="U1042" t="inlineStr">
        <is>
          <t>015790000459</t>
        </is>
      </c>
      <c r="V1042" t="b">
        <v>1</v>
      </c>
      <c r="W1042" t="b">
        <v>1</v>
      </c>
      <c r="X1042" t="inlineStr">
        <is>
          <t>fulfilled</t>
        </is>
      </c>
      <c r="Y1042" t="inlineStr">
        <is>
          <t>Costanza Venturi</t>
        </is>
      </c>
      <c r="AQ1042" t="inlineStr">
        <is>
          <t>IT</t>
        </is>
      </c>
      <c r="AV1042" t="inlineStr">
        <is>
          <t>Qromo</t>
        </is>
      </c>
      <c r="AW1042" t="inlineStr">
        <is>
          <t>rpcjibtpVB3v0FgiRz1bjBChn</t>
        </is>
      </c>
      <c r="AX1042" t="n">
        <v>0</v>
      </c>
      <c r="AY1042" t="inlineStr">
        <is>
          <t>LIL Milan</t>
        </is>
      </c>
      <c r="AZ1042" t="n">
        <v>0</v>
      </c>
      <c r="BA1042" t="inlineStr">
        <is>
          <t>Veronica Varetta</t>
        </is>
      </c>
      <c r="BB1042" t="inlineStr">
        <is>
          <t>LIL House</t>
        </is>
      </c>
      <c r="BC1042" t="n">
        <v>22</v>
      </c>
      <c r="BD1042" t="n">
        <v>6357751890269</v>
      </c>
      <c r="BF1042" t="inlineStr">
        <is>
          <t>Low</t>
        </is>
      </c>
      <c r="BG1042" t="inlineStr">
        <is>
          <t>pos</t>
        </is>
      </c>
      <c r="BH1042" t="n">
        <v>0</v>
      </c>
      <c r="BI1042" t="inlineStr">
        <is>
          <t>IT IVA 22%</t>
        </is>
      </c>
      <c r="BJ1042" t="n">
        <v>32.46</v>
      </c>
      <c r="BT1042" t="inlineStr">
        <is>
          <t>22-2683</t>
        </is>
      </c>
      <c r="BX1042" t="inlineStr">
        <is>
          <t>rpcjibtpVB3v0FgiRz1bjBChn</t>
        </is>
      </c>
      <c r="CA1042" t="inlineStr">
        <is>
          <t>rpcjibtpVB3v0FgiRz1bjBChn</t>
        </is>
      </c>
      <c r="CB1042" t="inlineStr">
        <is>
          <t>Ordini LIL</t>
        </is>
      </c>
    </row>
    <row r="1043">
      <c r="A1043" t="inlineStr">
        <is>
          <t>#42457</t>
        </is>
      </c>
      <c r="B1043" t="inlineStr">
        <is>
          <t>lorenzo.fornabaio@gmail.com</t>
        </is>
      </c>
      <c r="C1043" t="inlineStr">
        <is>
          <t>paid</t>
        </is>
      </c>
      <c r="D1043" t="inlineStr">
        <is>
          <t>2024-10-19 17:56:07 +0200</t>
        </is>
      </c>
      <c r="E1043" t="inlineStr">
        <is>
          <t>fulfilled</t>
        </is>
      </c>
      <c r="F1043" t="inlineStr">
        <is>
          <t>2024-10-19 17:56:07 +0200</t>
        </is>
      </c>
      <c r="G1043" t="inlineStr">
        <is>
          <t>no</t>
        </is>
      </c>
      <c r="H1043" t="inlineStr">
        <is>
          <t>EUR</t>
        </is>
      </c>
      <c r="I1043" t="n">
        <v>240</v>
      </c>
      <c r="J1043" t="n">
        <v>0</v>
      </c>
      <c r="K1043" t="n">
        <v>43.28</v>
      </c>
      <c r="L1043" t="n">
        <v>240</v>
      </c>
      <c r="N1043" t="n">
        <v>0</v>
      </c>
      <c r="P1043" t="inlineStr">
        <is>
          <t>2024-10-19 17:56:06 +0200</t>
        </is>
      </c>
      <c r="Q1043" t="n">
        <v>1</v>
      </c>
      <c r="R1043" t="inlineStr">
        <is>
          <t>Boys Tears Bracelet - Yellow</t>
        </is>
      </c>
      <c r="S1043" t="n">
        <v>240</v>
      </c>
      <c r="U1043" t="inlineStr">
        <is>
          <t>015790000400</t>
        </is>
      </c>
      <c r="V1043" t="b">
        <v>1</v>
      </c>
      <c r="W1043" t="b">
        <v>1</v>
      </c>
      <c r="X1043" t="inlineStr">
        <is>
          <t>fulfilled</t>
        </is>
      </c>
      <c r="Y1043" t="inlineStr">
        <is>
          <t>Lorenzo Fornabaio</t>
        </is>
      </c>
      <c r="AQ1043" t="inlineStr">
        <is>
          <t>IT</t>
        </is>
      </c>
      <c r="AV1043" t="inlineStr">
        <is>
          <t>Qromo</t>
        </is>
      </c>
      <c r="AW1043" t="inlineStr">
        <is>
          <t>r6b6pxWgpfRcFWYm1WRijAYiN</t>
        </is>
      </c>
      <c r="AX1043" t="n">
        <v>0</v>
      </c>
      <c r="AY1043" t="inlineStr">
        <is>
          <t>LIL Milan</t>
        </is>
      </c>
      <c r="AZ1043" t="n">
        <v>0</v>
      </c>
      <c r="BA1043" t="inlineStr">
        <is>
          <t>Veronica Varetta</t>
        </is>
      </c>
      <c r="BB1043" t="inlineStr">
        <is>
          <t>LIL House</t>
        </is>
      </c>
      <c r="BC1043" t="n">
        <v>22</v>
      </c>
      <c r="BD1043" t="n">
        <v>6357889581405</v>
      </c>
      <c r="BF1043" t="inlineStr">
        <is>
          <t>Low</t>
        </is>
      </c>
      <c r="BG1043" t="inlineStr">
        <is>
          <t>pos</t>
        </is>
      </c>
      <c r="BH1043" t="n">
        <v>0</v>
      </c>
      <c r="BI1043" t="inlineStr">
        <is>
          <t>IT IVA 22%</t>
        </is>
      </c>
      <c r="BJ1043" t="n">
        <v>43.28</v>
      </c>
      <c r="BT1043" t="inlineStr">
        <is>
          <t>22-2688</t>
        </is>
      </c>
      <c r="BX1043" t="inlineStr">
        <is>
          <t>r6b6pxWgpfRcFWYm1WRijAYiN</t>
        </is>
      </c>
      <c r="CA1043" t="inlineStr">
        <is>
          <t>r6b6pxWgpfRcFWYm1WRijAYiN</t>
        </is>
      </c>
      <c r="CB1043" t="inlineStr">
        <is>
          <t>Ordini LIL</t>
        </is>
      </c>
    </row>
    <row r="1044">
      <c r="A1044" t="inlineStr">
        <is>
          <t>#42460</t>
        </is>
      </c>
      <c r="B1044" t="inlineStr">
        <is>
          <t>elisabetta.9580@gmail.com</t>
        </is>
      </c>
      <c r="C1044" t="inlineStr">
        <is>
          <t>paid</t>
        </is>
      </c>
      <c r="D1044" t="inlineStr">
        <is>
          <t>2024-10-19 18:41:17 +0200</t>
        </is>
      </c>
      <c r="E1044" t="inlineStr">
        <is>
          <t>fulfilled</t>
        </is>
      </c>
      <c r="F1044" t="inlineStr">
        <is>
          <t>2024-10-21 09:19:19 +0200</t>
        </is>
      </c>
      <c r="G1044" t="inlineStr">
        <is>
          <t>yes</t>
        </is>
      </c>
      <c r="H1044" t="inlineStr">
        <is>
          <t>EUR</t>
        </is>
      </c>
      <c r="I1044" t="n">
        <v>5</v>
      </c>
      <c r="J1044" t="n">
        <v>0</v>
      </c>
      <c r="K1044" t="n">
        <v>0</v>
      </c>
      <c r="L1044" t="n">
        <v>5</v>
      </c>
      <c r="N1044" t="n">
        <v>0</v>
      </c>
      <c r="O1044" t="inlineStr">
        <is>
          <t>Free Shipping Ring Sizer</t>
        </is>
      </c>
      <c r="P1044" t="inlineStr">
        <is>
          <t>2024-10-19 18:41:16 +0200</t>
        </is>
      </c>
      <c r="Q1044" t="n">
        <v>1</v>
      </c>
      <c r="R1044" t="inlineStr">
        <is>
          <t>Ring Sizer</t>
        </is>
      </c>
      <c r="S1044" t="n">
        <v>5</v>
      </c>
      <c r="U1044" t="inlineStr">
        <is>
          <t>015790000686</t>
        </is>
      </c>
      <c r="V1044" t="b">
        <v>1</v>
      </c>
      <c r="W1044" t="b">
        <v>0</v>
      </c>
      <c r="X1044" t="inlineStr">
        <is>
          <t>fulfilled</t>
        </is>
      </c>
      <c r="Y1044" t="inlineStr">
        <is>
          <t>Elisabetta Negri</t>
        </is>
      </c>
      <c r="Z1044" t="inlineStr">
        <is>
          <t>Via Castelletto, 12</t>
        </is>
      </c>
      <c r="AA1044" t="inlineStr">
        <is>
          <t>Via Castelletto, 12</t>
        </is>
      </c>
      <c r="AD1044" t="inlineStr">
        <is>
          <t>Thiene</t>
        </is>
      </c>
      <c r="AE1044" t="inlineStr">
        <is>
          <t>'36016</t>
        </is>
      </c>
      <c r="AF1044" t="inlineStr">
        <is>
          <t>VI</t>
        </is>
      </c>
      <c r="AG1044" t="inlineStr">
        <is>
          <t>IT</t>
        </is>
      </c>
      <c r="AH1044" t="inlineStr">
        <is>
          <t>+393494232168</t>
        </is>
      </c>
      <c r="AI1044" t="inlineStr">
        <is>
          <t>Elisabetta Negri</t>
        </is>
      </c>
      <c r="AJ1044" t="inlineStr">
        <is>
          <t>Via Castelletto, 12, c/o Giorgio Negri</t>
        </is>
      </c>
      <c r="AK1044" t="inlineStr">
        <is>
          <t>Via Castelletto, 12</t>
        </is>
      </c>
      <c r="AL1044" t="inlineStr">
        <is>
          <t>c/o Giorgio Negri</t>
        </is>
      </c>
      <c r="AN1044" t="inlineStr">
        <is>
          <t>Thiene</t>
        </is>
      </c>
      <c r="AO1044" t="inlineStr">
        <is>
          <t>'36016</t>
        </is>
      </c>
      <c r="AP1044" t="inlineStr">
        <is>
          <t>VI</t>
        </is>
      </c>
      <c r="AQ1044" t="inlineStr">
        <is>
          <t>IT</t>
        </is>
      </c>
      <c r="AR1044" t="inlineStr">
        <is>
          <t>+393494232168</t>
        </is>
      </c>
      <c r="AT1044" t="inlineStr">
        <is>
          <t>lang: it
Invoice Language: it
Do you need our ring sizer?: No
Popup Customer Country: IT</t>
        </is>
      </c>
      <c r="AV1044" t="inlineStr">
        <is>
          <t>Shopify Payments</t>
        </is>
      </c>
      <c r="AW1044" t="inlineStr">
        <is>
          <t>rkgyoOJ97VkDwFBlvlUsRaPLb</t>
        </is>
      </c>
      <c r="AX1044" t="n">
        <v>0</v>
      </c>
      <c r="AY1044" t="inlineStr">
        <is>
          <t>LIL Milan</t>
        </is>
      </c>
      <c r="AZ1044" t="n">
        <v>0</v>
      </c>
      <c r="BB1044" t="inlineStr">
        <is>
          <t>Firgun House</t>
        </is>
      </c>
      <c r="BD1044" t="n">
        <v>6357952561501</v>
      </c>
      <c r="BF1044" t="inlineStr">
        <is>
          <t>Low</t>
        </is>
      </c>
      <c r="BG1044" t="inlineStr">
        <is>
          <t>web</t>
        </is>
      </c>
      <c r="BH1044" t="n">
        <v>0</v>
      </c>
      <c r="BI1044" t="inlineStr">
        <is>
          <t>IT IVA 22%</t>
        </is>
      </c>
      <c r="BJ1044" t="n">
        <v>0</v>
      </c>
      <c r="BV1044" t="inlineStr">
        <is>
          <t>Vicenza</t>
        </is>
      </c>
      <c r="BW1044" t="inlineStr">
        <is>
          <t>Vicenza</t>
        </is>
      </c>
      <c r="BX1044" t="inlineStr">
        <is>
          <t>rkgyoOJ97VkDwFBlvlUsRaPLb</t>
        </is>
      </c>
      <c r="CA1044" t="inlineStr">
        <is>
          <t>rkgyoOJ97VkDwFBlvlUsRaPLb</t>
        </is>
      </c>
      <c r="CB1044" t="inlineStr">
        <is>
          <t>Ordini LIL</t>
        </is>
      </c>
    </row>
    <row r="1045">
      <c r="A1045" t="inlineStr">
        <is>
          <t>#42461</t>
        </is>
      </c>
      <c r="B1045" t="inlineStr">
        <is>
          <t>filippo.lambert@gmail.com</t>
        </is>
      </c>
      <c r="C1045" t="inlineStr">
        <is>
          <t>paid</t>
        </is>
      </c>
      <c r="D1045" t="inlineStr">
        <is>
          <t>2024-10-20 20:36:10 +0200</t>
        </is>
      </c>
      <c r="E1045" t="inlineStr">
        <is>
          <t>fulfilled</t>
        </is>
      </c>
      <c r="F1045" t="inlineStr">
        <is>
          <t>2024-10-21 09:23:03 +0200</t>
        </is>
      </c>
      <c r="G1045" t="inlineStr">
        <is>
          <t>yes</t>
        </is>
      </c>
      <c r="H1045" t="inlineStr">
        <is>
          <t>EUR</t>
        </is>
      </c>
      <c r="I1045" t="n">
        <v>330</v>
      </c>
      <c r="J1045" t="n">
        <v>0</v>
      </c>
      <c r="K1045" t="n">
        <v>59.5</v>
      </c>
      <c r="L1045" t="n">
        <v>330</v>
      </c>
      <c r="N1045" t="n">
        <v>0</v>
      </c>
      <c r="O1045" t="inlineStr">
        <is>
          <t>Ups Standard Shipping</t>
        </is>
      </c>
      <c r="P1045" t="inlineStr">
        <is>
          <t>2024-10-20 20:36:09 +0200</t>
        </is>
      </c>
      <c r="Q1045" t="n">
        <v>1</v>
      </c>
      <c r="R1045" t="inlineStr">
        <is>
          <t>Luxury Pack + LIL Bag</t>
        </is>
      </c>
      <c r="S1045" t="n">
        <v>10</v>
      </c>
      <c r="U1045" t="inlineStr">
        <is>
          <t>015790000687</t>
        </is>
      </c>
      <c r="V1045" t="b">
        <v>1</v>
      </c>
      <c r="W1045" t="b">
        <v>1</v>
      </c>
      <c r="X1045" t="inlineStr">
        <is>
          <t>fulfilled</t>
        </is>
      </c>
      <c r="Y1045" t="inlineStr">
        <is>
          <t>Filippo plantulli lambert</t>
        </is>
      </c>
      <c r="Z1045" t="inlineStr">
        <is>
          <t>Via del Serafico 106</t>
        </is>
      </c>
      <c r="AA1045" t="inlineStr">
        <is>
          <t>Via del Serafico 106</t>
        </is>
      </c>
      <c r="AD1045" t="inlineStr">
        <is>
          <t>Roma</t>
        </is>
      </c>
      <c r="AE1045" t="inlineStr">
        <is>
          <t>'00142</t>
        </is>
      </c>
      <c r="AF1045" t="inlineStr">
        <is>
          <t>RM</t>
        </is>
      </c>
      <c r="AG1045" t="inlineStr">
        <is>
          <t>IT</t>
        </is>
      </c>
      <c r="AH1045" t="inlineStr">
        <is>
          <t>3351528667</t>
        </is>
      </c>
      <c r="AI1045" t="inlineStr">
        <is>
          <t>Filippo plantulli lambert</t>
        </is>
      </c>
      <c r="AJ1045" t="inlineStr">
        <is>
          <t>Via del Serafico 106</t>
        </is>
      </c>
      <c r="AK1045" t="inlineStr">
        <is>
          <t>Via del Serafico 106</t>
        </is>
      </c>
      <c r="AN1045" t="inlineStr">
        <is>
          <t>Roma</t>
        </is>
      </c>
      <c r="AO1045" t="inlineStr">
        <is>
          <t>'00142</t>
        </is>
      </c>
      <c r="AP1045" t="inlineStr">
        <is>
          <t>RM</t>
        </is>
      </c>
      <c r="AQ1045" t="inlineStr">
        <is>
          <t>IT</t>
        </is>
      </c>
      <c r="AR1045" t="inlineStr">
        <is>
          <t>3351528667</t>
        </is>
      </c>
      <c r="AT1045" t="inlineStr">
        <is>
          <t>lang: it
Invoice Language: it
Do you need our ring sizer?: No
Popup Customer Country: IT</t>
        </is>
      </c>
      <c r="AV1045" t="inlineStr">
        <is>
          <t>Shopify Payments</t>
        </is>
      </c>
      <c r="AW1045" t="inlineStr">
        <is>
          <t>rd26lbY5aBuNsXAvMiQtoaI7h</t>
        </is>
      </c>
      <c r="AX1045" t="n">
        <v>0</v>
      </c>
      <c r="AY1045" t="inlineStr">
        <is>
          <t>LIL Milan</t>
        </is>
      </c>
      <c r="AZ1045" t="n">
        <v>0</v>
      </c>
      <c r="BB1045" t="inlineStr">
        <is>
          <t>Firgun House</t>
        </is>
      </c>
      <c r="BD1045" t="n">
        <v>6359268688221</v>
      </c>
      <c r="BF1045" t="inlineStr">
        <is>
          <t>Low</t>
        </is>
      </c>
      <c r="BG1045" t="inlineStr">
        <is>
          <t>web</t>
        </is>
      </c>
      <c r="BH1045" t="n">
        <v>0</v>
      </c>
      <c r="BI1045" t="inlineStr">
        <is>
          <t>IT IVA 22%</t>
        </is>
      </c>
      <c r="BJ1045" t="n">
        <v>59.5</v>
      </c>
      <c r="BV1045" t="inlineStr">
        <is>
          <t>Rome</t>
        </is>
      </c>
      <c r="BW1045" t="inlineStr">
        <is>
          <t>Rome</t>
        </is>
      </c>
      <c r="BX1045" t="inlineStr">
        <is>
          <t>rd26lbY5aBuNsXAvMiQtoaI7h</t>
        </is>
      </c>
      <c r="CA1045" t="inlineStr">
        <is>
          <t>rd26lbY5aBuNsXAvMiQtoaI7h</t>
        </is>
      </c>
      <c r="CB1045" t="inlineStr">
        <is>
          <t>Ordini LIL</t>
        </is>
      </c>
    </row>
    <row r="1046">
      <c r="A1046" t="inlineStr">
        <is>
          <t>#43013</t>
        </is>
      </c>
      <c r="B1046" t="inlineStr">
        <is>
          <t>eleonora.moretto@hotmail.com</t>
        </is>
      </c>
      <c r="C1046" t="inlineStr">
        <is>
          <t>paid</t>
        </is>
      </c>
      <c r="D1046" t="inlineStr">
        <is>
          <t>2024-10-31 18:39:57 +0100</t>
        </is>
      </c>
      <c r="E1046" t="inlineStr">
        <is>
          <t>fulfilled</t>
        </is>
      </c>
      <c r="F1046" t="inlineStr">
        <is>
          <t>2024-11-03 18:36:25 +0100</t>
        </is>
      </c>
      <c r="G1046" t="inlineStr">
        <is>
          <t>yes</t>
        </is>
      </c>
      <c r="H1046" t="inlineStr">
        <is>
          <t>EUR</t>
        </is>
      </c>
      <c r="I1046" t="n">
        <v>105</v>
      </c>
      <c r="J1046" t="n">
        <v>10</v>
      </c>
      <c r="K1046" t="n">
        <v>20.73</v>
      </c>
      <c r="L1046" t="n">
        <v>115</v>
      </c>
      <c r="N1046" t="n">
        <v>0</v>
      </c>
      <c r="O1046" t="inlineStr">
        <is>
          <t>Ups Standard Shipping</t>
        </is>
      </c>
      <c r="P1046" t="inlineStr">
        <is>
          <t>2024-10-31 18:39:56 +0100</t>
        </is>
      </c>
      <c r="Q1046" t="n">
        <v>1</v>
      </c>
      <c r="R1046" t="inlineStr">
        <is>
          <t>Lightly Ring - White / 10</t>
        </is>
      </c>
      <c r="S1046" t="n">
        <v>100</v>
      </c>
      <c r="U1046" t="inlineStr">
        <is>
          <t>015790000384</t>
        </is>
      </c>
      <c r="V1046" t="b">
        <v>1</v>
      </c>
      <c r="W1046" t="b">
        <v>1</v>
      </c>
      <c r="X1046" t="inlineStr">
        <is>
          <t>fulfilled</t>
        </is>
      </c>
      <c r="Y1046" t="inlineStr">
        <is>
          <t>eleonora moretto</t>
        </is>
      </c>
      <c r="Z1046" t="inlineStr">
        <is>
          <t>Via Piave 214</t>
        </is>
      </c>
      <c r="AA1046" t="inlineStr">
        <is>
          <t>Via Piave 214</t>
        </is>
      </c>
      <c r="AC1046" t="inlineStr">
        <is>
          <t>Hotel bologna</t>
        </is>
      </c>
      <c r="AD1046" t="inlineStr">
        <is>
          <t>Venezia</t>
        </is>
      </c>
      <c r="AE1046" t="inlineStr">
        <is>
          <t>'30171</t>
        </is>
      </c>
      <c r="AF1046" t="inlineStr">
        <is>
          <t>VE</t>
        </is>
      </c>
      <c r="AG1046" t="inlineStr">
        <is>
          <t>IT</t>
        </is>
      </c>
      <c r="AH1046" t="inlineStr">
        <is>
          <t>3452265938</t>
        </is>
      </c>
      <c r="AI1046" t="inlineStr">
        <is>
          <t>eleonora moretto</t>
        </is>
      </c>
      <c r="AJ1046" t="inlineStr">
        <is>
          <t>Via Piave 214</t>
        </is>
      </c>
      <c r="AK1046" t="inlineStr">
        <is>
          <t>Via Piave 214</t>
        </is>
      </c>
      <c r="AM1046" t="inlineStr">
        <is>
          <t>Hotel bologna</t>
        </is>
      </c>
      <c r="AN1046" t="inlineStr">
        <is>
          <t>Venezia</t>
        </is>
      </c>
      <c r="AO1046" t="inlineStr">
        <is>
          <t>'30171</t>
        </is>
      </c>
      <c r="AP1046" t="inlineStr">
        <is>
          <t>VE</t>
        </is>
      </c>
      <c r="AQ1046" t="inlineStr">
        <is>
          <t>IT</t>
        </is>
      </c>
      <c r="AR1046" t="inlineStr">
        <is>
          <t>3452265938</t>
        </is>
      </c>
      <c r="AT1046" t="inlineStr">
        <is>
          <t>lang: it
Invoice Language: it
Do you need our ring sizer?: No
Popup Customer Country: IT</t>
        </is>
      </c>
      <c r="AV1046" t="inlineStr">
        <is>
          <t>PayPal Express Checkout</t>
        </is>
      </c>
      <c r="AW1046" t="inlineStr">
        <is>
          <t>rUOTOLWHGSEc9WnzuhOhR56sY</t>
        </is>
      </c>
      <c r="AX1046" t="n">
        <v>0</v>
      </c>
      <c r="AY1046" t="inlineStr">
        <is>
          <t>LIL Milan</t>
        </is>
      </c>
      <c r="AZ1046" t="n">
        <v>0</v>
      </c>
      <c r="BB1046" t="inlineStr">
        <is>
          <t>Firgun House</t>
        </is>
      </c>
      <c r="BD1046" t="n">
        <v>6377690136925</v>
      </c>
      <c r="BF1046" t="inlineStr">
        <is>
          <t>Low</t>
        </is>
      </c>
      <c r="BG1046" t="inlineStr">
        <is>
          <t>web</t>
        </is>
      </c>
      <c r="BH1046" t="n">
        <v>0</v>
      </c>
      <c r="BI1046" t="inlineStr">
        <is>
          <t>IT IVA 22%</t>
        </is>
      </c>
      <c r="BJ1046" t="n">
        <v>20.73</v>
      </c>
      <c r="BV1046" t="inlineStr">
        <is>
          <t>Venice</t>
        </is>
      </c>
      <c r="BW1046" t="inlineStr">
        <is>
          <t>Venice</t>
        </is>
      </c>
      <c r="BX1046" t="inlineStr">
        <is>
          <t>rUOTOLWHGSEc9WnzuhOhR56sY</t>
        </is>
      </c>
      <c r="CA1046" t="inlineStr">
        <is>
          <t>rxVzgTKTyX5Rxudgi47lrGGv9 + rUOTOLWHGSEc9WnzuhOhR56sY</t>
        </is>
      </c>
      <c r="CB1046" t="inlineStr">
        <is>
          <t>Ordini LIL</t>
        </is>
      </c>
    </row>
    <row r="1047">
      <c r="A1047" t="inlineStr">
        <is>
          <t>#42461</t>
        </is>
      </c>
      <c r="B1047" t="inlineStr">
        <is>
          <t>filippo.lambert@gmail.com</t>
        </is>
      </c>
      <c r="C1047" t="inlineStr">
        <is>
          <t>paid</t>
        </is>
      </c>
      <c r="D1047" t="inlineStr">
        <is>
          <t>2024-10-20 20:36:10 +0200</t>
        </is>
      </c>
      <c r="E1047" t="inlineStr">
        <is>
          <t>fulfilled</t>
        </is>
      </c>
      <c r="F1047" t="inlineStr">
        <is>
          <t>2024-10-21 09:23:03 +0200</t>
        </is>
      </c>
      <c r="G1047" t="inlineStr">
        <is>
          <t>yes</t>
        </is>
      </c>
      <c r="H1047" t="inlineStr">
        <is>
          <t>EUR</t>
        </is>
      </c>
      <c r="I1047" t="n">
        <v>330</v>
      </c>
      <c r="J1047" t="n">
        <v>0</v>
      </c>
      <c r="K1047" t="n">
        <v>59.5</v>
      </c>
      <c r="N1047" t="n">
        <v>0</v>
      </c>
      <c r="O1047" t="inlineStr">
        <is>
          <t>Ups Standard Shipping</t>
        </is>
      </c>
      <c r="P1047" t="inlineStr">
        <is>
          <t>2024-10-20 20:36:09 +0200</t>
        </is>
      </c>
      <c r="Q1047" t="n">
        <v>1</v>
      </c>
      <c r="R1047" t="inlineStr">
        <is>
          <t>Boys Tears Necklace - White / 37cm</t>
        </is>
      </c>
      <c r="S1047" t="n">
        <v>320</v>
      </c>
      <c r="U1047" t="inlineStr">
        <is>
          <t>015790000013</t>
        </is>
      </c>
      <c r="V1047" t="b">
        <v>1</v>
      </c>
      <c r="W1047" t="b">
        <v>1</v>
      </c>
      <c r="X1047" t="inlineStr">
        <is>
          <t>fulfilled</t>
        </is>
      </c>
      <c r="Y1047" t="inlineStr">
        <is>
          <t>Filippo plantulli lambert</t>
        </is>
      </c>
      <c r="Z1047" t="inlineStr">
        <is>
          <t>Via del Serafico 106</t>
        </is>
      </c>
      <c r="AA1047" t="inlineStr">
        <is>
          <t>Via del Serafico 106</t>
        </is>
      </c>
      <c r="AD1047" t="inlineStr">
        <is>
          <t>Roma</t>
        </is>
      </c>
      <c r="AE1047" t="inlineStr">
        <is>
          <t>'00142</t>
        </is>
      </c>
      <c r="AF1047" t="inlineStr">
        <is>
          <t>RM</t>
        </is>
      </c>
      <c r="AG1047" t="inlineStr">
        <is>
          <t>IT</t>
        </is>
      </c>
      <c r="AH1047" t="inlineStr">
        <is>
          <t>3351528667</t>
        </is>
      </c>
      <c r="AI1047" t="inlineStr">
        <is>
          <t>Filippo plantulli lambert</t>
        </is>
      </c>
      <c r="AJ1047" t="inlineStr">
        <is>
          <t>Via del Serafico 106</t>
        </is>
      </c>
      <c r="AK1047" t="inlineStr">
        <is>
          <t>Via del Serafico 106</t>
        </is>
      </c>
      <c r="AN1047" t="inlineStr">
        <is>
          <t>Roma</t>
        </is>
      </c>
      <c r="AO1047" t="inlineStr">
        <is>
          <t>'00142</t>
        </is>
      </c>
      <c r="AP1047" t="inlineStr">
        <is>
          <t>RM</t>
        </is>
      </c>
      <c r="AQ1047" t="inlineStr">
        <is>
          <t>IT</t>
        </is>
      </c>
      <c r="AR1047" t="inlineStr">
        <is>
          <t>3351528667</t>
        </is>
      </c>
      <c r="AT1047" t="inlineStr">
        <is>
          <t>lang: it
Invoice Language: it
Do you need our ring sizer?: No
Popup Customer Country: IT</t>
        </is>
      </c>
      <c r="AV1047" t="inlineStr">
        <is>
          <t>Shopify Payments</t>
        </is>
      </c>
      <c r="AW1047" t="inlineStr">
        <is>
          <t>rd26lbY5aBuNsXAvMiQtoaI7h</t>
        </is>
      </c>
      <c r="AX1047" t="n">
        <v>0</v>
      </c>
      <c r="AY1047" t="inlineStr">
        <is>
          <t>LIL Milan</t>
        </is>
      </c>
      <c r="AZ1047" t="n">
        <v>0</v>
      </c>
      <c r="BB1047" t="inlineStr">
        <is>
          <t>Firgun House</t>
        </is>
      </c>
      <c r="BD1047" t="n">
        <v>6359268688221</v>
      </c>
      <c r="BF1047" t="inlineStr">
        <is>
          <t>Low</t>
        </is>
      </c>
      <c r="BG1047" t="inlineStr">
        <is>
          <t>web</t>
        </is>
      </c>
      <c r="BH1047" t="n">
        <v>0</v>
      </c>
      <c r="BI1047" t="inlineStr">
        <is>
          <t>IT IVA 22%</t>
        </is>
      </c>
      <c r="BJ1047" t="n">
        <v>59.5</v>
      </c>
      <c r="BV1047" t="inlineStr">
        <is>
          <t>Rome</t>
        </is>
      </c>
      <c r="BW1047" t="inlineStr">
        <is>
          <t>Rome</t>
        </is>
      </c>
      <c r="BX1047" t="inlineStr">
        <is>
          <t>rd26lbY5aBuNsXAvMiQtoaI7h</t>
        </is>
      </c>
      <c r="CA1047" t="inlineStr">
        <is>
          <t>rd26lbY5aBuNsXAvMiQtoaI7h</t>
        </is>
      </c>
      <c r="CB1047" t="inlineStr">
        <is>
          <t>Ordini LIL</t>
        </is>
      </c>
    </row>
    <row r="1048">
      <c r="A1048" t="inlineStr">
        <is>
          <t>#42463</t>
        </is>
      </c>
      <c r="B1048" t="inlineStr">
        <is>
          <t>morganadesantis5@gmail.com</t>
        </is>
      </c>
      <c r="C1048" t="inlineStr">
        <is>
          <t>paid</t>
        </is>
      </c>
      <c r="D1048" t="inlineStr">
        <is>
          <t>2024-10-20 20:55:51 +0200</t>
        </is>
      </c>
      <c r="E1048" t="inlineStr">
        <is>
          <t>fulfilled</t>
        </is>
      </c>
      <c r="F1048" t="inlineStr">
        <is>
          <t>2024-10-21 09:27:49 +0200</t>
        </is>
      </c>
      <c r="G1048" t="inlineStr">
        <is>
          <t>yes</t>
        </is>
      </c>
      <c r="H1048" t="inlineStr">
        <is>
          <t>EUR</t>
        </is>
      </c>
      <c r="I1048" t="n">
        <v>126</v>
      </c>
      <c r="J1048" t="n">
        <v>10</v>
      </c>
      <c r="K1048" t="n">
        <v>24.52</v>
      </c>
      <c r="L1048" t="n">
        <v>136</v>
      </c>
      <c r="M1048" t="inlineStr">
        <is>
          <t>LILGIRL</t>
        </is>
      </c>
      <c r="N1048" t="n">
        <v>14</v>
      </c>
      <c r="O1048" t="inlineStr">
        <is>
          <t>Eco Bike Delivery</t>
        </is>
      </c>
      <c r="P1048" t="inlineStr">
        <is>
          <t>2024-10-20 20:55:50 +0200</t>
        </is>
      </c>
      <c r="Q1048" t="n">
        <v>1</v>
      </c>
      <c r="R1048" t="inlineStr">
        <is>
          <t>Insieme Ring - Yellow / onesize (10-17)</t>
        </is>
      </c>
      <c r="S1048" t="n">
        <v>140</v>
      </c>
      <c r="U1048" t="inlineStr">
        <is>
          <t>015790001254</t>
        </is>
      </c>
      <c r="V1048" t="b">
        <v>1</v>
      </c>
      <c r="W1048" t="b">
        <v>1</v>
      </c>
      <c r="X1048" t="inlineStr">
        <is>
          <t>fulfilled</t>
        </is>
      </c>
      <c r="Y1048" t="inlineStr">
        <is>
          <t>Morgana De Santis</t>
        </is>
      </c>
      <c r="Z1048" t="inlineStr">
        <is>
          <t>Via Francesco Nullo 14, Citofono 6</t>
        </is>
      </c>
      <c r="AA1048" t="inlineStr">
        <is>
          <t>Via Francesco Nullo 14</t>
        </is>
      </c>
      <c r="AB1048" t="inlineStr">
        <is>
          <t>Citofono 6</t>
        </is>
      </c>
      <c r="AD1048" t="inlineStr">
        <is>
          <t>Milano</t>
        </is>
      </c>
      <c r="AE1048" t="inlineStr">
        <is>
          <t>'20129</t>
        </is>
      </c>
      <c r="AF1048" t="inlineStr">
        <is>
          <t>MI</t>
        </is>
      </c>
      <c r="AG1048" t="inlineStr">
        <is>
          <t>IT</t>
        </is>
      </c>
      <c r="AH1048" t="inlineStr">
        <is>
          <t>3203135232</t>
        </is>
      </c>
      <c r="AI1048" t="inlineStr">
        <is>
          <t>Morgana De Santis</t>
        </is>
      </c>
      <c r="AJ1048" t="inlineStr">
        <is>
          <t>Via Francesco Nullo 14, Citofono 6</t>
        </is>
      </c>
      <c r="AK1048" t="inlineStr">
        <is>
          <t>Via Francesco Nullo 14</t>
        </is>
      </c>
      <c r="AL1048" t="inlineStr">
        <is>
          <t>Citofono 6</t>
        </is>
      </c>
      <c r="AN1048" t="inlineStr">
        <is>
          <t>Milano</t>
        </is>
      </c>
      <c r="AO1048" t="inlineStr">
        <is>
          <t>'20129</t>
        </is>
      </c>
      <c r="AP1048" t="inlineStr">
        <is>
          <t>MI</t>
        </is>
      </c>
      <c r="AQ1048" t="inlineStr">
        <is>
          <t>IT</t>
        </is>
      </c>
      <c r="AR1048" t="inlineStr">
        <is>
          <t>3203135232</t>
        </is>
      </c>
      <c r="AT1048" t="inlineStr">
        <is>
          <t>lang: it
Invoice Language: it
Do you need our ring sizer?: Yes
Popup Customer Country: IT</t>
        </is>
      </c>
      <c r="AV1048" t="inlineStr">
        <is>
          <t>PayPal Express Checkout</t>
        </is>
      </c>
      <c r="AW1048" t="inlineStr">
        <is>
          <t>rUOhGQPPeHTLGimOSFEGzhkIF</t>
        </is>
      </c>
      <c r="AX1048" t="n">
        <v>0</v>
      </c>
      <c r="AY1048" t="inlineStr">
        <is>
          <t>LIL Milan</t>
        </is>
      </c>
      <c r="AZ1048" t="n">
        <v>0</v>
      </c>
      <c r="BB1048" t="inlineStr">
        <is>
          <t>Firgun House</t>
        </is>
      </c>
      <c r="BD1048" t="n">
        <v>6359293821277</v>
      </c>
      <c r="BF1048" t="inlineStr">
        <is>
          <t>Low</t>
        </is>
      </c>
      <c r="BG1048" t="inlineStr">
        <is>
          <t>web</t>
        </is>
      </c>
      <c r="BH1048" t="n">
        <v>0</v>
      </c>
      <c r="BI1048" t="inlineStr">
        <is>
          <t>IT IVA 22%</t>
        </is>
      </c>
      <c r="BJ1048" t="n">
        <v>24.52</v>
      </c>
      <c r="BV1048" t="inlineStr">
        <is>
          <t>Milan</t>
        </is>
      </c>
      <c r="BW1048" t="inlineStr">
        <is>
          <t>Milan</t>
        </is>
      </c>
      <c r="BX1048" t="inlineStr">
        <is>
          <t>rUOhGQPPeHTLGimOSFEGzhkIF</t>
        </is>
      </c>
      <c r="CA1048" t="inlineStr">
        <is>
          <t>rUOhGQPPeHTLGimOSFEGzhkIF</t>
        </is>
      </c>
      <c r="CB1048" t="inlineStr">
        <is>
          <t>Ordini LIL</t>
        </is>
      </c>
    </row>
    <row r="1049">
      <c r="A1049" t="inlineStr">
        <is>
          <t>#42466</t>
        </is>
      </c>
      <c r="B1049" t="inlineStr">
        <is>
          <t>galluccipaola@gmail.com</t>
        </is>
      </c>
      <c r="C1049" t="inlineStr">
        <is>
          <t>paid</t>
        </is>
      </c>
      <c r="D1049" t="inlineStr">
        <is>
          <t>2024-10-20 21:33:40 +0200</t>
        </is>
      </c>
      <c r="E1049" t="inlineStr">
        <is>
          <t>fulfilled</t>
        </is>
      </c>
      <c r="F1049" t="inlineStr">
        <is>
          <t>2024-10-21 09:37:58 +0200</t>
        </is>
      </c>
      <c r="G1049" t="inlineStr">
        <is>
          <t>no</t>
        </is>
      </c>
      <c r="H1049" t="inlineStr">
        <is>
          <t>EUR</t>
        </is>
      </c>
      <c r="I1049" t="n">
        <v>150</v>
      </c>
      <c r="J1049" t="n">
        <v>0</v>
      </c>
      <c r="K1049" t="n">
        <v>27.05</v>
      </c>
      <c r="L1049" t="n">
        <v>150</v>
      </c>
      <c r="N1049" t="n">
        <v>0</v>
      </c>
      <c r="O1049" t="inlineStr">
        <is>
          <t>Ups Standard Shipping</t>
        </is>
      </c>
      <c r="P1049" t="inlineStr">
        <is>
          <t>2024-10-20 21:33:39 +0200</t>
        </is>
      </c>
      <c r="Q1049" t="n">
        <v>1</v>
      </c>
      <c r="R1049" t="inlineStr">
        <is>
          <t>Luxury Pack + LIL Bag</t>
        </is>
      </c>
      <c r="S1049" t="n">
        <v>10</v>
      </c>
      <c r="U1049" t="inlineStr">
        <is>
          <t>015790000687</t>
        </is>
      </c>
      <c r="V1049" t="b">
        <v>1</v>
      </c>
      <c r="W1049" t="b">
        <v>1</v>
      </c>
      <c r="X1049" t="inlineStr">
        <is>
          <t>fulfilled</t>
        </is>
      </c>
      <c r="Y1049" t="inlineStr">
        <is>
          <t>Paola Gallucci</t>
        </is>
      </c>
      <c r="Z1049" t="inlineStr">
        <is>
          <t>Via Giovanni Agnelli 49</t>
        </is>
      </c>
      <c r="AA1049" t="inlineStr">
        <is>
          <t>Via Giovanni Agnelli 49</t>
        </is>
      </c>
      <c r="AC1049" t="inlineStr">
        <is>
          <t>TESEO SPA</t>
        </is>
      </c>
      <c r="AD1049" t="inlineStr">
        <is>
          <t>Fermo</t>
        </is>
      </c>
      <c r="AE1049" t="inlineStr">
        <is>
          <t>'63900</t>
        </is>
      </c>
      <c r="AF1049" t="inlineStr">
        <is>
          <t>FM</t>
        </is>
      </c>
      <c r="AG1049" t="inlineStr">
        <is>
          <t>IT</t>
        </is>
      </c>
      <c r="AH1049" t="inlineStr">
        <is>
          <t>3491078808</t>
        </is>
      </c>
      <c r="AI1049" t="inlineStr">
        <is>
          <t>Paola Gallucci</t>
        </is>
      </c>
      <c r="AJ1049" t="inlineStr">
        <is>
          <t>Via Giovanni Agnelli 49</t>
        </is>
      </c>
      <c r="AK1049" t="inlineStr">
        <is>
          <t>Via Giovanni Agnelli 49</t>
        </is>
      </c>
      <c r="AM1049" t="inlineStr">
        <is>
          <t>TESEO SPA</t>
        </is>
      </c>
      <c r="AN1049" t="inlineStr">
        <is>
          <t>Fermo</t>
        </is>
      </c>
      <c r="AO1049" t="inlineStr">
        <is>
          <t>'63900</t>
        </is>
      </c>
      <c r="AP1049" t="inlineStr">
        <is>
          <t>FM</t>
        </is>
      </c>
      <c r="AQ1049" t="inlineStr">
        <is>
          <t>IT</t>
        </is>
      </c>
      <c r="AR1049" t="inlineStr">
        <is>
          <t>3491078808</t>
        </is>
      </c>
      <c r="AT1049" t="inlineStr">
        <is>
          <t>lang: it
Invoice Language: it
Do you need our ring sizer?: Yes
Popup Customer Country: IT</t>
        </is>
      </c>
      <c r="AV1049" t="inlineStr">
        <is>
          <t>PayPal Express Checkout</t>
        </is>
      </c>
      <c r="AW1049" t="inlineStr">
        <is>
          <t>rLIsCJWHUqBs5uPsmSpS9w474</t>
        </is>
      </c>
      <c r="AX1049" t="n">
        <v>0</v>
      </c>
      <c r="AY1049" t="inlineStr">
        <is>
          <t>LIL Milan</t>
        </is>
      </c>
      <c r="AZ1049" t="n">
        <v>0</v>
      </c>
      <c r="BB1049" t="inlineStr">
        <is>
          <t>Firgun House</t>
        </is>
      </c>
      <c r="BD1049" t="n">
        <v>6359345037661</v>
      </c>
      <c r="BF1049" t="inlineStr">
        <is>
          <t>Low</t>
        </is>
      </c>
      <c r="BG1049" t="inlineStr">
        <is>
          <t>web</t>
        </is>
      </c>
      <c r="BH1049" t="n">
        <v>0</v>
      </c>
      <c r="BI1049" t="inlineStr">
        <is>
          <t>IT IVA 22%</t>
        </is>
      </c>
      <c r="BJ1049" t="n">
        <v>27.05</v>
      </c>
      <c r="BV1049" t="inlineStr">
        <is>
          <t>Fermo</t>
        </is>
      </c>
      <c r="BW1049" t="inlineStr">
        <is>
          <t>Fermo</t>
        </is>
      </c>
      <c r="BX1049" t="inlineStr">
        <is>
          <t>rLIsCJWHUqBs5uPsmSpS9w474</t>
        </is>
      </c>
      <c r="CA1049" t="inlineStr">
        <is>
          <t>rLIsCJWHUqBs5uPsmSpS9w474</t>
        </is>
      </c>
      <c r="CB1049" t="inlineStr">
        <is>
          <t>Ordini LIL</t>
        </is>
      </c>
    </row>
    <row r="1050">
      <c r="A1050" t="inlineStr">
        <is>
          <t>#42466</t>
        </is>
      </c>
      <c r="B1050" t="inlineStr">
        <is>
          <t>galluccipaola@gmail.com</t>
        </is>
      </c>
      <c r="C1050" t="inlineStr">
        <is>
          <t>paid</t>
        </is>
      </c>
      <c r="D1050" t="inlineStr">
        <is>
          <t>2024-10-20 21:33:40 +0200</t>
        </is>
      </c>
      <c r="E1050" t="inlineStr">
        <is>
          <t>fulfilled</t>
        </is>
      </c>
      <c r="F1050" t="inlineStr">
        <is>
          <t>2024-10-21 09:37:58 +0200</t>
        </is>
      </c>
      <c r="G1050" t="inlineStr">
        <is>
          <t>no</t>
        </is>
      </c>
      <c r="H1050" t="inlineStr">
        <is>
          <t>EUR</t>
        </is>
      </c>
      <c r="I1050" t="n">
        <v>150</v>
      </c>
      <c r="J1050" t="n">
        <v>0</v>
      </c>
      <c r="K1050" t="n">
        <v>27.05</v>
      </c>
      <c r="N1050" t="n">
        <v>0</v>
      </c>
      <c r="O1050" t="inlineStr">
        <is>
          <t>Ups Standard Shipping</t>
        </is>
      </c>
      <c r="P1050" t="inlineStr">
        <is>
          <t>2024-10-20 21:33:39 +0200</t>
        </is>
      </c>
      <c r="Q1050" t="n">
        <v>1</v>
      </c>
      <c r="R1050" t="inlineStr">
        <is>
          <t>Insieme Ring - Yellow / onesize (10-17)</t>
        </is>
      </c>
      <c r="S1050" t="n">
        <v>140</v>
      </c>
      <c r="U1050" t="inlineStr">
        <is>
          <t>015790001254</t>
        </is>
      </c>
      <c r="V1050" t="b">
        <v>1</v>
      </c>
      <c r="W1050" t="b">
        <v>1</v>
      </c>
      <c r="X1050" t="inlineStr">
        <is>
          <t>fulfilled</t>
        </is>
      </c>
      <c r="Y1050" t="inlineStr">
        <is>
          <t>Paola Gallucci</t>
        </is>
      </c>
      <c r="Z1050" t="inlineStr">
        <is>
          <t>Via Giovanni Agnelli 49</t>
        </is>
      </c>
      <c r="AA1050" t="inlineStr">
        <is>
          <t>Via Giovanni Agnelli 49</t>
        </is>
      </c>
      <c r="AC1050" t="inlineStr">
        <is>
          <t>TESEO SPA</t>
        </is>
      </c>
      <c r="AD1050" t="inlineStr">
        <is>
          <t>Fermo</t>
        </is>
      </c>
      <c r="AE1050" t="inlineStr">
        <is>
          <t>'63900</t>
        </is>
      </c>
      <c r="AF1050" t="inlineStr">
        <is>
          <t>FM</t>
        </is>
      </c>
      <c r="AG1050" t="inlineStr">
        <is>
          <t>IT</t>
        </is>
      </c>
      <c r="AH1050" t="inlineStr">
        <is>
          <t>3491078808</t>
        </is>
      </c>
      <c r="AI1050" t="inlineStr">
        <is>
          <t>Paola Gallucci</t>
        </is>
      </c>
      <c r="AJ1050" t="inlineStr">
        <is>
          <t>Via Giovanni Agnelli 49</t>
        </is>
      </c>
      <c r="AK1050" t="inlineStr">
        <is>
          <t>Via Giovanni Agnelli 49</t>
        </is>
      </c>
      <c r="AM1050" t="inlineStr">
        <is>
          <t>TESEO SPA</t>
        </is>
      </c>
      <c r="AN1050" t="inlineStr">
        <is>
          <t>Fermo</t>
        </is>
      </c>
      <c r="AO1050" t="inlineStr">
        <is>
          <t>'63900</t>
        </is>
      </c>
      <c r="AP1050" t="inlineStr">
        <is>
          <t>FM</t>
        </is>
      </c>
      <c r="AQ1050" t="inlineStr">
        <is>
          <t>IT</t>
        </is>
      </c>
      <c r="AR1050" t="inlineStr">
        <is>
          <t>3491078808</t>
        </is>
      </c>
      <c r="AT1050" t="inlineStr">
        <is>
          <t>lang: it
Invoice Language: it
Do you need our ring sizer?: Yes
Popup Customer Country: IT</t>
        </is>
      </c>
      <c r="AV1050" t="inlineStr">
        <is>
          <t>PayPal Express Checkout</t>
        </is>
      </c>
      <c r="AW1050" t="inlineStr">
        <is>
          <t>rLIsCJWHUqBs5uPsmSpS9w474</t>
        </is>
      </c>
      <c r="AX1050" t="n">
        <v>0</v>
      </c>
      <c r="AY1050" t="inlineStr">
        <is>
          <t>LIL Milan</t>
        </is>
      </c>
      <c r="AZ1050" t="n">
        <v>0</v>
      </c>
      <c r="BB1050" t="inlineStr">
        <is>
          <t>Firgun House</t>
        </is>
      </c>
      <c r="BD1050" t="n">
        <v>6359345037661</v>
      </c>
      <c r="BF1050" t="inlineStr">
        <is>
          <t>Low</t>
        </is>
      </c>
      <c r="BG1050" t="inlineStr">
        <is>
          <t>web</t>
        </is>
      </c>
      <c r="BH1050" t="n">
        <v>0</v>
      </c>
      <c r="BI1050" t="inlineStr">
        <is>
          <t>IT IVA 22%</t>
        </is>
      </c>
      <c r="BJ1050" t="n">
        <v>27.05</v>
      </c>
      <c r="BV1050" t="inlineStr">
        <is>
          <t>Fermo</t>
        </is>
      </c>
      <c r="BW1050" t="inlineStr">
        <is>
          <t>Fermo</t>
        </is>
      </c>
      <c r="BX1050" t="inlineStr">
        <is>
          <t>rLIsCJWHUqBs5uPsmSpS9w474</t>
        </is>
      </c>
      <c r="CA1050" t="inlineStr">
        <is>
          <t>rLIsCJWHUqBs5uPsmSpS9w474</t>
        </is>
      </c>
      <c r="CB1050" t="inlineStr">
        <is>
          <t>Ordini LIL</t>
        </is>
      </c>
    </row>
    <row r="1051">
      <c r="A1051" t="inlineStr">
        <is>
          <t>#42467</t>
        </is>
      </c>
      <c r="B1051" t="inlineStr">
        <is>
          <t>sderfera@gmail.com</t>
        </is>
      </c>
      <c r="C1051" t="inlineStr">
        <is>
          <t>paid</t>
        </is>
      </c>
      <c r="D1051" t="inlineStr">
        <is>
          <t>2024-10-20 21:35:55 +0200</t>
        </is>
      </c>
      <c r="E1051" t="inlineStr">
        <is>
          <t>unfulfilled</t>
        </is>
      </c>
      <c r="G1051" t="inlineStr">
        <is>
          <t>yes</t>
        </is>
      </c>
      <c r="H1051" t="inlineStr">
        <is>
          <t>EUR</t>
        </is>
      </c>
      <c r="I1051" t="n">
        <v>150</v>
      </c>
      <c r="J1051" t="n">
        <v>0</v>
      </c>
      <c r="K1051" t="n">
        <v>27.05</v>
      </c>
      <c r="L1051" t="n">
        <v>150</v>
      </c>
      <c r="N1051" t="n">
        <v>0</v>
      </c>
      <c r="O1051" t="inlineStr">
        <is>
          <t>Firgun House</t>
        </is>
      </c>
      <c r="P1051" t="inlineStr">
        <is>
          <t>2024-10-20 21:35:54 +0200</t>
        </is>
      </c>
      <c r="Q1051" t="n">
        <v>1</v>
      </c>
      <c r="R1051" t="inlineStr">
        <is>
          <t>Luxury Pack + LIL Bag</t>
        </is>
      </c>
      <c r="S1051" t="n">
        <v>10</v>
      </c>
      <c r="U1051" t="inlineStr">
        <is>
          <t>015790000687</t>
        </is>
      </c>
      <c r="V1051" t="b">
        <v>1</v>
      </c>
      <c r="W1051" t="b">
        <v>1</v>
      </c>
      <c r="X1051" t="inlineStr">
        <is>
          <t>pending</t>
        </is>
      </c>
      <c r="Y1051" t="inlineStr">
        <is>
          <t>Ileana Sirto</t>
        </is>
      </c>
      <c r="Z1051" t="inlineStr">
        <is>
          <t>Via Privata Bassano del Grappa 28</t>
        </is>
      </c>
      <c r="AA1051" t="inlineStr">
        <is>
          <t>Via Privata Bassano del Grappa 28</t>
        </is>
      </c>
      <c r="AD1051" t="inlineStr">
        <is>
          <t>Milano</t>
        </is>
      </c>
      <c r="AE1051" t="inlineStr">
        <is>
          <t>'20127</t>
        </is>
      </c>
      <c r="AF1051" t="inlineStr">
        <is>
          <t>MI</t>
        </is>
      </c>
      <c r="AG1051" t="inlineStr">
        <is>
          <t>IT</t>
        </is>
      </c>
      <c r="AQ1051" t="inlineStr">
        <is>
          <t>IT</t>
        </is>
      </c>
      <c r="AT1051" t="inlineStr">
        <is>
          <t>lang: it
Invoice Language: it
Do you need our ring sizer?: No
Popup Customer Country: IT</t>
        </is>
      </c>
      <c r="AV1051" t="inlineStr">
        <is>
          <t>PayPal Express Checkout</t>
        </is>
      </c>
      <c r="AW1051" t="inlineStr">
        <is>
          <t>roa7lfPqfPzkkdFIgwgaEKMJo</t>
        </is>
      </c>
      <c r="AX1051" t="n">
        <v>0</v>
      </c>
      <c r="AY1051" t="inlineStr">
        <is>
          <t>LIL Milan</t>
        </is>
      </c>
      <c r="AZ1051" t="n">
        <v>0</v>
      </c>
      <c r="BB1051" t="inlineStr">
        <is>
          <t>Firgun House</t>
        </is>
      </c>
      <c r="BD1051" t="n">
        <v>6359347691869</v>
      </c>
      <c r="BF1051" t="inlineStr">
        <is>
          <t>Low</t>
        </is>
      </c>
      <c r="BG1051" t="inlineStr">
        <is>
          <t>web</t>
        </is>
      </c>
      <c r="BH1051" t="n">
        <v>0</v>
      </c>
      <c r="BI1051" t="inlineStr">
        <is>
          <t>IT IVA 22%</t>
        </is>
      </c>
      <c r="BJ1051" t="n">
        <v>27.05</v>
      </c>
      <c r="BV1051" t="inlineStr">
        <is>
          <t>Milan</t>
        </is>
      </c>
      <c r="BX1051" t="inlineStr">
        <is>
          <t>roa7lfPqfPzkkdFIgwgaEKMJo</t>
        </is>
      </c>
      <c r="CA1051" t="inlineStr">
        <is>
          <t>roa7lfPqfPzkkdFIgwgaEKMJo</t>
        </is>
      </c>
      <c r="CB1051" t="inlineStr">
        <is>
          <t>Ordini LIL</t>
        </is>
      </c>
    </row>
    <row r="1052">
      <c r="A1052" t="inlineStr">
        <is>
          <t>#42467</t>
        </is>
      </c>
      <c r="B1052" t="inlineStr">
        <is>
          <t>sderfera@gmail.com</t>
        </is>
      </c>
      <c r="C1052" t="inlineStr">
        <is>
          <t>paid</t>
        </is>
      </c>
      <c r="D1052" t="inlineStr">
        <is>
          <t>2024-10-20 21:35:55 +0200</t>
        </is>
      </c>
      <c r="E1052" t="inlineStr">
        <is>
          <t>unfulfilled</t>
        </is>
      </c>
      <c r="G1052" t="inlineStr">
        <is>
          <t>yes</t>
        </is>
      </c>
      <c r="H1052" t="inlineStr">
        <is>
          <t>EUR</t>
        </is>
      </c>
      <c r="I1052" t="n">
        <v>150</v>
      </c>
      <c r="J1052" t="n">
        <v>0</v>
      </c>
      <c r="K1052" t="n">
        <v>27.05</v>
      </c>
      <c r="N1052" t="n">
        <v>0</v>
      </c>
      <c r="O1052" t="inlineStr">
        <is>
          <t>Firgun House</t>
        </is>
      </c>
      <c r="P1052" t="inlineStr">
        <is>
          <t>2024-10-20 21:35:54 +0200</t>
        </is>
      </c>
      <c r="Q1052" t="n">
        <v>1</v>
      </c>
      <c r="R1052" t="inlineStr">
        <is>
          <t>Pensavo fosse amore - Yellow / 2</t>
        </is>
      </c>
      <c r="S1052" t="n">
        <v>140</v>
      </c>
      <c r="U1052" t="inlineStr">
        <is>
          <t>015790001163</t>
        </is>
      </c>
      <c r="V1052" t="b">
        <v>1</v>
      </c>
      <c r="W1052" t="b">
        <v>1</v>
      </c>
      <c r="X1052" t="inlineStr">
        <is>
          <t>pending</t>
        </is>
      </c>
      <c r="Y1052" t="inlineStr">
        <is>
          <t>Ileana Sirto</t>
        </is>
      </c>
      <c r="Z1052" t="inlineStr">
        <is>
          <t>Via Privata Bassano del Grappa 28</t>
        </is>
      </c>
      <c r="AA1052" t="inlineStr">
        <is>
          <t>Via Privata Bassano del Grappa 28</t>
        </is>
      </c>
      <c r="AD1052" t="inlineStr">
        <is>
          <t>Milano</t>
        </is>
      </c>
      <c r="AE1052" t="inlineStr">
        <is>
          <t>'20127</t>
        </is>
      </c>
      <c r="AF1052" t="inlineStr">
        <is>
          <t>MI</t>
        </is>
      </c>
      <c r="AG1052" t="inlineStr">
        <is>
          <t>IT</t>
        </is>
      </c>
      <c r="AQ1052" t="inlineStr">
        <is>
          <t>IT</t>
        </is>
      </c>
      <c r="AT1052" t="inlineStr">
        <is>
          <t>lang: it
Invoice Language: it
Do you need our ring sizer?: No
Popup Customer Country: IT</t>
        </is>
      </c>
      <c r="AV1052" t="inlineStr">
        <is>
          <t>PayPal Express Checkout</t>
        </is>
      </c>
      <c r="AW1052" t="inlineStr">
        <is>
          <t>roa7lfPqfPzkkdFIgwgaEKMJo</t>
        </is>
      </c>
      <c r="AX1052" t="n">
        <v>0</v>
      </c>
      <c r="AY1052" t="inlineStr">
        <is>
          <t>LIL Milan</t>
        </is>
      </c>
      <c r="AZ1052" t="n">
        <v>0</v>
      </c>
      <c r="BB1052" t="inlineStr">
        <is>
          <t>Firgun House</t>
        </is>
      </c>
      <c r="BD1052" t="n">
        <v>6359347691869</v>
      </c>
      <c r="BF1052" t="inlineStr">
        <is>
          <t>Low</t>
        </is>
      </c>
      <c r="BG1052" t="inlineStr">
        <is>
          <t>web</t>
        </is>
      </c>
      <c r="BH1052" t="n">
        <v>0</v>
      </c>
      <c r="BI1052" t="inlineStr">
        <is>
          <t>IT IVA 22%</t>
        </is>
      </c>
      <c r="BJ1052" t="n">
        <v>27.05</v>
      </c>
      <c r="BV1052" t="inlineStr">
        <is>
          <t>Milan</t>
        </is>
      </c>
      <c r="BX1052" t="inlineStr">
        <is>
          <t>roa7lfPqfPzkkdFIgwgaEKMJo</t>
        </is>
      </c>
      <c r="CA1052" t="inlineStr">
        <is>
          <t>roa7lfPqfPzkkdFIgwgaEKMJo</t>
        </is>
      </c>
      <c r="CB1052" t="inlineStr">
        <is>
          <t>Ordini LIL</t>
        </is>
      </c>
    </row>
    <row r="1053">
      <c r="A1053" t="inlineStr">
        <is>
          <t>#42468</t>
        </is>
      </c>
      <c r="B1053" t="inlineStr">
        <is>
          <t>alessiaarmato@icloud.com</t>
        </is>
      </c>
      <c r="C1053" t="inlineStr">
        <is>
          <t>paid</t>
        </is>
      </c>
      <c r="D1053" t="inlineStr">
        <is>
          <t>2024-10-20 21:44:29 +0200</t>
        </is>
      </c>
      <c r="E1053" t="inlineStr">
        <is>
          <t>fulfilled</t>
        </is>
      </c>
      <c r="F1053" t="inlineStr">
        <is>
          <t>2024-10-21 09:39:59 +0200</t>
        </is>
      </c>
      <c r="G1053" t="inlineStr">
        <is>
          <t>yes</t>
        </is>
      </c>
      <c r="H1053" t="inlineStr">
        <is>
          <t>EUR</t>
        </is>
      </c>
      <c r="I1053" t="n">
        <v>180</v>
      </c>
      <c r="J1053" t="n">
        <v>0</v>
      </c>
      <c r="K1053" t="n">
        <v>32.46</v>
      </c>
      <c r="L1053" t="n">
        <v>180</v>
      </c>
      <c r="N1053" t="n">
        <v>0</v>
      </c>
      <c r="O1053" t="inlineStr">
        <is>
          <t>Eco Bike Delivery</t>
        </is>
      </c>
      <c r="P1053" t="inlineStr">
        <is>
          <t>2024-10-20 21:44:29 +0200</t>
        </is>
      </c>
      <c r="Q1053" t="n">
        <v>1</v>
      </c>
      <c r="R1053" t="inlineStr">
        <is>
          <t>Glow Ring - Yellow / 12</t>
        </is>
      </c>
      <c r="S1053" t="n">
        <v>180</v>
      </c>
      <c r="U1053" t="inlineStr">
        <is>
          <t>015790000338</t>
        </is>
      </c>
      <c r="V1053" t="b">
        <v>1</v>
      </c>
      <c r="W1053" t="b">
        <v>1</v>
      </c>
      <c r="X1053" t="inlineStr">
        <is>
          <t>fulfilled</t>
        </is>
      </c>
      <c r="Y1053" t="inlineStr">
        <is>
          <t>ALESSIA ARMATO</t>
        </is>
      </c>
      <c r="Z1053" t="inlineStr">
        <is>
          <t>via col moschin 1</t>
        </is>
      </c>
      <c r="AA1053" t="inlineStr">
        <is>
          <t>via col moschin 1</t>
        </is>
      </c>
      <c r="AD1053" t="inlineStr">
        <is>
          <t>Milano</t>
        </is>
      </c>
      <c r="AE1053" t="inlineStr">
        <is>
          <t>'20136</t>
        </is>
      </c>
      <c r="AF1053" t="inlineStr">
        <is>
          <t>MI</t>
        </is>
      </c>
      <c r="AG1053" t="inlineStr">
        <is>
          <t>IT</t>
        </is>
      </c>
      <c r="AH1053" t="inlineStr">
        <is>
          <t>3275781364</t>
        </is>
      </c>
      <c r="AI1053" t="inlineStr">
        <is>
          <t>ALESSIA ARMATO</t>
        </is>
      </c>
      <c r="AJ1053" t="inlineStr">
        <is>
          <t>via col moschin 1</t>
        </is>
      </c>
      <c r="AK1053" t="inlineStr">
        <is>
          <t>via col moschin 1</t>
        </is>
      </c>
      <c r="AN1053" t="inlineStr">
        <is>
          <t>Milano</t>
        </is>
      </c>
      <c r="AO1053" t="inlineStr">
        <is>
          <t>'20136</t>
        </is>
      </c>
      <c r="AP1053" t="inlineStr">
        <is>
          <t>MI</t>
        </is>
      </c>
      <c r="AQ1053" t="inlineStr">
        <is>
          <t>IT</t>
        </is>
      </c>
      <c r="AR1053" t="inlineStr">
        <is>
          <t>3275781364</t>
        </is>
      </c>
      <c r="AT1053" t="inlineStr">
        <is>
          <t>lang: it
Invoice Language: it
Do you need our ring sizer?: No
Popup Customer Country: IT</t>
        </is>
      </c>
      <c r="AV1053" t="inlineStr">
        <is>
          <t>PayPal Express Checkout</t>
        </is>
      </c>
      <c r="AW1053" t="inlineStr">
        <is>
          <t>rsq46JHuj58pJyJJSYNrc8bvr</t>
        </is>
      </c>
      <c r="AX1053" t="n">
        <v>0</v>
      </c>
      <c r="AY1053" t="inlineStr">
        <is>
          <t>LIL Milan</t>
        </is>
      </c>
      <c r="AZ1053" t="n">
        <v>0</v>
      </c>
      <c r="BB1053" t="inlineStr">
        <is>
          <t>Firgun House</t>
        </is>
      </c>
      <c r="BD1053" t="n">
        <v>6359359226205</v>
      </c>
      <c r="BF1053" t="inlineStr">
        <is>
          <t>Low</t>
        </is>
      </c>
      <c r="BG1053" t="inlineStr">
        <is>
          <t>web</t>
        </is>
      </c>
      <c r="BH1053" t="n">
        <v>0</v>
      </c>
      <c r="BI1053" t="inlineStr">
        <is>
          <t>IT IVA 22%</t>
        </is>
      </c>
      <c r="BJ1053" t="n">
        <v>32.46</v>
      </c>
      <c r="BV1053" t="inlineStr">
        <is>
          <t>Milan</t>
        </is>
      </c>
      <c r="BW1053" t="inlineStr">
        <is>
          <t>Milan</t>
        </is>
      </c>
      <c r="BX1053" t="inlineStr">
        <is>
          <t>rsq46JHuj58pJyJJSYNrc8bvr</t>
        </is>
      </c>
      <c r="CA1053" t="inlineStr">
        <is>
          <t>rsq46JHuj58pJyJJSYNrc8bvr</t>
        </is>
      </c>
      <c r="CB1053" t="inlineStr">
        <is>
          <t>Ordini LIL</t>
        </is>
      </c>
    </row>
    <row r="1054">
      <c r="A1054" t="inlineStr">
        <is>
          <t>#42469</t>
        </is>
      </c>
      <c r="B1054" t="inlineStr">
        <is>
          <t>karin.guglielmo@yahoo.it</t>
        </is>
      </c>
      <c r="C1054" t="inlineStr">
        <is>
          <t>paid</t>
        </is>
      </c>
      <c r="D1054" t="inlineStr">
        <is>
          <t>2024-10-20 21:48:59 +0200</t>
        </is>
      </c>
      <c r="E1054" t="inlineStr">
        <is>
          <t>fulfilled</t>
        </is>
      </c>
      <c r="F1054" t="inlineStr">
        <is>
          <t>2024-10-21 09:44:43 +0200</t>
        </is>
      </c>
      <c r="G1054" t="inlineStr">
        <is>
          <t>yes</t>
        </is>
      </c>
      <c r="H1054" t="inlineStr">
        <is>
          <t>EUR</t>
        </is>
      </c>
      <c r="I1054" t="n">
        <v>168</v>
      </c>
      <c r="J1054" t="n">
        <v>0</v>
      </c>
      <c r="K1054" t="n">
        <v>30.3</v>
      </c>
      <c r="L1054" t="n">
        <v>168</v>
      </c>
      <c r="M1054" t="inlineStr">
        <is>
          <t>SARAG10</t>
        </is>
      </c>
      <c r="N1054" t="n">
        <v>12</v>
      </c>
      <c r="O1054" t="inlineStr">
        <is>
          <t>Ups Standard Shipping</t>
        </is>
      </c>
      <c r="P1054" t="inlineStr">
        <is>
          <t>2024-10-20 21:48:58 +0200</t>
        </is>
      </c>
      <c r="Q1054" t="n">
        <v>1</v>
      </c>
      <c r="R1054" t="inlineStr">
        <is>
          <t>LIL Extender - Yellow</t>
        </is>
      </c>
      <c r="S1054" t="n">
        <v>60</v>
      </c>
      <c r="U1054" t="inlineStr">
        <is>
          <t>015790000031</t>
        </is>
      </c>
      <c r="V1054" t="b">
        <v>1</v>
      </c>
      <c r="W1054" t="b">
        <v>1</v>
      </c>
      <c r="X1054" t="inlineStr">
        <is>
          <t>fulfilled</t>
        </is>
      </c>
      <c r="Y1054" t="inlineStr">
        <is>
          <t>Karin Guglielmo</t>
        </is>
      </c>
      <c r="Z1054" t="inlineStr">
        <is>
          <t>Via Racconigi 140, c/o GUSELLA BAKKER ITALIA SRL</t>
        </is>
      </c>
      <c r="AA1054" t="inlineStr">
        <is>
          <t>Via Racconigi 140</t>
        </is>
      </c>
      <c r="AB1054" t="inlineStr">
        <is>
          <t>c/o GUSELLA BAKKER ITALIA SRL</t>
        </is>
      </c>
      <c r="AD1054" t="inlineStr">
        <is>
          <t>Carmagnola</t>
        </is>
      </c>
      <c r="AE1054" t="inlineStr">
        <is>
          <t>'10022</t>
        </is>
      </c>
      <c r="AF1054" t="inlineStr">
        <is>
          <t>TO</t>
        </is>
      </c>
      <c r="AG1054" t="inlineStr">
        <is>
          <t>IT</t>
        </is>
      </c>
      <c r="AH1054" t="inlineStr">
        <is>
          <t>'+39 320 304 6291</t>
        </is>
      </c>
      <c r="AI1054" t="inlineStr">
        <is>
          <t>Karin Guglielmo</t>
        </is>
      </c>
      <c r="AJ1054" t="inlineStr">
        <is>
          <t>Via Racconigi 140, c/o GUSELLA BAKKER ITALIA SRL</t>
        </is>
      </c>
      <c r="AK1054" t="inlineStr">
        <is>
          <t>Via Racconigi 140</t>
        </is>
      </c>
      <c r="AL1054" t="inlineStr">
        <is>
          <t>c/o GUSELLA BAKKER ITALIA SRL</t>
        </is>
      </c>
      <c r="AN1054" t="inlineStr">
        <is>
          <t>Carmagnola</t>
        </is>
      </c>
      <c r="AO1054" t="inlineStr">
        <is>
          <t>'10022</t>
        </is>
      </c>
      <c r="AP1054" t="inlineStr">
        <is>
          <t>TO</t>
        </is>
      </c>
      <c r="AQ1054" t="inlineStr">
        <is>
          <t>IT</t>
        </is>
      </c>
      <c r="AR1054" t="inlineStr">
        <is>
          <t>'+39 320 304 6291</t>
        </is>
      </c>
      <c r="AT1054" t="inlineStr">
        <is>
          <t>lang: it
Invoice Language: it
Do you need our ring sizer?: No
Popup Customer Country: IT</t>
        </is>
      </c>
      <c r="AV1054" t="inlineStr">
        <is>
          <t>PayPal Express Checkout</t>
        </is>
      </c>
      <c r="AW1054" t="inlineStr">
        <is>
          <t>r4cyFGrSO1RV0EB7xArsPYZhx</t>
        </is>
      </c>
      <c r="AX1054" t="n">
        <v>0</v>
      </c>
      <c r="AY1054" t="inlineStr">
        <is>
          <t>LIL Milan</t>
        </is>
      </c>
      <c r="AZ1054" t="n">
        <v>0</v>
      </c>
      <c r="BB1054" t="inlineStr">
        <is>
          <t>Firgun House</t>
        </is>
      </c>
      <c r="BD1054" t="n">
        <v>6359364862301</v>
      </c>
      <c r="BF1054" t="inlineStr">
        <is>
          <t>Low</t>
        </is>
      </c>
      <c r="BG1054" t="inlineStr">
        <is>
          <t>web</t>
        </is>
      </c>
      <c r="BH1054" t="n">
        <v>0</v>
      </c>
      <c r="BI1054" t="inlineStr">
        <is>
          <t>IT IVA 22%</t>
        </is>
      </c>
      <c r="BJ1054" t="n">
        <v>30.3</v>
      </c>
      <c r="BV1054" t="inlineStr">
        <is>
          <t>Turin</t>
        </is>
      </c>
      <c r="BW1054" t="inlineStr">
        <is>
          <t>Turin</t>
        </is>
      </c>
      <c r="BX1054" t="inlineStr">
        <is>
          <t>r4cyFGrSO1RV0EB7xArsPYZhx</t>
        </is>
      </c>
      <c r="CA1054" t="inlineStr">
        <is>
          <t>r4cyFGrSO1RV0EB7xArsPYZhx</t>
        </is>
      </c>
      <c r="CB1054" t="inlineStr">
        <is>
          <t>Ordini LIL</t>
        </is>
      </c>
    </row>
    <row r="1055">
      <c r="A1055" t="inlineStr">
        <is>
          <t>#42469</t>
        </is>
      </c>
      <c r="B1055" t="inlineStr">
        <is>
          <t>karin.guglielmo@yahoo.it</t>
        </is>
      </c>
      <c r="C1055" t="inlineStr">
        <is>
          <t>paid</t>
        </is>
      </c>
      <c r="D1055" t="inlineStr">
        <is>
          <t>2024-10-20 21:48:59 +0200</t>
        </is>
      </c>
      <c r="E1055" t="inlineStr">
        <is>
          <t>fulfilled</t>
        </is>
      </c>
      <c r="F1055" t="inlineStr">
        <is>
          <t>2024-10-21 09:44:43 +0200</t>
        </is>
      </c>
      <c r="G1055" t="inlineStr">
        <is>
          <t>yes</t>
        </is>
      </c>
      <c r="H1055" t="inlineStr">
        <is>
          <t>EUR</t>
        </is>
      </c>
      <c r="I1055" t="n">
        <v>168</v>
      </c>
      <c r="J1055" t="n">
        <v>0</v>
      </c>
      <c r="K1055" t="n">
        <v>30.3</v>
      </c>
      <c r="M1055" t="inlineStr">
        <is>
          <t>SARAG10</t>
        </is>
      </c>
      <c r="N1055" t="n">
        <v>12</v>
      </c>
      <c r="O1055" t="inlineStr">
        <is>
          <t>Ups Standard Shipping</t>
        </is>
      </c>
      <c r="P1055" t="inlineStr">
        <is>
          <t>2024-10-20 21:48:58 +0200</t>
        </is>
      </c>
      <c r="Q1055" t="n">
        <v>1</v>
      </c>
      <c r="R1055" t="inlineStr">
        <is>
          <t>Pensavo fosse amore - Yellow / K</t>
        </is>
      </c>
      <c r="S1055" t="n">
        <v>120</v>
      </c>
      <c r="U1055" t="inlineStr">
        <is>
          <t>015790001009</t>
        </is>
      </c>
      <c r="V1055" t="b">
        <v>1</v>
      </c>
      <c r="W1055" t="b">
        <v>1</v>
      </c>
      <c r="X1055" t="inlineStr">
        <is>
          <t>fulfilled</t>
        </is>
      </c>
      <c r="Y1055" t="inlineStr">
        <is>
          <t>Karin Guglielmo</t>
        </is>
      </c>
      <c r="Z1055" t="inlineStr">
        <is>
          <t>Via Racconigi 140, c/o GUSELLA BAKKER ITALIA SRL</t>
        </is>
      </c>
      <c r="AA1055" t="inlineStr">
        <is>
          <t>Via Racconigi 140</t>
        </is>
      </c>
      <c r="AB1055" t="inlineStr">
        <is>
          <t>c/o GUSELLA BAKKER ITALIA SRL</t>
        </is>
      </c>
      <c r="AD1055" t="inlineStr">
        <is>
          <t>Carmagnola</t>
        </is>
      </c>
      <c r="AE1055" t="inlineStr">
        <is>
          <t>'10022</t>
        </is>
      </c>
      <c r="AF1055" t="inlineStr">
        <is>
          <t>TO</t>
        </is>
      </c>
      <c r="AG1055" t="inlineStr">
        <is>
          <t>IT</t>
        </is>
      </c>
      <c r="AH1055" t="inlineStr">
        <is>
          <t>'+39 320 304 6291</t>
        </is>
      </c>
      <c r="AI1055" t="inlineStr">
        <is>
          <t>Karin Guglielmo</t>
        </is>
      </c>
      <c r="AJ1055" t="inlineStr">
        <is>
          <t>Via Racconigi 140, c/o GUSELLA BAKKER ITALIA SRL</t>
        </is>
      </c>
      <c r="AK1055" t="inlineStr">
        <is>
          <t>Via Racconigi 140</t>
        </is>
      </c>
      <c r="AL1055" t="inlineStr">
        <is>
          <t>c/o GUSELLA BAKKER ITALIA SRL</t>
        </is>
      </c>
      <c r="AN1055" t="inlineStr">
        <is>
          <t>Carmagnola</t>
        </is>
      </c>
      <c r="AO1055" t="inlineStr">
        <is>
          <t>'10022</t>
        </is>
      </c>
      <c r="AP1055" t="inlineStr">
        <is>
          <t>TO</t>
        </is>
      </c>
      <c r="AQ1055" t="inlineStr">
        <is>
          <t>IT</t>
        </is>
      </c>
      <c r="AR1055" t="inlineStr">
        <is>
          <t>'+39 320 304 6291</t>
        </is>
      </c>
      <c r="AT1055" t="inlineStr">
        <is>
          <t>lang: it
Invoice Language: it
Do you need our ring sizer?: No
Popup Customer Country: IT</t>
        </is>
      </c>
      <c r="AV1055" t="inlineStr">
        <is>
          <t>PayPal Express Checkout</t>
        </is>
      </c>
      <c r="AW1055" t="inlineStr">
        <is>
          <t>r4cyFGrSO1RV0EB7xArsPYZhx</t>
        </is>
      </c>
      <c r="AX1055" t="n">
        <v>0</v>
      </c>
      <c r="AY1055" t="inlineStr">
        <is>
          <t>LIL Milan</t>
        </is>
      </c>
      <c r="AZ1055" t="n">
        <v>0</v>
      </c>
      <c r="BB1055" t="inlineStr">
        <is>
          <t>Firgun House</t>
        </is>
      </c>
      <c r="BD1055" t="n">
        <v>6359364862301</v>
      </c>
      <c r="BF1055" t="inlineStr">
        <is>
          <t>Low</t>
        </is>
      </c>
      <c r="BG1055" t="inlineStr">
        <is>
          <t>web</t>
        </is>
      </c>
      <c r="BH1055" t="n">
        <v>0</v>
      </c>
      <c r="BI1055" t="inlineStr">
        <is>
          <t>IT IVA 22%</t>
        </is>
      </c>
      <c r="BJ1055" t="n">
        <v>30.3</v>
      </c>
      <c r="BV1055" t="inlineStr">
        <is>
          <t>Turin</t>
        </is>
      </c>
      <c r="BW1055" t="inlineStr">
        <is>
          <t>Turin</t>
        </is>
      </c>
      <c r="BX1055" t="inlineStr">
        <is>
          <t>r4cyFGrSO1RV0EB7xArsPYZhx</t>
        </is>
      </c>
      <c r="CA1055" t="inlineStr">
        <is>
          <t>r4cyFGrSO1RV0EB7xArsPYZhx</t>
        </is>
      </c>
      <c r="CB1055" t="inlineStr">
        <is>
          <t>Ordini LIL</t>
        </is>
      </c>
    </row>
    <row r="1056">
      <c r="A1056" t="inlineStr">
        <is>
          <t>#42470</t>
        </is>
      </c>
      <c r="B1056" t="inlineStr">
        <is>
          <t>cillazz@hotmail.com</t>
        </is>
      </c>
      <c r="C1056" t="inlineStr">
        <is>
          <t>paid</t>
        </is>
      </c>
      <c r="D1056" t="inlineStr">
        <is>
          <t>2024-10-20 22:34:22 +0200</t>
        </is>
      </c>
      <c r="E1056" t="inlineStr">
        <is>
          <t>fulfilled</t>
        </is>
      </c>
      <c r="F1056" t="inlineStr">
        <is>
          <t>2024-10-21 09:51:12 +0200</t>
        </is>
      </c>
      <c r="G1056" t="inlineStr">
        <is>
          <t>yes</t>
        </is>
      </c>
      <c r="H1056" t="inlineStr">
        <is>
          <t>EUR</t>
        </is>
      </c>
      <c r="I1056" t="n">
        <v>156</v>
      </c>
      <c r="J1056" t="n">
        <v>0</v>
      </c>
      <c r="K1056" t="n">
        <v>28.14</v>
      </c>
      <c r="L1056" t="n">
        <v>156</v>
      </c>
      <c r="N1056" t="n">
        <v>0</v>
      </c>
      <c r="O1056" t="inlineStr">
        <is>
          <t>Ups Standard Shipping</t>
        </is>
      </c>
      <c r="P1056" t="inlineStr">
        <is>
          <t>2024-10-20 22:34:21 +0200</t>
        </is>
      </c>
      <c r="Q1056" t="n">
        <v>2</v>
      </c>
      <c r="R1056" t="inlineStr">
        <is>
          <t>Piercing Aid</t>
        </is>
      </c>
      <c r="S1056" t="n">
        <v>8</v>
      </c>
      <c r="U1056" t="inlineStr">
        <is>
          <t>015790001289</t>
        </is>
      </c>
      <c r="V1056" t="b">
        <v>1</v>
      </c>
      <c r="W1056" t="b">
        <v>1</v>
      </c>
      <c r="X1056" t="inlineStr">
        <is>
          <t>fulfilled</t>
        </is>
      </c>
      <c r="Y1056" t="inlineStr">
        <is>
          <t>Donatella Coviello</t>
        </is>
      </c>
      <c r="Z1056" t="inlineStr">
        <is>
          <t>Via Genova 106, C/o negozio (chiuso 12-13:30)</t>
        </is>
      </c>
      <c r="AA1056" t="inlineStr">
        <is>
          <t>Via Genova 106</t>
        </is>
      </c>
      <c r="AB1056" t="inlineStr">
        <is>
          <t>C/o negozio (chiuso 12-13:30)</t>
        </is>
      </c>
      <c r="AD1056" t="inlineStr">
        <is>
          <t>Torino</t>
        </is>
      </c>
      <c r="AE1056" t="inlineStr">
        <is>
          <t>'10126</t>
        </is>
      </c>
      <c r="AF1056" t="inlineStr">
        <is>
          <t>TO</t>
        </is>
      </c>
      <c r="AG1056" t="inlineStr">
        <is>
          <t>IT</t>
        </is>
      </c>
      <c r="AH1056" t="inlineStr">
        <is>
          <t>+393383365094</t>
        </is>
      </c>
      <c r="AI1056" t="inlineStr">
        <is>
          <t>Donatella Coviello</t>
        </is>
      </c>
      <c r="AJ1056" t="inlineStr">
        <is>
          <t>Via Genova 106, C/o negozio (chiuso 12-13:30)</t>
        </is>
      </c>
      <c r="AK1056" t="inlineStr">
        <is>
          <t>Via Genova 106</t>
        </is>
      </c>
      <c r="AL1056" t="inlineStr">
        <is>
          <t>C/o negozio (chiuso 12-13:30)</t>
        </is>
      </c>
      <c r="AN1056" t="inlineStr">
        <is>
          <t>Torino</t>
        </is>
      </c>
      <c r="AO1056" t="inlineStr">
        <is>
          <t>'10126</t>
        </is>
      </c>
      <c r="AP1056" t="inlineStr">
        <is>
          <t>TO</t>
        </is>
      </c>
      <c r="AQ1056" t="inlineStr">
        <is>
          <t>IT</t>
        </is>
      </c>
      <c r="AR1056" t="inlineStr">
        <is>
          <t>+393383365094</t>
        </is>
      </c>
      <c r="AT1056" t="inlineStr">
        <is>
          <t>lang: it
Invoice Language: it
Do you need our ring sizer?: No
Popup Customer Country: IT</t>
        </is>
      </c>
      <c r="AV1056" t="inlineStr">
        <is>
          <t>PayPal Express Checkout</t>
        </is>
      </c>
      <c r="AW1056" t="inlineStr">
        <is>
          <t>rWN9XjPFZZ4mKXySOqckEGNTf</t>
        </is>
      </c>
      <c r="AX1056" t="n">
        <v>0</v>
      </c>
      <c r="AY1056" t="inlineStr">
        <is>
          <t>LIL Milan</t>
        </is>
      </c>
      <c r="AZ1056" t="n">
        <v>0</v>
      </c>
      <c r="BB1056" t="inlineStr">
        <is>
          <t>Firgun House</t>
        </is>
      </c>
      <c r="BD1056" t="n">
        <v>6359425122653</v>
      </c>
      <c r="BF1056" t="inlineStr">
        <is>
          <t>Low</t>
        </is>
      </c>
      <c r="BG1056" t="inlineStr">
        <is>
          <t>web</t>
        </is>
      </c>
      <c r="BH1056" t="n">
        <v>0</v>
      </c>
      <c r="BI1056" t="inlineStr">
        <is>
          <t>IT IVA 22%</t>
        </is>
      </c>
      <c r="BJ1056" t="n">
        <v>28.14</v>
      </c>
      <c r="BV1056" t="inlineStr">
        <is>
          <t>Turin</t>
        </is>
      </c>
      <c r="BW1056" t="inlineStr">
        <is>
          <t>Turin</t>
        </is>
      </c>
      <c r="BX1056" t="inlineStr">
        <is>
          <t>rWN9XjPFZZ4mKXySOqckEGNTf</t>
        </is>
      </c>
      <c r="CA1056" t="inlineStr">
        <is>
          <t>rWN9XjPFZZ4mKXySOqckEGNTf</t>
        </is>
      </c>
      <c r="CB1056" t="inlineStr">
        <is>
          <t>Ordini LIL</t>
        </is>
      </c>
    </row>
    <row r="1057">
      <c r="A1057" t="inlineStr">
        <is>
          <t>#42470</t>
        </is>
      </c>
      <c r="B1057" t="inlineStr">
        <is>
          <t>cillazz@hotmail.com</t>
        </is>
      </c>
      <c r="C1057" t="inlineStr">
        <is>
          <t>paid</t>
        </is>
      </c>
      <c r="D1057" t="inlineStr">
        <is>
          <t>2024-10-20 22:34:22 +0200</t>
        </is>
      </c>
      <c r="E1057" t="inlineStr">
        <is>
          <t>fulfilled</t>
        </is>
      </c>
      <c r="F1057" t="inlineStr">
        <is>
          <t>2024-10-21 09:51:12 +0200</t>
        </is>
      </c>
      <c r="G1057" t="inlineStr">
        <is>
          <t>yes</t>
        </is>
      </c>
      <c r="H1057" t="inlineStr">
        <is>
          <t>EUR</t>
        </is>
      </c>
      <c r="I1057" t="n">
        <v>156</v>
      </c>
      <c r="J1057" t="n">
        <v>0</v>
      </c>
      <c r="K1057" t="n">
        <v>28.14</v>
      </c>
      <c r="N1057" t="n">
        <v>0</v>
      </c>
      <c r="O1057" t="inlineStr">
        <is>
          <t>Ups Standard Shipping</t>
        </is>
      </c>
      <c r="P1057" t="inlineStr">
        <is>
          <t>2024-10-20 22:34:21 +0200</t>
        </is>
      </c>
      <c r="Q1057" t="n">
        <v>1</v>
      </c>
      <c r="R1057" t="inlineStr">
        <is>
          <t>Insieme Ring - Yellow / onesize (10-17)</t>
        </is>
      </c>
      <c r="S1057" t="n">
        <v>140</v>
      </c>
      <c r="U1057" t="inlineStr">
        <is>
          <t>015790001254</t>
        </is>
      </c>
      <c r="V1057" t="b">
        <v>1</v>
      </c>
      <c r="W1057" t="b">
        <v>1</v>
      </c>
      <c r="X1057" t="inlineStr">
        <is>
          <t>fulfilled</t>
        </is>
      </c>
      <c r="Y1057" t="inlineStr">
        <is>
          <t>Donatella Coviello</t>
        </is>
      </c>
      <c r="Z1057" t="inlineStr">
        <is>
          <t>Via Genova 106, C/o negozio (chiuso 12-13:30)</t>
        </is>
      </c>
      <c r="AA1057" t="inlineStr">
        <is>
          <t>Via Genova 106</t>
        </is>
      </c>
      <c r="AB1057" t="inlineStr">
        <is>
          <t>C/o negozio (chiuso 12-13:30)</t>
        </is>
      </c>
      <c r="AD1057" t="inlineStr">
        <is>
          <t>Torino</t>
        </is>
      </c>
      <c r="AE1057" t="inlineStr">
        <is>
          <t>'10126</t>
        </is>
      </c>
      <c r="AF1057" t="inlineStr">
        <is>
          <t>TO</t>
        </is>
      </c>
      <c r="AG1057" t="inlineStr">
        <is>
          <t>IT</t>
        </is>
      </c>
      <c r="AH1057" t="inlineStr">
        <is>
          <t>+393383365094</t>
        </is>
      </c>
      <c r="AI1057" t="inlineStr">
        <is>
          <t>Donatella Coviello</t>
        </is>
      </c>
      <c r="AJ1057" t="inlineStr">
        <is>
          <t>Via Genova 106, C/o negozio (chiuso 12-13:30)</t>
        </is>
      </c>
      <c r="AK1057" t="inlineStr">
        <is>
          <t>Via Genova 106</t>
        </is>
      </c>
      <c r="AL1057" t="inlineStr">
        <is>
          <t>C/o negozio (chiuso 12-13:30)</t>
        </is>
      </c>
      <c r="AN1057" t="inlineStr">
        <is>
          <t>Torino</t>
        </is>
      </c>
      <c r="AO1057" t="inlineStr">
        <is>
          <t>'10126</t>
        </is>
      </c>
      <c r="AP1057" t="inlineStr">
        <is>
          <t>TO</t>
        </is>
      </c>
      <c r="AQ1057" t="inlineStr">
        <is>
          <t>IT</t>
        </is>
      </c>
      <c r="AR1057" t="inlineStr">
        <is>
          <t>+393383365094</t>
        </is>
      </c>
      <c r="AT1057" t="inlineStr">
        <is>
          <t>lang: it
Invoice Language: it
Do you need our ring sizer?: No
Popup Customer Country: IT</t>
        </is>
      </c>
      <c r="AV1057" t="inlineStr">
        <is>
          <t>PayPal Express Checkout</t>
        </is>
      </c>
      <c r="AW1057" t="inlineStr">
        <is>
          <t>rWN9XjPFZZ4mKXySOqckEGNTf</t>
        </is>
      </c>
      <c r="AX1057" t="n">
        <v>0</v>
      </c>
      <c r="AY1057" t="inlineStr">
        <is>
          <t>LIL Milan</t>
        </is>
      </c>
      <c r="AZ1057" t="n">
        <v>0</v>
      </c>
      <c r="BB1057" t="inlineStr">
        <is>
          <t>Firgun House</t>
        </is>
      </c>
      <c r="BD1057" t="n">
        <v>6359425122653</v>
      </c>
      <c r="BF1057" t="inlineStr">
        <is>
          <t>Low</t>
        </is>
      </c>
      <c r="BG1057" t="inlineStr">
        <is>
          <t>web</t>
        </is>
      </c>
      <c r="BH1057" t="n">
        <v>0</v>
      </c>
      <c r="BI1057" t="inlineStr">
        <is>
          <t>IT IVA 22%</t>
        </is>
      </c>
      <c r="BJ1057" t="n">
        <v>28.14</v>
      </c>
      <c r="BV1057" t="inlineStr">
        <is>
          <t>Turin</t>
        </is>
      </c>
      <c r="BW1057" t="inlineStr">
        <is>
          <t>Turin</t>
        </is>
      </c>
      <c r="BX1057" t="inlineStr">
        <is>
          <t>rWN9XjPFZZ4mKXySOqckEGNTf</t>
        </is>
      </c>
      <c r="CA1057" t="inlineStr">
        <is>
          <t>rWN9XjPFZZ4mKXySOqckEGNTf</t>
        </is>
      </c>
      <c r="CB1057" t="inlineStr">
        <is>
          <t>Ordini LIL</t>
        </is>
      </c>
    </row>
    <row r="1058">
      <c r="A1058" t="inlineStr">
        <is>
          <t>#43013</t>
        </is>
      </c>
      <c r="B1058" t="inlineStr">
        <is>
          <t>eleonora.moretto@hotmail.com</t>
        </is>
      </c>
      <c r="C1058" t="inlineStr">
        <is>
          <t>paid</t>
        </is>
      </c>
      <c r="D1058" t="inlineStr">
        <is>
          <t>2024-10-31 18:39:57 +0100</t>
        </is>
      </c>
      <c r="E1058" t="inlineStr">
        <is>
          <t>fulfilled</t>
        </is>
      </c>
      <c r="F1058" t="inlineStr">
        <is>
          <t>2024-11-03 18:36:25 +0100</t>
        </is>
      </c>
      <c r="G1058" t="inlineStr">
        <is>
          <t>yes</t>
        </is>
      </c>
      <c r="H1058" t="inlineStr">
        <is>
          <t>EUR</t>
        </is>
      </c>
      <c r="I1058" t="n">
        <v>105</v>
      </c>
      <c r="J1058" t="n">
        <v>10</v>
      </c>
      <c r="K1058" t="n">
        <v>20.73</v>
      </c>
      <c r="N1058" t="n">
        <v>0</v>
      </c>
      <c r="O1058" t="inlineStr">
        <is>
          <t>Ups Standard Shipping</t>
        </is>
      </c>
      <c r="P1058" t="inlineStr">
        <is>
          <t>2024-10-31 18:39:56 +0100</t>
        </is>
      </c>
      <c r="Q1058" t="n">
        <v>1</v>
      </c>
      <c r="R1058" t="inlineStr">
        <is>
          <t>LIL Bag</t>
        </is>
      </c>
      <c r="S1058" t="n">
        <v>5</v>
      </c>
      <c r="U1058" t="inlineStr">
        <is>
          <t>015790000689</t>
        </is>
      </c>
      <c r="V1058" t="b">
        <v>1</v>
      </c>
      <c r="W1058" t="b">
        <v>1</v>
      </c>
      <c r="X1058" t="inlineStr">
        <is>
          <t>fulfilled</t>
        </is>
      </c>
      <c r="Y1058" t="inlineStr">
        <is>
          <t>eleonora moretto</t>
        </is>
      </c>
      <c r="Z1058" t="inlineStr">
        <is>
          <t>Via Piave 214</t>
        </is>
      </c>
      <c r="AA1058" t="inlineStr">
        <is>
          <t>Via Piave 214</t>
        </is>
      </c>
      <c r="AC1058" t="inlineStr">
        <is>
          <t>Hotel bologna</t>
        </is>
      </c>
      <c r="AD1058" t="inlineStr">
        <is>
          <t>Venezia</t>
        </is>
      </c>
      <c r="AE1058" t="inlineStr">
        <is>
          <t>'30171</t>
        </is>
      </c>
      <c r="AF1058" t="inlineStr">
        <is>
          <t>VE</t>
        </is>
      </c>
      <c r="AG1058" t="inlineStr">
        <is>
          <t>IT</t>
        </is>
      </c>
      <c r="AH1058" t="inlineStr">
        <is>
          <t>3452265938</t>
        </is>
      </c>
      <c r="AI1058" t="inlineStr">
        <is>
          <t>eleonora moretto</t>
        </is>
      </c>
      <c r="AJ1058" t="inlineStr">
        <is>
          <t>Via Piave 214</t>
        </is>
      </c>
      <c r="AK1058" t="inlineStr">
        <is>
          <t>Via Piave 214</t>
        </is>
      </c>
      <c r="AM1058" t="inlineStr">
        <is>
          <t>Hotel bologna</t>
        </is>
      </c>
      <c r="AN1058" t="inlineStr">
        <is>
          <t>Venezia</t>
        </is>
      </c>
      <c r="AO1058" t="inlineStr">
        <is>
          <t>'30171</t>
        </is>
      </c>
      <c r="AP1058" t="inlineStr">
        <is>
          <t>VE</t>
        </is>
      </c>
      <c r="AQ1058" t="inlineStr">
        <is>
          <t>IT</t>
        </is>
      </c>
      <c r="AR1058" t="inlineStr">
        <is>
          <t>3452265938</t>
        </is>
      </c>
      <c r="AT1058" t="inlineStr">
        <is>
          <t>lang: it
Invoice Language: it
Do you need our ring sizer?: No
Popup Customer Country: IT</t>
        </is>
      </c>
      <c r="AV1058" t="inlineStr">
        <is>
          <t>PayPal Express Checkout</t>
        </is>
      </c>
      <c r="AW1058" t="inlineStr">
        <is>
          <t>rUOTOLWHGSEc9WnzuhOhR56sY</t>
        </is>
      </c>
      <c r="AX1058" t="n">
        <v>0</v>
      </c>
      <c r="AY1058" t="inlineStr">
        <is>
          <t>LIL Milan</t>
        </is>
      </c>
      <c r="AZ1058" t="n">
        <v>0</v>
      </c>
      <c r="BB1058" t="inlineStr">
        <is>
          <t>Firgun House</t>
        </is>
      </c>
      <c r="BD1058" t="n">
        <v>6377690136925</v>
      </c>
      <c r="BF1058" t="inlineStr">
        <is>
          <t>Low</t>
        </is>
      </c>
      <c r="BG1058" t="inlineStr">
        <is>
          <t>web</t>
        </is>
      </c>
      <c r="BH1058" t="n">
        <v>0</v>
      </c>
      <c r="BI1058" t="inlineStr">
        <is>
          <t>IT IVA 22%</t>
        </is>
      </c>
      <c r="BJ1058" t="n">
        <v>20.73</v>
      </c>
      <c r="BV1058" t="inlineStr">
        <is>
          <t>Venice</t>
        </is>
      </c>
      <c r="BW1058" t="inlineStr">
        <is>
          <t>Venice</t>
        </is>
      </c>
      <c r="BX1058" t="inlineStr">
        <is>
          <t>rUOTOLWHGSEc9WnzuhOhR56sY</t>
        </is>
      </c>
      <c r="CA1058" t="inlineStr">
        <is>
          <t>rxVzgTKTyX5Rxudgi47lrGGv9 + rUOTOLWHGSEc9WnzuhOhR56sY</t>
        </is>
      </c>
      <c r="CB1058" t="inlineStr">
        <is>
          <t>Ordini LIL</t>
        </is>
      </c>
    </row>
    <row r="1059">
      <c r="A1059" t="inlineStr">
        <is>
          <t>#43012</t>
        </is>
      </c>
      <c r="B1059" t="inlineStr">
        <is>
          <t>martinacarboni108@yahoo.it</t>
        </is>
      </c>
      <c r="C1059" t="inlineStr">
        <is>
          <t>paid</t>
        </is>
      </c>
      <c r="D1059" t="inlineStr">
        <is>
          <t>2024-10-31 18:02:49 +0100</t>
        </is>
      </c>
      <c r="E1059" t="inlineStr">
        <is>
          <t>fulfilled</t>
        </is>
      </c>
      <c r="F1059" t="inlineStr">
        <is>
          <t>2024-11-03 18:34:30 +0100</t>
        </is>
      </c>
      <c r="G1059" t="inlineStr">
        <is>
          <t>yes</t>
        </is>
      </c>
      <c r="H1059" t="inlineStr">
        <is>
          <t>EUR</t>
        </is>
      </c>
      <c r="I1059" t="n">
        <v>504</v>
      </c>
      <c r="J1059" t="n">
        <v>0</v>
      </c>
      <c r="K1059" t="n">
        <v>90.89</v>
      </c>
      <c r="L1059" t="n">
        <v>504</v>
      </c>
      <c r="M1059" t="inlineStr">
        <is>
          <t>SARAG10</t>
        </is>
      </c>
      <c r="N1059" t="n">
        <v>56</v>
      </c>
      <c r="O1059" t="inlineStr">
        <is>
          <t>Ups Standard Shipping</t>
        </is>
      </c>
      <c r="P1059" t="inlineStr">
        <is>
          <t>2024-10-31 18:02:49 +0100</t>
        </is>
      </c>
      <c r="Q1059" t="n">
        <v>1</v>
      </c>
      <c r="R1059" t="inlineStr">
        <is>
          <t>Glimmer Necklace - Yellow / 35cm</t>
        </is>
      </c>
      <c r="S1059" t="n">
        <v>560</v>
      </c>
      <c r="U1059" t="inlineStr">
        <is>
          <t>015790000723</t>
        </is>
      </c>
      <c r="V1059" t="b">
        <v>1</v>
      </c>
      <c r="W1059" t="b">
        <v>1</v>
      </c>
      <c r="X1059" t="inlineStr">
        <is>
          <t>fulfilled</t>
        </is>
      </c>
      <c r="Y1059" t="inlineStr">
        <is>
          <t>Martina Carboni</t>
        </is>
      </c>
      <c r="Z1059" t="inlineStr">
        <is>
          <t>Via IV Novembre 49</t>
        </is>
      </c>
      <c r="AA1059" t="inlineStr">
        <is>
          <t>Via IV Novembre 49</t>
        </is>
      </c>
      <c r="AD1059" t="inlineStr">
        <is>
          <t>Sassari</t>
        </is>
      </c>
      <c r="AE1059" t="inlineStr">
        <is>
          <t>'07100</t>
        </is>
      </c>
      <c r="AF1059" t="inlineStr">
        <is>
          <t>SS</t>
        </is>
      </c>
      <c r="AG1059" t="inlineStr">
        <is>
          <t>IT</t>
        </is>
      </c>
      <c r="AH1059" t="inlineStr">
        <is>
          <t>+393488192341</t>
        </is>
      </c>
      <c r="AI1059" t="inlineStr">
        <is>
          <t>Martina Carboni</t>
        </is>
      </c>
      <c r="AJ1059" t="inlineStr">
        <is>
          <t>Via IV Novembre 49</t>
        </is>
      </c>
      <c r="AK1059" t="inlineStr">
        <is>
          <t>Via IV Novembre 49</t>
        </is>
      </c>
      <c r="AN1059" t="inlineStr">
        <is>
          <t>Sassari</t>
        </is>
      </c>
      <c r="AO1059" t="inlineStr">
        <is>
          <t>'07100</t>
        </is>
      </c>
      <c r="AP1059" t="inlineStr">
        <is>
          <t>SS</t>
        </is>
      </c>
      <c r="AQ1059" t="inlineStr">
        <is>
          <t>IT</t>
        </is>
      </c>
      <c r="AR1059" t="inlineStr">
        <is>
          <t>+393488192341</t>
        </is>
      </c>
      <c r="AT1059" t="inlineStr">
        <is>
          <t>lang: en
Invoice Language: en
Do you need our ring sizer?: No
Popup Customer Country: IT</t>
        </is>
      </c>
      <c r="AV1059" t="inlineStr">
        <is>
          <t>Shopify Payments</t>
        </is>
      </c>
      <c r="AW1059" t="inlineStr">
        <is>
          <t>rAHkUjxwnu3dVhHYdDO33jmKu</t>
        </is>
      </c>
      <c r="AX1059" t="n">
        <v>0</v>
      </c>
      <c r="AY1059" t="inlineStr">
        <is>
          <t>LIL Milan</t>
        </is>
      </c>
      <c r="AZ1059" t="n">
        <v>0</v>
      </c>
      <c r="BB1059" t="inlineStr">
        <is>
          <t>Firgun House</t>
        </is>
      </c>
      <c r="BD1059" t="n">
        <v>6377640821085</v>
      </c>
      <c r="BF1059" t="inlineStr">
        <is>
          <t>Low</t>
        </is>
      </c>
      <c r="BG1059" t="inlineStr">
        <is>
          <t>web</t>
        </is>
      </c>
      <c r="BH1059" t="n">
        <v>0</v>
      </c>
      <c r="BI1059" t="inlineStr">
        <is>
          <t>IT IVA 0%</t>
        </is>
      </c>
      <c r="BJ1059" t="n">
        <v>0</v>
      </c>
      <c r="BK1059" t="inlineStr">
        <is>
          <t>IT IVA 22%</t>
        </is>
      </c>
      <c r="BL1059" t="n">
        <v>90.89</v>
      </c>
      <c r="BS1059" t="n">
        <v>393488192341</v>
      </c>
      <c r="BV1059" t="inlineStr">
        <is>
          <t>Sassari</t>
        </is>
      </c>
      <c r="BW1059" t="inlineStr">
        <is>
          <t>Sassari</t>
        </is>
      </c>
      <c r="BX1059" t="inlineStr">
        <is>
          <t>rAHkUjxwnu3dVhHYdDO33jmKu</t>
        </is>
      </c>
      <c r="CA1059" t="inlineStr">
        <is>
          <t>rAHkUjxwnu3dVhHYdDO33jmKu</t>
        </is>
      </c>
      <c r="CB1059" t="inlineStr">
        <is>
          <t>Ordini LIL</t>
        </is>
      </c>
    </row>
    <row r="1060">
      <c r="A1060" t="inlineStr">
        <is>
          <t>#42472</t>
        </is>
      </c>
      <c r="B1060" t="inlineStr">
        <is>
          <t>fedefogarolo@gmail.com</t>
        </is>
      </c>
      <c r="C1060" t="inlineStr">
        <is>
          <t>paid</t>
        </is>
      </c>
      <c r="D1060" t="inlineStr">
        <is>
          <t>2024-10-21 09:00:36 +0200</t>
        </is>
      </c>
      <c r="E1060" t="inlineStr">
        <is>
          <t>fulfilled</t>
        </is>
      </c>
      <c r="F1060" t="inlineStr">
        <is>
          <t>2024-10-21 09:58:09 +0200</t>
        </is>
      </c>
      <c r="G1060" t="inlineStr">
        <is>
          <t>no</t>
        </is>
      </c>
      <c r="H1060" t="inlineStr">
        <is>
          <t>EUR</t>
        </is>
      </c>
      <c r="I1060" t="n">
        <v>290</v>
      </c>
      <c r="J1060" t="n">
        <v>0</v>
      </c>
      <c r="K1060" t="n">
        <v>52.29</v>
      </c>
      <c r="L1060" t="n">
        <v>290</v>
      </c>
      <c r="N1060" t="n">
        <v>0</v>
      </c>
      <c r="O1060" t="inlineStr">
        <is>
          <t>Ups Standard Shipping</t>
        </is>
      </c>
      <c r="P1060" t="inlineStr">
        <is>
          <t>2024-10-21 09:00:35 +0200</t>
        </is>
      </c>
      <c r="Q1060" t="n">
        <v>1</v>
      </c>
      <c r="R1060" t="inlineStr">
        <is>
          <t>Luxury Pack + LIL Bag</t>
        </is>
      </c>
      <c r="S1060" t="n">
        <v>10</v>
      </c>
      <c r="U1060" t="inlineStr">
        <is>
          <t>015790000687</t>
        </is>
      </c>
      <c r="V1060" t="b">
        <v>1</v>
      </c>
      <c r="W1060" t="b">
        <v>1</v>
      </c>
      <c r="X1060" t="inlineStr">
        <is>
          <t>fulfilled</t>
        </is>
      </c>
      <c r="Y1060" t="inlineStr">
        <is>
          <t>Federica Fogarolo</t>
        </is>
      </c>
      <c r="Z1060" t="inlineStr">
        <is>
          <t>Strada Fossana 9B</t>
        </is>
      </c>
      <c r="AA1060" t="inlineStr">
        <is>
          <t>Strada Fossana 9B</t>
        </is>
      </c>
      <c r="AD1060" t="inlineStr">
        <is>
          <t>Vigevano</t>
        </is>
      </c>
      <c r="AE1060" t="inlineStr">
        <is>
          <t>'27029</t>
        </is>
      </c>
      <c r="AF1060" t="inlineStr">
        <is>
          <t>PV</t>
        </is>
      </c>
      <c r="AG1060" t="inlineStr">
        <is>
          <t>IT</t>
        </is>
      </c>
      <c r="AI1060" t="inlineStr">
        <is>
          <t>Federica Fogarolo</t>
        </is>
      </c>
      <c r="AJ1060" t="inlineStr">
        <is>
          <t>Corso Pavia 59, Concessionaria - consegnare a Tiziano Fogarolo</t>
        </is>
      </c>
      <c r="AK1060" t="inlineStr">
        <is>
          <t>Corso Pavia 59</t>
        </is>
      </c>
      <c r="AL1060" t="inlineStr">
        <is>
          <t>Concessionaria - consegnare a Tiziano Fogarolo</t>
        </is>
      </c>
      <c r="AM1060" t="inlineStr">
        <is>
          <t>SUPERAUTLET - SUPERAUTO SPA</t>
        </is>
      </c>
      <c r="AN1060" t="inlineStr">
        <is>
          <t>Vigevano</t>
        </is>
      </c>
      <c r="AO1060" t="inlineStr">
        <is>
          <t>'27029</t>
        </is>
      </c>
      <c r="AP1060" t="inlineStr">
        <is>
          <t>PV</t>
        </is>
      </c>
      <c r="AQ1060" t="inlineStr">
        <is>
          <t>IT</t>
        </is>
      </c>
      <c r="AR1060" t="inlineStr">
        <is>
          <t>3664570511</t>
        </is>
      </c>
      <c r="AT1060" t="inlineStr">
        <is>
          <t>lang: en
Invoice Language: en
Do you need our ring sizer?: No
Popup Customer Country: IT</t>
        </is>
      </c>
      <c r="AV1060" t="inlineStr">
        <is>
          <t>PayPal Express Checkout</t>
        </is>
      </c>
      <c r="AW1060" t="inlineStr">
        <is>
          <t>rpdt3bkTpSZ2rfuw6LrnWe5eP</t>
        </is>
      </c>
      <c r="AX1060" t="n">
        <v>0</v>
      </c>
      <c r="AY1060" t="inlineStr">
        <is>
          <t>LIL Milan</t>
        </is>
      </c>
      <c r="AZ1060" t="n">
        <v>0</v>
      </c>
      <c r="BB1060" t="inlineStr">
        <is>
          <t>Firgun House</t>
        </is>
      </c>
      <c r="BD1060" t="n">
        <v>6359735402845</v>
      </c>
      <c r="BF1060" t="inlineStr">
        <is>
          <t>Low</t>
        </is>
      </c>
      <c r="BG1060" t="inlineStr">
        <is>
          <t>web</t>
        </is>
      </c>
      <c r="BH1060" t="n">
        <v>0</v>
      </c>
      <c r="BI1060" t="inlineStr">
        <is>
          <t>IT IVA 22%</t>
        </is>
      </c>
      <c r="BJ1060" t="n">
        <v>52.29</v>
      </c>
      <c r="BV1060" t="inlineStr">
        <is>
          <t>Pavia</t>
        </is>
      </c>
      <c r="BW1060" t="inlineStr">
        <is>
          <t>Pavia</t>
        </is>
      </c>
      <c r="BX1060" t="inlineStr">
        <is>
          <t>rpdt3bkTpSZ2rfuw6LrnWe5eP</t>
        </is>
      </c>
      <c r="CA1060" t="inlineStr">
        <is>
          <t>rpdt3bkTpSZ2rfuw6LrnWe5eP</t>
        </is>
      </c>
      <c r="CB1060" t="inlineStr">
        <is>
          <t>Ordini LIL</t>
        </is>
      </c>
    </row>
    <row r="1061">
      <c r="A1061" t="inlineStr">
        <is>
          <t>#42472</t>
        </is>
      </c>
      <c r="B1061" t="inlineStr">
        <is>
          <t>fedefogarolo@gmail.com</t>
        </is>
      </c>
      <c r="C1061" t="inlineStr">
        <is>
          <t>paid</t>
        </is>
      </c>
      <c r="D1061" t="inlineStr">
        <is>
          <t>2024-10-21 09:00:36 +0200</t>
        </is>
      </c>
      <c r="E1061" t="inlineStr">
        <is>
          <t>fulfilled</t>
        </is>
      </c>
      <c r="F1061" t="inlineStr">
        <is>
          <t>2024-10-21 09:58:09 +0200</t>
        </is>
      </c>
      <c r="G1061" t="inlineStr">
        <is>
          <t>no</t>
        </is>
      </c>
      <c r="H1061" t="inlineStr">
        <is>
          <t>EUR</t>
        </is>
      </c>
      <c r="I1061" t="n">
        <v>290</v>
      </c>
      <c r="J1061" t="n">
        <v>0</v>
      </c>
      <c r="K1061" t="n">
        <v>52.29</v>
      </c>
      <c r="N1061" t="n">
        <v>0</v>
      </c>
      <c r="O1061" t="inlineStr">
        <is>
          <t>Ups Standard Shipping</t>
        </is>
      </c>
      <c r="P1061" t="inlineStr">
        <is>
          <t>2024-10-21 09:00:35 +0200</t>
        </is>
      </c>
      <c r="Q1061" t="n">
        <v>1</v>
      </c>
      <c r="R1061" t="inlineStr">
        <is>
          <t>Dna Bracelet - Yellow / 18cm</t>
        </is>
      </c>
      <c r="S1061" t="n">
        <v>280</v>
      </c>
      <c r="U1061" t="inlineStr">
        <is>
          <t>015790000397</t>
        </is>
      </c>
      <c r="V1061" t="b">
        <v>1</v>
      </c>
      <c r="W1061" t="b">
        <v>1</v>
      </c>
      <c r="X1061" t="inlineStr">
        <is>
          <t>fulfilled</t>
        </is>
      </c>
      <c r="Y1061" t="inlineStr">
        <is>
          <t>Federica Fogarolo</t>
        </is>
      </c>
      <c r="Z1061" t="inlineStr">
        <is>
          <t>Strada Fossana 9B</t>
        </is>
      </c>
      <c r="AA1061" t="inlineStr">
        <is>
          <t>Strada Fossana 9B</t>
        </is>
      </c>
      <c r="AD1061" t="inlineStr">
        <is>
          <t>Vigevano</t>
        </is>
      </c>
      <c r="AE1061" t="inlineStr">
        <is>
          <t>'27029</t>
        </is>
      </c>
      <c r="AF1061" t="inlineStr">
        <is>
          <t>PV</t>
        </is>
      </c>
      <c r="AG1061" t="inlineStr">
        <is>
          <t>IT</t>
        </is>
      </c>
      <c r="AI1061" t="inlineStr">
        <is>
          <t>Federica Fogarolo</t>
        </is>
      </c>
      <c r="AJ1061" t="inlineStr">
        <is>
          <t>Corso Pavia 59, Concessionaria - consegnare a Tiziano Fogarolo</t>
        </is>
      </c>
      <c r="AK1061" t="inlineStr">
        <is>
          <t>Corso Pavia 59</t>
        </is>
      </c>
      <c r="AL1061" t="inlineStr">
        <is>
          <t>Concessionaria - consegnare a Tiziano Fogarolo</t>
        </is>
      </c>
      <c r="AM1061" t="inlineStr">
        <is>
          <t>SUPERAUTLET - SUPERAUTO SPA</t>
        </is>
      </c>
      <c r="AN1061" t="inlineStr">
        <is>
          <t>Vigevano</t>
        </is>
      </c>
      <c r="AO1061" t="inlineStr">
        <is>
          <t>'27029</t>
        </is>
      </c>
      <c r="AP1061" t="inlineStr">
        <is>
          <t>PV</t>
        </is>
      </c>
      <c r="AQ1061" t="inlineStr">
        <is>
          <t>IT</t>
        </is>
      </c>
      <c r="AR1061" t="inlineStr">
        <is>
          <t>3664570511</t>
        </is>
      </c>
      <c r="AT1061" t="inlineStr">
        <is>
          <t>lang: en
Invoice Language: en
Do you need our ring sizer?: No
Popup Customer Country: IT</t>
        </is>
      </c>
      <c r="AV1061" t="inlineStr">
        <is>
          <t>PayPal Express Checkout</t>
        </is>
      </c>
      <c r="AW1061" t="inlineStr">
        <is>
          <t>rpdt3bkTpSZ2rfuw6LrnWe5eP</t>
        </is>
      </c>
      <c r="AX1061" t="n">
        <v>0</v>
      </c>
      <c r="AY1061" t="inlineStr">
        <is>
          <t>LIL Milan</t>
        </is>
      </c>
      <c r="AZ1061" t="n">
        <v>0</v>
      </c>
      <c r="BB1061" t="inlineStr">
        <is>
          <t>Firgun House</t>
        </is>
      </c>
      <c r="BD1061" t="n">
        <v>6359735402845</v>
      </c>
      <c r="BF1061" t="inlineStr">
        <is>
          <t>Low</t>
        </is>
      </c>
      <c r="BG1061" t="inlineStr">
        <is>
          <t>web</t>
        </is>
      </c>
      <c r="BH1061" t="n">
        <v>0</v>
      </c>
      <c r="BI1061" t="inlineStr">
        <is>
          <t>IT IVA 22%</t>
        </is>
      </c>
      <c r="BJ1061" t="n">
        <v>52.29</v>
      </c>
      <c r="BV1061" t="inlineStr">
        <is>
          <t>Pavia</t>
        </is>
      </c>
      <c r="BW1061" t="inlineStr">
        <is>
          <t>Pavia</t>
        </is>
      </c>
      <c r="BX1061" t="inlineStr">
        <is>
          <t>rpdt3bkTpSZ2rfuw6LrnWe5eP</t>
        </is>
      </c>
      <c r="CA1061" t="inlineStr">
        <is>
          <t>rpdt3bkTpSZ2rfuw6LrnWe5eP</t>
        </is>
      </c>
      <c r="CB1061" t="inlineStr">
        <is>
          <t>Ordini LIL</t>
        </is>
      </c>
    </row>
    <row r="1062">
      <c r="A1062" t="inlineStr">
        <is>
          <t>#42462</t>
        </is>
      </c>
      <c r="B1062" t="inlineStr">
        <is>
          <t>tetlameya5@yahoo.it</t>
        </is>
      </c>
      <c r="C1062" t="inlineStr">
        <is>
          <t>paid</t>
        </is>
      </c>
      <c r="D1062" t="inlineStr">
        <is>
          <t>2024-10-20 20:41:37 +0200</t>
        </is>
      </c>
      <c r="E1062" t="inlineStr">
        <is>
          <t>fulfilled</t>
        </is>
      </c>
      <c r="F1062" t="inlineStr">
        <is>
          <t>2024-10-21 09:26:40 +0200</t>
        </is>
      </c>
      <c r="G1062" t="inlineStr">
        <is>
          <t>no</t>
        </is>
      </c>
      <c r="H1062" t="inlineStr">
        <is>
          <t>EUR</t>
        </is>
      </c>
      <c r="I1062" t="n">
        <v>140</v>
      </c>
      <c r="J1062" t="n">
        <v>10</v>
      </c>
      <c r="K1062" t="n">
        <v>27.05</v>
      </c>
      <c r="L1062" t="n">
        <v>150</v>
      </c>
      <c r="N1062" t="n">
        <v>0</v>
      </c>
      <c r="O1062" t="inlineStr">
        <is>
          <t>Ups Standard Shipping</t>
        </is>
      </c>
      <c r="P1062" t="inlineStr">
        <is>
          <t>2024-10-20 20:41:37 +0200</t>
        </is>
      </c>
      <c r="Q1062" t="n">
        <v>1</v>
      </c>
      <c r="R1062" t="inlineStr">
        <is>
          <t>Insieme Ring - Yellow / onesize (10-17)</t>
        </is>
      </c>
      <c r="S1062" t="n">
        <v>140</v>
      </c>
      <c r="U1062" t="inlineStr">
        <is>
          <t>015790001254</t>
        </is>
      </c>
      <c r="V1062" t="b">
        <v>1</v>
      </c>
      <c r="W1062" t="b">
        <v>1</v>
      </c>
      <c r="X1062" t="inlineStr">
        <is>
          <t>fulfilled</t>
        </is>
      </c>
      <c r="Y1062" t="inlineStr">
        <is>
          <t>Francesca Bochicchio</t>
        </is>
      </c>
      <c r="Z1062" t="inlineStr">
        <is>
          <t>Viale Carlo Felice 49</t>
        </is>
      </c>
      <c r="AA1062" t="inlineStr">
        <is>
          <t>Viale Carlo Felice 49</t>
        </is>
      </c>
      <c r="AD1062" t="inlineStr">
        <is>
          <t>Roma</t>
        </is>
      </c>
      <c r="AE1062" t="inlineStr">
        <is>
          <t>'00185</t>
        </is>
      </c>
      <c r="AF1062" t="inlineStr">
        <is>
          <t>RM</t>
        </is>
      </c>
      <c r="AG1062" t="inlineStr">
        <is>
          <t>IT</t>
        </is>
      </c>
      <c r="AH1062" t="inlineStr">
        <is>
          <t>3490553281</t>
        </is>
      </c>
      <c r="AI1062" t="inlineStr">
        <is>
          <t>Francesca Bochicchio</t>
        </is>
      </c>
      <c r="AJ1062" t="inlineStr">
        <is>
          <t>Viale Carlo Felice 49</t>
        </is>
      </c>
      <c r="AK1062" t="inlineStr">
        <is>
          <t>Viale Carlo Felice 49</t>
        </is>
      </c>
      <c r="AN1062" t="inlineStr">
        <is>
          <t>Roma</t>
        </is>
      </c>
      <c r="AO1062" t="inlineStr">
        <is>
          <t>'00185</t>
        </is>
      </c>
      <c r="AP1062" t="inlineStr">
        <is>
          <t>RM</t>
        </is>
      </c>
      <c r="AQ1062" t="inlineStr">
        <is>
          <t>IT</t>
        </is>
      </c>
      <c r="AR1062" t="inlineStr">
        <is>
          <t>3490553281</t>
        </is>
      </c>
      <c r="AT1062" t="inlineStr">
        <is>
          <t>lang: it
Invoice Language: it
Do you need our ring sizer?: No
Popup Customer Country: IT</t>
        </is>
      </c>
      <c r="AV1062" t="inlineStr">
        <is>
          <t>Scalapay</t>
        </is>
      </c>
      <c r="AW1062" t="inlineStr">
        <is>
          <t>rhMCz1h5vYozkZPEl5kF4RWqK</t>
        </is>
      </c>
      <c r="AX1062" t="n">
        <v>0</v>
      </c>
      <c r="AY1062" t="inlineStr">
        <is>
          <t>LIL Milan</t>
        </is>
      </c>
      <c r="AZ1062" t="n">
        <v>0</v>
      </c>
      <c r="BB1062" t="inlineStr">
        <is>
          <t>Firgun House</t>
        </is>
      </c>
      <c r="BD1062" t="n">
        <v>6359275929949</v>
      </c>
      <c r="BF1062" t="inlineStr">
        <is>
          <t>Low</t>
        </is>
      </c>
      <c r="BG1062" t="inlineStr">
        <is>
          <t>web</t>
        </is>
      </c>
      <c r="BH1062" t="n">
        <v>0</v>
      </c>
      <c r="BI1062" t="inlineStr">
        <is>
          <t>IT IVA 22%</t>
        </is>
      </c>
      <c r="BJ1062" t="n">
        <v>27.05</v>
      </c>
      <c r="BV1062" t="inlineStr">
        <is>
          <t>Rome</t>
        </is>
      </c>
      <c r="BW1062" t="inlineStr">
        <is>
          <t>Rome</t>
        </is>
      </c>
      <c r="BX1062" t="inlineStr">
        <is>
          <t>rhMCz1h5vYozkZPEl5kF4RWqK</t>
        </is>
      </c>
      <c r="CA1062" t="inlineStr">
        <is>
          <t>rhMCz1h5vYozkZPEl5kF4RWqK</t>
        </is>
      </c>
      <c r="CB1062" t="inlineStr">
        <is>
          <t>Ordini LIL</t>
        </is>
      </c>
    </row>
    <row r="1063">
      <c r="A1063" t="inlineStr">
        <is>
          <t>#42407</t>
        </is>
      </c>
      <c r="B1063" t="inlineStr">
        <is>
          <t>lara.m96@hotmail.com</t>
        </is>
      </c>
      <c r="C1063" t="inlineStr">
        <is>
          <t>paid</t>
        </is>
      </c>
      <c r="D1063" t="inlineStr">
        <is>
          <t>2024-10-16 16:58:05 +0200</t>
        </is>
      </c>
      <c r="E1063" t="inlineStr">
        <is>
          <t>fulfilled</t>
        </is>
      </c>
      <c r="F1063" t="inlineStr">
        <is>
          <t>2024-10-16 16:58:06 +0200</t>
        </is>
      </c>
      <c r="G1063" t="inlineStr">
        <is>
          <t>no</t>
        </is>
      </c>
      <c r="H1063" t="inlineStr">
        <is>
          <t>EUR</t>
        </is>
      </c>
      <c r="I1063" t="n">
        <v>800</v>
      </c>
      <c r="J1063" t="n">
        <v>0</v>
      </c>
      <c r="K1063" t="n">
        <v>144.27</v>
      </c>
      <c r="N1063" t="n">
        <v>0</v>
      </c>
      <c r="P1063" t="inlineStr">
        <is>
          <t>2024-10-16 16:58:05 +0200</t>
        </is>
      </c>
      <c r="Q1063" t="n">
        <v>1</v>
      </c>
      <c r="R1063" t="inlineStr">
        <is>
          <t>Stardust Necklace - Yellow</t>
        </is>
      </c>
      <c r="S1063" t="n">
        <v>660</v>
      </c>
      <c r="U1063" t="inlineStr">
        <is>
          <t>15790000027</t>
        </is>
      </c>
      <c r="V1063" t="b">
        <v>1</v>
      </c>
      <c r="W1063" t="b">
        <v>1</v>
      </c>
      <c r="X1063" t="inlineStr">
        <is>
          <t>fulfilled</t>
        </is>
      </c>
      <c r="Y1063" t="inlineStr">
        <is>
          <t>Lara Murray</t>
        </is>
      </c>
      <c r="AQ1063" t="inlineStr">
        <is>
          <t>IT</t>
        </is>
      </c>
      <c r="AV1063" t="inlineStr">
        <is>
          <t>Qromo</t>
        </is>
      </c>
      <c r="AW1063" t="inlineStr">
        <is>
          <t>rV2WvxVAuAlneKh57W6f0rQpe</t>
        </is>
      </c>
      <c r="AX1063" t="n">
        <v>0</v>
      </c>
      <c r="AY1063" t="inlineStr">
        <is>
          <t>LIL Milan</t>
        </is>
      </c>
      <c r="AZ1063" t="n">
        <v>0</v>
      </c>
      <c r="BA1063" t="inlineStr">
        <is>
          <t>Veronica Varetta</t>
        </is>
      </c>
      <c r="BB1063" t="inlineStr">
        <is>
          <t>LIL House</t>
        </is>
      </c>
      <c r="BC1063" t="n">
        <v>22</v>
      </c>
      <c r="BD1063" t="n">
        <v>6353538711901</v>
      </c>
      <c r="BF1063" t="inlineStr">
        <is>
          <t>Low</t>
        </is>
      </c>
      <c r="BG1063" t="inlineStr">
        <is>
          <t>pos</t>
        </is>
      </c>
      <c r="BH1063" t="n">
        <v>0</v>
      </c>
      <c r="BI1063" t="inlineStr">
        <is>
          <t>IT IVA 22%</t>
        </is>
      </c>
      <c r="BJ1063" t="n">
        <v>144.27</v>
      </c>
      <c r="BT1063" t="inlineStr">
        <is>
          <t>22-2670</t>
        </is>
      </c>
      <c r="BX1063" t="inlineStr">
        <is>
          <t>rV2WvxVAuAlneKh57W6f0rQpe</t>
        </is>
      </c>
      <c r="CA1063" t="inlineStr">
        <is>
          <t>rV2WvxVAuAlneKh57W6f0rQpe</t>
        </is>
      </c>
      <c r="CB1063" t="inlineStr">
        <is>
          <t>Ordini LIL</t>
        </is>
      </c>
    </row>
    <row r="1064">
      <c r="A1064" t="inlineStr">
        <is>
          <t>#42437</t>
        </is>
      </c>
      <c r="B1064" t="inlineStr">
        <is>
          <t>vanja.ljub@gmail.com</t>
        </is>
      </c>
      <c r="C1064" t="inlineStr">
        <is>
          <t>paid</t>
        </is>
      </c>
      <c r="D1064" t="inlineStr">
        <is>
          <t>2024-10-18 15:21:53 +0200</t>
        </is>
      </c>
      <c r="E1064" t="inlineStr">
        <is>
          <t>fulfilled</t>
        </is>
      </c>
      <c r="F1064" t="inlineStr">
        <is>
          <t>2024-10-24 12:33:21 +0200</t>
        </is>
      </c>
      <c r="G1064" t="inlineStr">
        <is>
          <t>yes</t>
        </is>
      </c>
      <c r="H1064" t="inlineStr">
        <is>
          <t>EUR</t>
        </is>
      </c>
      <c r="I1064" t="n">
        <v>140</v>
      </c>
      <c r="J1064" t="n">
        <v>10</v>
      </c>
      <c r="K1064" t="n">
        <v>27.05</v>
      </c>
      <c r="L1064" t="n">
        <v>150</v>
      </c>
      <c r="N1064" t="n">
        <v>0</v>
      </c>
      <c r="O1064" t="inlineStr">
        <is>
          <t>Ups Standard Shipping</t>
        </is>
      </c>
      <c r="P1064" t="inlineStr">
        <is>
          <t>2024-10-18 15:21:53 +0200</t>
        </is>
      </c>
      <c r="Q1064" t="n">
        <v>1</v>
      </c>
      <c r="R1064" t="inlineStr">
        <is>
          <t>Pensavo fosse amore - Yellow / 2</t>
        </is>
      </c>
      <c r="S1064" t="n">
        <v>140</v>
      </c>
      <c r="U1064" t="inlineStr">
        <is>
          <t>015790001163</t>
        </is>
      </c>
      <c r="V1064" t="b">
        <v>1</v>
      </c>
      <c r="W1064" t="b">
        <v>1</v>
      </c>
      <c r="X1064" t="inlineStr">
        <is>
          <t>fulfilled</t>
        </is>
      </c>
      <c r="Y1064" t="inlineStr">
        <is>
          <t>Vana Ljubicic</t>
        </is>
      </c>
      <c r="Z1064" t="inlineStr">
        <is>
          <t>Via Ferdinando Magellano 17</t>
        </is>
      </c>
      <c r="AA1064" t="inlineStr">
        <is>
          <t>Via Ferdinando Magellano 17</t>
        </is>
      </c>
      <c r="AD1064" t="inlineStr">
        <is>
          <t>Monza</t>
        </is>
      </c>
      <c r="AE1064" t="inlineStr">
        <is>
          <t>'20900</t>
        </is>
      </c>
      <c r="AF1064" t="inlineStr">
        <is>
          <t>MB</t>
        </is>
      </c>
      <c r="AG1064" t="inlineStr">
        <is>
          <t>IT</t>
        </is>
      </c>
      <c r="AI1064" t="inlineStr">
        <is>
          <t>Marta Buresta</t>
        </is>
      </c>
      <c r="AJ1064" t="inlineStr">
        <is>
          <t>Viale Nuova Florida 77</t>
        </is>
      </c>
      <c r="AK1064" t="inlineStr">
        <is>
          <t>Viale Nuova Florida 77</t>
        </is>
      </c>
      <c r="AM1064" t="inlineStr">
        <is>
          <t>c/o Edilstore srl</t>
        </is>
      </c>
      <c r="AN1064" t="inlineStr">
        <is>
          <t>Ardea</t>
        </is>
      </c>
      <c r="AO1064" t="inlineStr">
        <is>
          <t>'00040</t>
        </is>
      </c>
      <c r="AP1064" t="inlineStr">
        <is>
          <t>RM</t>
        </is>
      </c>
      <c r="AQ1064" t="inlineStr">
        <is>
          <t>IT</t>
        </is>
      </c>
      <c r="AR1064" t="inlineStr">
        <is>
          <t>+393472527871</t>
        </is>
      </c>
      <c r="AT1064" t="inlineStr">
        <is>
          <t>lang: it
Invoice Language: it
Do you need our ring sizer?: No
Popup Customer Country: IT</t>
        </is>
      </c>
      <c r="AV1064" t="inlineStr">
        <is>
          <t>PayPal Express Checkout</t>
        </is>
      </c>
      <c r="AW1064" t="inlineStr">
        <is>
          <t>rOzTU4WSop1zwxT43n8u4u8wc</t>
        </is>
      </c>
      <c r="AX1064" t="n">
        <v>0</v>
      </c>
      <c r="AY1064" t="inlineStr">
        <is>
          <t>LIL Milan</t>
        </is>
      </c>
      <c r="AZ1064" t="n">
        <v>0</v>
      </c>
      <c r="BB1064" t="inlineStr">
        <is>
          <t>Firgun House</t>
        </is>
      </c>
      <c r="BD1064" t="n">
        <v>6356143505757</v>
      </c>
      <c r="BF1064" t="inlineStr">
        <is>
          <t>Low</t>
        </is>
      </c>
      <c r="BG1064" t="inlineStr">
        <is>
          <t>web</t>
        </is>
      </c>
      <c r="BH1064" t="n">
        <v>0</v>
      </c>
      <c r="BI1064" t="inlineStr">
        <is>
          <t>IT IVA 22%</t>
        </is>
      </c>
      <c r="BJ1064" t="n">
        <v>27.05</v>
      </c>
      <c r="BV1064" t="inlineStr">
        <is>
          <t>Monza and Brianza</t>
        </is>
      </c>
      <c r="BW1064" t="inlineStr">
        <is>
          <t>Rome</t>
        </is>
      </c>
      <c r="BX1064" t="inlineStr">
        <is>
          <t>rOzTU4WSop1zwxT43n8u4u8wc</t>
        </is>
      </c>
      <c r="CA1064" t="inlineStr">
        <is>
          <t>rOzTU4WSop1zwxT43n8u4u8wc</t>
        </is>
      </c>
      <c r="CB1064" t="inlineStr">
        <is>
          <t>Ordini LIL</t>
        </is>
      </c>
    </row>
    <row r="1065">
      <c r="A1065" t="inlineStr">
        <is>
          <t>#42423</t>
        </is>
      </c>
      <c r="B1065" t="inlineStr">
        <is>
          <t>martinacasagrande93@gmail.com</t>
        </is>
      </c>
      <c r="C1065" t="inlineStr">
        <is>
          <t>paid</t>
        </is>
      </c>
      <c r="D1065" t="inlineStr">
        <is>
          <t>2024-10-17 16:59:35 +0200</t>
        </is>
      </c>
      <c r="E1065" t="inlineStr">
        <is>
          <t>unfulfilled</t>
        </is>
      </c>
      <c r="G1065" t="inlineStr">
        <is>
          <t>yes</t>
        </is>
      </c>
      <c r="H1065" t="inlineStr">
        <is>
          <t>EUR</t>
        </is>
      </c>
      <c r="I1065" t="n">
        <v>1010</v>
      </c>
      <c r="J1065" t="n">
        <v>0</v>
      </c>
      <c r="K1065" t="n">
        <v>182.13</v>
      </c>
      <c r="L1065" t="n">
        <v>1010</v>
      </c>
      <c r="N1065" t="n">
        <v>0</v>
      </c>
      <c r="O1065" t="inlineStr">
        <is>
          <t>Ups Standard Shipping</t>
        </is>
      </c>
      <c r="P1065" t="inlineStr">
        <is>
          <t>2024-10-17 16:59:35 +0200</t>
        </is>
      </c>
      <c r="Q1065" t="n">
        <v>1</v>
      </c>
      <c r="R1065" t="inlineStr">
        <is>
          <t>Double Trouble Cufflinks - Yellow</t>
        </is>
      </c>
      <c r="S1065" t="n">
        <v>1000</v>
      </c>
      <c r="U1065" t="inlineStr">
        <is>
          <t>015790000857</t>
        </is>
      </c>
      <c r="V1065" t="b">
        <v>1</v>
      </c>
      <c r="W1065" t="b">
        <v>1</v>
      </c>
      <c r="X1065" t="inlineStr">
        <is>
          <t>pending</t>
        </is>
      </c>
      <c r="Y1065" t="inlineStr">
        <is>
          <t>Martina Casagrande</t>
        </is>
      </c>
      <c r="Z1065" t="inlineStr">
        <is>
          <t>Via Moretto 9</t>
        </is>
      </c>
      <c r="AA1065" t="inlineStr">
        <is>
          <t>Via Moretto 9</t>
        </is>
      </c>
      <c r="AC1065" t="inlineStr">
        <is>
          <t>C/O Opportunity</t>
        </is>
      </c>
      <c r="AD1065" t="inlineStr">
        <is>
          <t>Vazzola</t>
        </is>
      </c>
      <c r="AE1065" t="inlineStr">
        <is>
          <t>'31028</t>
        </is>
      </c>
      <c r="AF1065" t="inlineStr">
        <is>
          <t>TV</t>
        </is>
      </c>
      <c r="AG1065" t="inlineStr">
        <is>
          <t>IT</t>
        </is>
      </c>
      <c r="AH1065" t="inlineStr">
        <is>
          <t>+393463108965</t>
        </is>
      </c>
      <c r="AI1065" t="inlineStr">
        <is>
          <t>Martina Casagrande</t>
        </is>
      </c>
      <c r="AJ1065" t="inlineStr">
        <is>
          <t>Via Moretto 9</t>
        </is>
      </c>
      <c r="AK1065" t="inlineStr">
        <is>
          <t>Via Moretto 9</t>
        </is>
      </c>
      <c r="AM1065" t="inlineStr">
        <is>
          <t>C/O Opportunity</t>
        </is>
      </c>
      <c r="AN1065" t="inlineStr">
        <is>
          <t>Vazzola</t>
        </is>
      </c>
      <c r="AO1065" t="inlineStr">
        <is>
          <t>'31028</t>
        </is>
      </c>
      <c r="AP1065" t="inlineStr">
        <is>
          <t>TV</t>
        </is>
      </c>
      <c r="AQ1065" t="inlineStr">
        <is>
          <t>IT</t>
        </is>
      </c>
      <c r="AR1065" t="inlineStr">
        <is>
          <t>+393463108965</t>
        </is>
      </c>
      <c r="AT1065" t="inlineStr">
        <is>
          <t>lang: it
Invoice Language: it
Do you need our ring sizer?: No
Popup Customer Country: IT</t>
        </is>
      </c>
      <c r="AV1065" t="inlineStr">
        <is>
          <t>Scalapay</t>
        </is>
      </c>
      <c r="AW1065" t="inlineStr">
        <is>
          <t>rcinwYFFMzzKfzeKA6zBRHB3L</t>
        </is>
      </c>
      <c r="AX1065" t="n">
        <v>0</v>
      </c>
      <c r="AY1065" t="inlineStr">
        <is>
          <t>LIL Milan</t>
        </is>
      </c>
      <c r="AZ1065" t="n">
        <v>0</v>
      </c>
      <c r="BB1065" t="inlineStr">
        <is>
          <t>Firgun House</t>
        </is>
      </c>
      <c r="BD1065" t="n">
        <v>6354857918813</v>
      </c>
      <c r="BF1065" t="inlineStr">
        <is>
          <t>Low</t>
        </is>
      </c>
      <c r="BG1065" t="inlineStr">
        <is>
          <t>web</t>
        </is>
      </c>
      <c r="BH1065" t="n">
        <v>0</v>
      </c>
      <c r="BI1065" t="inlineStr">
        <is>
          <t>IT IVA 22%</t>
        </is>
      </c>
      <c r="BJ1065" t="n">
        <v>182.13</v>
      </c>
      <c r="BV1065" t="inlineStr">
        <is>
          <t>Treviso</t>
        </is>
      </c>
      <c r="BW1065" t="inlineStr">
        <is>
          <t>Treviso</t>
        </is>
      </c>
      <c r="BX1065" t="inlineStr">
        <is>
          <t>rcinwYFFMzzKfzeKA6zBRHB3L</t>
        </is>
      </c>
      <c r="CA1065" t="inlineStr">
        <is>
          <t>rcinwYFFMzzKfzeKA6zBRHB3L</t>
        </is>
      </c>
      <c r="CB1065" t="inlineStr">
        <is>
          <t>Ordini LIL</t>
        </is>
      </c>
    </row>
    <row r="1066">
      <c r="A1066" t="inlineStr">
        <is>
          <t>#42410</t>
        </is>
      </c>
      <c r="B1066" t="inlineStr">
        <is>
          <t>letizia.bucalo.96@gmail.com</t>
        </is>
      </c>
      <c r="C1066" t="inlineStr">
        <is>
          <t>paid</t>
        </is>
      </c>
      <c r="D1066" t="inlineStr">
        <is>
          <t>2024-10-16 21:32:59 +0200</t>
        </is>
      </c>
      <c r="E1066" t="inlineStr">
        <is>
          <t>fulfilled</t>
        </is>
      </c>
      <c r="F1066" t="inlineStr">
        <is>
          <t>2024-10-17 09:40:58 +0200</t>
        </is>
      </c>
      <c r="G1066" t="inlineStr">
        <is>
          <t>yes</t>
        </is>
      </c>
      <c r="H1066" t="inlineStr">
        <is>
          <t>EUR</t>
        </is>
      </c>
      <c r="I1066" t="n">
        <v>170</v>
      </c>
      <c r="J1066" t="n">
        <v>0</v>
      </c>
      <c r="K1066" t="n">
        <v>30.65</v>
      </c>
      <c r="L1066" t="n">
        <v>170</v>
      </c>
      <c r="N1066" t="n">
        <v>0</v>
      </c>
      <c r="O1066" t="inlineStr">
        <is>
          <t>Eco Bike Delivery</t>
        </is>
      </c>
      <c r="P1066" t="inlineStr">
        <is>
          <t>2024-10-16 21:32:58 +0200</t>
        </is>
      </c>
      <c r="Q1066" t="n">
        <v>1</v>
      </c>
      <c r="R1066" t="inlineStr">
        <is>
          <t>Luxury Pack + LIL Bag</t>
        </is>
      </c>
      <c r="S1066" t="n">
        <v>10</v>
      </c>
      <c r="U1066" t="inlineStr">
        <is>
          <t>015790000687</t>
        </is>
      </c>
      <c r="V1066" t="b">
        <v>1</v>
      </c>
      <c r="W1066" t="b">
        <v>1</v>
      </c>
      <c r="X1066" t="inlineStr">
        <is>
          <t>fulfilled</t>
        </is>
      </c>
      <c r="Y1066" t="inlineStr">
        <is>
          <t>Letizia Bucalo</t>
        </is>
      </c>
      <c r="Z1066" t="inlineStr">
        <is>
          <t>Via Achille Grandi, 1/B</t>
        </is>
      </c>
      <c r="AA1066" t="inlineStr">
        <is>
          <t>Via Achille Grandi</t>
        </is>
      </c>
      <c r="AB1066" t="inlineStr">
        <is>
          <t>1/B</t>
        </is>
      </c>
      <c r="AD1066" t="inlineStr">
        <is>
          <t>Marcallo con Casone</t>
        </is>
      </c>
      <c r="AE1066" t="inlineStr">
        <is>
          <t>'20010</t>
        </is>
      </c>
      <c r="AF1066" t="inlineStr">
        <is>
          <t>MI</t>
        </is>
      </c>
      <c r="AG1066" t="inlineStr">
        <is>
          <t>IT</t>
        </is>
      </c>
      <c r="AH1066" t="inlineStr">
        <is>
          <t>3421956858</t>
        </is>
      </c>
      <c r="AI1066" t="inlineStr">
        <is>
          <t>Letizia Bucalo</t>
        </is>
      </c>
      <c r="AJ1066" t="inlineStr">
        <is>
          <t>Via Achille Grandi, 1/B</t>
        </is>
      </c>
      <c r="AK1066" t="inlineStr">
        <is>
          <t>Via Achille Grandi</t>
        </is>
      </c>
      <c r="AL1066" t="inlineStr">
        <is>
          <t>1/B</t>
        </is>
      </c>
      <c r="AN1066" t="inlineStr">
        <is>
          <t>Marcallo con Casone</t>
        </is>
      </c>
      <c r="AO1066" t="inlineStr">
        <is>
          <t>'20010</t>
        </is>
      </c>
      <c r="AP1066" t="inlineStr">
        <is>
          <t>MI</t>
        </is>
      </c>
      <c r="AQ1066" t="inlineStr">
        <is>
          <t>IT</t>
        </is>
      </c>
      <c r="AR1066" t="inlineStr">
        <is>
          <t>3421956858</t>
        </is>
      </c>
      <c r="AT1066" t="inlineStr">
        <is>
          <t>lang: it
Invoice Language: it
Do you need our ring sizer?: No
Popup Customer Country: IT</t>
        </is>
      </c>
      <c r="AV1066" t="inlineStr">
        <is>
          <t>Shopify Payments</t>
        </is>
      </c>
      <c r="AW1066" t="inlineStr">
        <is>
          <t>rAqFdgc9IcclK5yqCgnVr78yv</t>
        </is>
      </c>
      <c r="AX1066" t="n">
        <v>0</v>
      </c>
      <c r="AY1066" t="inlineStr">
        <is>
          <t>LIL Milan</t>
        </is>
      </c>
      <c r="AZ1066" t="n">
        <v>0</v>
      </c>
      <c r="BB1066" t="inlineStr">
        <is>
          <t>Firgun House</t>
        </is>
      </c>
      <c r="BD1066" t="n">
        <v>6353900503389</v>
      </c>
      <c r="BF1066" t="inlineStr">
        <is>
          <t>Low</t>
        </is>
      </c>
      <c r="BG1066" t="inlineStr">
        <is>
          <t>web</t>
        </is>
      </c>
      <c r="BH1066" t="n">
        <v>0</v>
      </c>
      <c r="BI1066" t="inlineStr">
        <is>
          <t>IT IVA 22%</t>
        </is>
      </c>
      <c r="BJ1066" t="n">
        <v>30.65</v>
      </c>
      <c r="BV1066" t="inlineStr">
        <is>
          <t>Milan</t>
        </is>
      </c>
      <c r="BW1066" t="inlineStr">
        <is>
          <t>Milan</t>
        </is>
      </c>
      <c r="BX1066" t="inlineStr">
        <is>
          <t>rAqFdgc9IcclK5yqCgnVr78yv</t>
        </is>
      </c>
      <c r="CA1066" t="inlineStr">
        <is>
          <t>rAqFdgc9IcclK5yqCgnVr78yv</t>
        </is>
      </c>
      <c r="CB1066" t="inlineStr">
        <is>
          <t>Ordini LIL</t>
        </is>
      </c>
    </row>
    <row r="1067">
      <c r="A1067" t="inlineStr">
        <is>
          <t>#42410</t>
        </is>
      </c>
      <c r="B1067" t="inlineStr">
        <is>
          <t>letizia.bucalo.96@gmail.com</t>
        </is>
      </c>
      <c r="C1067" t="inlineStr">
        <is>
          <t>paid</t>
        </is>
      </c>
      <c r="D1067" t="inlineStr">
        <is>
          <t>2024-10-16 21:32:59 +0200</t>
        </is>
      </c>
      <c r="E1067" t="inlineStr">
        <is>
          <t>fulfilled</t>
        </is>
      </c>
      <c r="F1067" t="inlineStr">
        <is>
          <t>2024-10-17 09:40:58 +0200</t>
        </is>
      </c>
      <c r="G1067" t="inlineStr">
        <is>
          <t>yes</t>
        </is>
      </c>
      <c r="H1067" t="inlineStr">
        <is>
          <t>EUR</t>
        </is>
      </c>
      <c r="I1067" t="n">
        <v>170</v>
      </c>
      <c r="J1067" t="n">
        <v>0</v>
      </c>
      <c r="K1067" t="n">
        <v>30.65</v>
      </c>
      <c r="N1067" t="n">
        <v>0</v>
      </c>
      <c r="O1067" t="inlineStr">
        <is>
          <t>Eco Bike Delivery</t>
        </is>
      </c>
      <c r="P1067" t="inlineStr">
        <is>
          <t>2024-10-16 21:32:58 +0200</t>
        </is>
      </c>
      <c r="Q1067" t="n">
        <v>1</v>
      </c>
      <c r="R1067" t="inlineStr">
        <is>
          <t>Viola</t>
        </is>
      </c>
      <c r="S1067" t="n">
        <v>160</v>
      </c>
      <c r="U1067" t="inlineStr">
        <is>
          <t>015790001255</t>
        </is>
      </c>
      <c r="V1067" t="b">
        <v>1</v>
      </c>
      <c r="W1067" t="b">
        <v>1</v>
      </c>
      <c r="X1067" t="inlineStr">
        <is>
          <t>fulfilled</t>
        </is>
      </c>
      <c r="Y1067" t="inlineStr">
        <is>
          <t>Letizia Bucalo</t>
        </is>
      </c>
      <c r="Z1067" t="inlineStr">
        <is>
          <t>Via Achille Grandi, 1/B</t>
        </is>
      </c>
      <c r="AA1067" t="inlineStr">
        <is>
          <t>Via Achille Grandi</t>
        </is>
      </c>
      <c r="AB1067" t="inlineStr">
        <is>
          <t>1/B</t>
        </is>
      </c>
      <c r="AD1067" t="inlineStr">
        <is>
          <t>Marcallo con Casone</t>
        </is>
      </c>
      <c r="AE1067" t="inlineStr">
        <is>
          <t>'20010</t>
        </is>
      </c>
      <c r="AF1067" t="inlineStr">
        <is>
          <t>MI</t>
        </is>
      </c>
      <c r="AG1067" t="inlineStr">
        <is>
          <t>IT</t>
        </is>
      </c>
      <c r="AH1067" t="inlineStr">
        <is>
          <t>3421956858</t>
        </is>
      </c>
      <c r="AI1067" t="inlineStr">
        <is>
          <t>Letizia Bucalo</t>
        </is>
      </c>
      <c r="AJ1067" t="inlineStr">
        <is>
          <t>Via Achille Grandi, 1/B</t>
        </is>
      </c>
      <c r="AK1067" t="inlineStr">
        <is>
          <t>Via Achille Grandi</t>
        </is>
      </c>
      <c r="AL1067" t="inlineStr">
        <is>
          <t>1/B</t>
        </is>
      </c>
      <c r="AN1067" t="inlineStr">
        <is>
          <t>Marcallo con Casone</t>
        </is>
      </c>
      <c r="AO1067" t="inlineStr">
        <is>
          <t>'20010</t>
        </is>
      </c>
      <c r="AP1067" t="inlineStr">
        <is>
          <t>MI</t>
        </is>
      </c>
      <c r="AQ1067" t="inlineStr">
        <is>
          <t>IT</t>
        </is>
      </c>
      <c r="AR1067" t="inlineStr">
        <is>
          <t>3421956858</t>
        </is>
      </c>
      <c r="AT1067" t="inlineStr">
        <is>
          <t>lang: it
Invoice Language: it
Do you need our ring sizer?: No
Popup Customer Country: IT</t>
        </is>
      </c>
      <c r="AV1067" t="inlineStr">
        <is>
          <t>Shopify Payments</t>
        </is>
      </c>
      <c r="AW1067" t="inlineStr">
        <is>
          <t>rAqFdgc9IcclK5yqCgnVr78yv</t>
        </is>
      </c>
      <c r="AX1067" t="n">
        <v>0</v>
      </c>
      <c r="AY1067" t="inlineStr">
        <is>
          <t>LIL Milan</t>
        </is>
      </c>
      <c r="AZ1067" t="n">
        <v>0</v>
      </c>
      <c r="BB1067" t="inlineStr">
        <is>
          <t>Firgun House</t>
        </is>
      </c>
      <c r="BD1067" t="n">
        <v>6353900503389</v>
      </c>
      <c r="BF1067" t="inlineStr">
        <is>
          <t>Low</t>
        </is>
      </c>
      <c r="BG1067" t="inlineStr">
        <is>
          <t>web</t>
        </is>
      </c>
      <c r="BH1067" t="n">
        <v>0</v>
      </c>
      <c r="BI1067" t="inlineStr">
        <is>
          <t>IT IVA 22%</t>
        </is>
      </c>
      <c r="BJ1067" t="n">
        <v>30.65</v>
      </c>
      <c r="BV1067" t="inlineStr">
        <is>
          <t>Milan</t>
        </is>
      </c>
      <c r="BW1067" t="inlineStr">
        <is>
          <t>Milan</t>
        </is>
      </c>
      <c r="BX1067" t="inlineStr">
        <is>
          <t>rAqFdgc9IcclK5yqCgnVr78yv</t>
        </is>
      </c>
      <c r="CA1067" t="inlineStr">
        <is>
          <t>rAqFdgc9IcclK5yqCgnVr78yv</t>
        </is>
      </c>
      <c r="CB1067" t="inlineStr">
        <is>
          <t>Ordini LIL</t>
        </is>
      </c>
    </row>
    <row r="1068">
      <c r="A1068" t="inlineStr">
        <is>
          <t>#42411</t>
        </is>
      </c>
      <c r="B1068" t="inlineStr">
        <is>
          <t>lopomolak@gmail.com</t>
        </is>
      </c>
      <c r="C1068" t="inlineStr">
        <is>
          <t>refunded</t>
        </is>
      </c>
      <c r="D1068" t="inlineStr">
        <is>
          <t>2024-10-16 22:24:35 +0200</t>
        </is>
      </c>
      <c r="E1068" t="inlineStr">
        <is>
          <t>unfulfilled</t>
        </is>
      </c>
      <c r="G1068" t="inlineStr">
        <is>
          <t>yes</t>
        </is>
      </c>
      <c r="H1068" t="inlineStr">
        <is>
          <t>EUR</t>
        </is>
      </c>
      <c r="I1068" t="n">
        <v>320</v>
      </c>
      <c r="J1068" t="n">
        <v>0</v>
      </c>
      <c r="K1068" t="n">
        <v>57.7</v>
      </c>
      <c r="L1068" t="n">
        <v>0</v>
      </c>
      <c r="N1068" t="n">
        <v>0</v>
      </c>
      <c r="O1068" t="inlineStr">
        <is>
          <t>Ups Standard Shipping</t>
        </is>
      </c>
      <c r="P1068" t="inlineStr">
        <is>
          <t>2024-10-16 22:24:35 +0200</t>
        </is>
      </c>
      <c r="Q1068" t="n">
        <v>0</v>
      </c>
      <c r="R1068" t="inlineStr">
        <is>
          <t>Boys Tears Necklace - Yellow / 35cm</t>
        </is>
      </c>
      <c r="S1068" t="n">
        <v>320</v>
      </c>
      <c r="U1068" t="inlineStr">
        <is>
          <t>015790000008</t>
        </is>
      </c>
      <c r="V1068" t="b">
        <v>1</v>
      </c>
      <c r="W1068" t="b">
        <v>1</v>
      </c>
      <c r="X1068" t="inlineStr">
        <is>
          <t>pending</t>
        </is>
      </c>
      <c r="Y1068" t="inlineStr">
        <is>
          <t>luca neri</t>
        </is>
      </c>
      <c r="Z1068" t="inlineStr">
        <is>
          <t>Via Michelangelo Buonarroti 226, lascia dentro al cancello</t>
        </is>
      </c>
      <c r="AA1068" t="inlineStr">
        <is>
          <t>Via Michelangelo Buonarroti 226</t>
        </is>
      </c>
      <c r="AB1068" t="inlineStr">
        <is>
          <t>lascia dentro al cancello</t>
        </is>
      </c>
      <c r="AD1068" t="inlineStr">
        <is>
          <t>Padova</t>
        </is>
      </c>
      <c r="AE1068" t="inlineStr">
        <is>
          <t>'35134</t>
        </is>
      </c>
      <c r="AF1068" t="inlineStr">
        <is>
          <t>PD</t>
        </is>
      </c>
      <c r="AG1068" t="inlineStr">
        <is>
          <t>IT</t>
        </is>
      </c>
      <c r="AH1068" t="inlineStr">
        <is>
          <t>3509850895</t>
        </is>
      </c>
      <c r="AI1068" t="inlineStr">
        <is>
          <t>luca neri</t>
        </is>
      </c>
      <c r="AJ1068" t="inlineStr">
        <is>
          <t>Via Michelangelo Buonarroti 226, lascia dentro al cancello</t>
        </is>
      </c>
      <c r="AK1068" t="inlineStr">
        <is>
          <t>Via Michelangelo Buonarroti 226</t>
        </is>
      </c>
      <c r="AL1068" t="inlineStr">
        <is>
          <t>lascia dentro al cancello</t>
        </is>
      </c>
      <c r="AN1068" t="inlineStr">
        <is>
          <t>Padova</t>
        </is>
      </c>
      <c r="AO1068" t="inlineStr">
        <is>
          <t>'35134</t>
        </is>
      </c>
      <c r="AP1068" t="inlineStr">
        <is>
          <t>PD</t>
        </is>
      </c>
      <c r="AQ1068" t="inlineStr">
        <is>
          <t>IT</t>
        </is>
      </c>
      <c r="AR1068" t="inlineStr">
        <is>
          <t>3509850895</t>
        </is>
      </c>
      <c r="AT1068" t="inlineStr">
        <is>
          <t>lang: it
Invoice Language: it
Do you need our ring sizer?: No
Popup Customer Country: IT</t>
        </is>
      </c>
      <c r="AU1068" t="inlineStr">
        <is>
          <t>2024-10-17 10:07:39 +0200</t>
        </is>
      </c>
      <c r="AV1068" t="inlineStr">
        <is>
          <t>Shopify Payments</t>
        </is>
      </c>
      <c r="AW1068" t="inlineStr">
        <is>
          <t>r24vDK8KEP6xABT07f1mRoScG</t>
        </is>
      </c>
      <c r="AX1068" t="n">
        <v>320</v>
      </c>
      <c r="AY1068" t="inlineStr">
        <is>
          <t>LIL Milan</t>
        </is>
      </c>
      <c r="AZ1068" t="n">
        <v>0</v>
      </c>
      <c r="BB1068" t="inlineStr">
        <is>
          <t>Firgun House</t>
        </is>
      </c>
      <c r="BD1068" t="n">
        <v>6353961517405</v>
      </c>
      <c r="BF1068" t="inlineStr">
        <is>
          <t>High</t>
        </is>
      </c>
      <c r="BG1068" t="inlineStr">
        <is>
          <t>web</t>
        </is>
      </c>
      <c r="BH1068" t="n">
        <v>0</v>
      </c>
      <c r="BI1068" t="inlineStr">
        <is>
          <t>IT IVA 22%</t>
        </is>
      </c>
      <c r="BJ1068" t="n">
        <v>57.7</v>
      </c>
      <c r="BV1068" t="inlineStr">
        <is>
          <t>Padua</t>
        </is>
      </c>
      <c r="BW1068" t="inlineStr">
        <is>
          <t>Padua</t>
        </is>
      </c>
      <c r="BX1068" t="inlineStr">
        <is>
          <t>r24vDK8KEP6xABT07f1mRoScG</t>
        </is>
      </c>
      <c r="CA1068" t="inlineStr">
        <is>
          <t>r24vDK8KEP6xABT07f1mRoScG + #42411.2</t>
        </is>
      </c>
      <c r="CB1068" t="inlineStr">
        <is>
          <t>Ordini LIL</t>
        </is>
      </c>
    </row>
    <row r="1069">
      <c r="A1069" t="inlineStr">
        <is>
          <t>#42412</t>
        </is>
      </c>
      <c r="B1069" t="inlineStr">
        <is>
          <t>tim.mock.97@gmail.com</t>
        </is>
      </c>
      <c r="C1069" t="inlineStr">
        <is>
          <t>paid</t>
        </is>
      </c>
      <c r="D1069" t="inlineStr">
        <is>
          <t>2024-10-17 09:16:39 +0200</t>
        </is>
      </c>
      <c r="E1069" t="inlineStr">
        <is>
          <t>fulfilled</t>
        </is>
      </c>
      <c r="F1069" t="inlineStr">
        <is>
          <t>2024-10-17 13:54:17 +0200</t>
        </is>
      </c>
      <c r="G1069" t="inlineStr">
        <is>
          <t>yes</t>
        </is>
      </c>
      <c r="H1069" t="inlineStr">
        <is>
          <t>EUR</t>
        </is>
      </c>
      <c r="I1069" t="n">
        <v>183.94</v>
      </c>
      <c r="J1069" t="n">
        <v>0</v>
      </c>
      <c r="K1069" t="n">
        <v>0</v>
      </c>
      <c r="L1069" t="n">
        <v>183.94</v>
      </c>
      <c r="N1069" t="n">
        <v>0</v>
      </c>
      <c r="O1069" t="inlineStr">
        <is>
          <t>UPS Standard International</t>
        </is>
      </c>
      <c r="P1069" t="inlineStr">
        <is>
          <t>2024-10-17 09:16:39 +0200</t>
        </is>
      </c>
      <c r="Q1069" t="n">
        <v>1</v>
      </c>
      <c r="R1069" t="inlineStr">
        <is>
          <t>Luxury Pack + LIL Bag</t>
        </is>
      </c>
      <c r="S1069" t="n">
        <v>11.7</v>
      </c>
      <c r="U1069" t="inlineStr">
        <is>
          <t>015790000687</t>
        </is>
      </c>
      <c r="V1069" t="b">
        <v>1</v>
      </c>
      <c r="W1069" t="b">
        <v>1</v>
      </c>
      <c r="X1069" t="inlineStr">
        <is>
          <t>fulfilled</t>
        </is>
      </c>
      <c r="Y1069" t="inlineStr">
        <is>
          <t>Tim Mock</t>
        </is>
      </c>
      <c r="Z1069" t="inlineStr">
        <is>
          <t>Wuhrstrasse 20</t>
        </is>
      </c>
      <c r="AA1069" t="inlineStr">
        <is>
          <t>Wuhrstrasse 20</t>
        </is>
      </c>
      <c r="AD1069" t="inlineStr">
        <is>
          <t>Zürich</t>
        </is>
      </c>
      <c r="AE1069" t="inlineStr">
        <is>
          <t>'8003</t>
        </is>
      </c>
      <c r="AG1069" t="inlineStr">
        <is>
          <t>CH</t>
        </is>
      </c>
      <c r="AH1069" t="inlineStr">
        <is>
          <t>0764257179</t>
        </is>
      </c>
      <c r="AI1069" t="inlineStr">
        <is>
          <t>Tim Mock</t>
        </is>
      </c>
      <c r="AJ1069" t="inlineStr">
        <is>
          <t>Wuhrstrasse 20</t>
        </is>
      </c>
      <c r="AK1069" t="inlineStr">
        <is>
          <t>Wuhrstrasse 20</t>
        </is>
      </c>
      <c r="AN1069" t="inlineStr">
        <is>
          <t>Zürich</t>
        </is>
      </c>
      <c r="AO1069" t="inlineStr">
        <is>
          <t>'8003</t>
        </is>
      </c>
      <c r="AQ1069" t="inlineStr">
        <is>
          <t>CH</t>
        </is>
      </c>
      <c r="AR1069" t="inlineStr">
        <is>
          <t>0764257179</t>
        </is>
      </c>
      <c r="AT1069" t="inlineStr">
        <is>
          <t>lang: en
Invoice Language: en
Do you need our ring sizer?: No
Popup Customer Country: IT</t>
        </is>
      </c>
      <c r="AV1069" t="inlineStr">
        <is>
          <t>Shopify Payments</t>
        </is>
      </c>
      <c r="AW1069" t="inlineStr">
        <is>
          <t>rjpuWgQJaEuPNKlXbU97hQW2A</t>
        </is>
      </c>
      <c r="AX1069" t="n">
        <v>0</v>
      </c>
      <c r="AY1069" t="inlineStr">
        <is>
          <t>LIL Milan</t>
        </is>
      </c>
      <c r="AZ1069" t="n">
        <v>0</v>
      </c>
      <c r="BB1069" t="inlineStr">
        <is>
          <t>Firgun House</t>
        </is>
      </c>
      <c r="BD1069" t="n">
        <v>6354256036189</v>
      </c>
      <c r="BF1069" t="inlineStr">
        <is>
          <t>Low</t>
        </is>
      </c>
      <c r="BG1069" t="inlineStr">
        <is>
          <t>web</t>
        </is>
      </c>
      <c r="BH1069" t="n">
        <v>0</v>
      </c>
      <c r="BX1069" t="inlineStr">
        <is>
          <t>rjpuWgQJaEuPNKlXbU97hQW2A</t>
        </is>
      </c>
      <c r="CA1069" t="inlineStr">
        <is>
          <t>rjpuWgQJaEuPNKlXbU97hQW2A</t>
        </is>
      </c>
      <c r="CB1069" t="inlineStr">
        <is>
          <t>Ordini LIL</t>
        </is>
      </c>
    </row>
    <row r="1070">
      <c r="A1070" t="inlineStr">
        <is>
          <t>#42412</t>
        </is>
      </c>
      <c r="B1070" t="inlineStr">
        <is>
          <t>tim.mock.97@gmail.com</t>
        </is>
      </c>
      <c r="C1070" t="inlineStr">
        <is>
          <t>paid</t>
        </is>
      </c>
      <c r="D1070" t="inlineStr">
        <is>
          <t>2024-10-17 09:16:39 +0200</t>
        </is>
      </c>
      <c r="E1070" t="inlineStr">
        <is>
          <t>fulfilled</t>
        </is>
      </c>
      <c r="F1070" t="inlineStr">
        <is>
          <t>2024-10-17 13:54:17 +0200</t>
        </is>
      </c>
      <c r="G1070" t="inlineStr">
        <is>
          <t>yes</t>
        </is>
      </c>
      <c r="H1070" t="inlineStr">
        <is>
          <t>EUR</t>
        </is>
      </c>
      <c r="I1070" t="n">
        <v>183.94</v>
      </c>
      <c r="J1070" t="n">
        <v>0</v>
      </c>
      <c r="K1070" t="n">
        <v>0</v>
      </c>
      <c r="N1070" t="n">
        <v>0</v>
      </c>
      <c r="O1070" t="inlineStr">
        <is>
          <t>UPS Standard International</t>
        </is>
      </c>
      <c r="P1070" t="inlineStr">
        <is>
          <t>2024-10-17 09:16:39 +0200</t>
        </is>
      </c>
      <c r="Q1070" t="n">
        <v>1</v>
      </c>
      <c r="R1070" t="inlineStr">
        <is>
          <t>Portami via Ring - Yellow / onesize</t>
        </is>
      </c>
      <c r="S1070" t="n">
        <v>172.24</v>
      </c>
      <c r="U1070" t="inlineStr">
        <is>
          <t>015790001027</t>
        </is>
      </c>
      <c r="V1070" t="b">
        <v>1</v>
      </c>
      <c r="W1070" t="b">
        <v>1</v>
      </c>
      <c r="X1070" t="inlineStr">
        <is>
          <t>fulfilled</t>
        </is>
      </c>
      <c r="Y1070" t="inlineStr">
        <is>
          <t>Tim Mock</t>
        </is>
      </c>
      <c r="Z1070" t="inlineStr">
        <is>
          <t>Wuhrstrasse 20</t>
        </is>
      </c>
      <c r="AA1070" t="inlineStr">
        <is>
          <t>Wuhrstrasse 20</t>
        </is>
      </c>
      <c r="AD1070" t="inlineStr">
        <is>
          <t>Zürich</t>
        </is>
      </c>
      <c r="AE1070" t="inlineStr">
        <is>
          <t>'8003</t>
        </is>
      </c>
      <c r="AG1070" t="inlineStr">
        <is>
          <t>CH</t>
        </is>
      </c>
      <c r="AH1070" t="inlineStr">
        <is>
          <t>0764257179</t>
        </is>
      </c>
      <c r="AI1070" t="inlineStr">
        <is>
          <t>Tim Mock</t>
        </is>
      </c>
      <c r="AJ1070" t="inlineStr">
        <is>
          <t>Wuhrstrasse 20</t>
        </is>
      </c>
      <c r="AK1070" t="inlineStr">
        <is>
          <t>Wuhrstrasse 20</t>
        </is>
      </c>
      <c r="AN1070" t="inlineStr">
        <is>
          <t>Zürich</t>
        </is>
      </c>
      <c r="AO1070" t="inlineStr">
        <is>
          <t>'8003</t>
        </is>
      </c>
      <c r="AQ1070" t="inlineStr">
        <is>
          <t>CH</t>
        </is>
      </c>
      <c r="AR1070" t="inlineStr">
        <is>
          <t>0764257179</t>
        </is>
      </c>
      <c r="AT1070" t="inlineStr">
        <is>
          <t>lang: en
Invoice Language: en
Do you need our ring sizer?: No
Popup Customer Country: IT</t>
        </is>
      </c>
      <c r="AV1070" t="inlineStr">
        <is>
          <t>Shopify Payments</t>
        </is>
      </c>
      <c r="AW1070" t="inlineStr">
        <is>
          <t>rjpuWgQJaEuPNKlXbU97hQW2A</t>
        </is>
      </c>
      <c r="AX1070" t="n">
        <v>0</v>
      </c>
      <c r="AY1070" t="inlineStr">
        <is>
          <t>LIL Milan</t>
        </is>
      </c>
      <c r="AZ1070" t="n">
        <v>0</v>
      </c>
      <c r="BB1070" t="inlineStr">
        <is>
          <t>Firgun House</t>
        </is>
      </c>
      <c r="BD1070" t="n">
        <v>6354256036189</v>
      </c>
      <c r="BF1070" t="inlineStr">
        <is>
          <t>Low</t>
        </is>
      </c>
      <c r="BG1070" t="inlineStr">
        <is>
          <t>web</t>
        </is>
      </c>
      <c r="BH1070" t="n">
        <v>0</v>
      </c>
      <c r="BX1070" t="inlineStr">
        <is>
          <t>rjpuWgQJaEuPNKlXbU97hQW2A</t>
        </is>
      </c>
      <c r="CA1070" t="inlineStr">
        <is>
          <t>rjpuWgQJaEuPNKlXbU97hQW2A</t>
        </is>
      </c>
      <c r="CB1070" t="inlineStr">
        <is>
          <t>Ordini LIL</t>
        </is>
      </c>
    </row>
    <row r="1071">
      <c r="A1071" t="inlineStr">
        <is>
          <t>#42413</t>
        </is>
      </c>
      <c r="B1071" t="inlineStr">
        <is>
          <t>pinkopallina2009@gmail.com</t>
        </is>
      </c>
      <c r="C1071" t="inlineStr">
        <is>
          <t>paid</t>
        </is>
      </c>
      <c r="D1071" t="inlineStr">
        <is>
          <t>2024-10-17 10:03:20 +0200</t>
        </is>
      </c>
      <c r="E1071" t="inlineStr">
        <is>
          <t>fulfilled</t>
        </is>
      </c>
      <c r="F1071" t="inlineStr">
        <is>
          <t>2024-10-18 08:36:27 +0200</t>
        </is>
      </c>
      <c r="G1071" t="inlineStr">
        <is>
          <t>no</t>
        </is>
      </c>
      <c r="H1071" t="inlineStr">
        <is>
          <t>EUR</t>
        </is>
      </c>
      <c r="I1071" t="n">
        <v>140</v>
      </c>
      <c r="J1071" t="n">
        <v>10</v>
      </c>
      <c r="K1071" t="n">
        <v>27.05</v>
      </c>
      <c r="L1071" t="n">
        <v>150</v>
      </c>
      <c r="N1071" t="n">
        <v>0</v>
      </c>
      <c r="O1071" t="inlineStr">
        <is>
          <t>Ups Standard Shipping</t>
        </is>
      </c>
      <c r="P1071" t="inlineStr">
        <is>
          <t>2024-10-17 10:03:19 +0200</t>
        </is>
      </c>
      <c r="Q1071" t="n">
        <v>1</v>
      </c>
      <c r="R1071" t="inlineStr">
        <is>
          <t>Insieme Ring - Yellow / onesize (10-17)</t>
        </is>
      </c>
      <c r="S1071" t="n">
        <v>140</v>
      </c>
      <c r="U1071" t="inlineStr">
        <is>
          <t>015790001254</t>
        </is>
      </c>
      <c r="V1071" t="b">
        <v>1</v>
      </c>
      <c r="W1071" t="b">
        <v>1</v>
      </c>
      <c r="X1071" t="inlineStr">
        <is>
          <t>fulfilled</t>
        </is>
      </c>
      <c r="Y1071" t="inlineStr">
        <is>
          <t>Caterina Capomaccio</t>
        </is>
      </c>
      <c r="Z1071" t="inlineStr">
        <is>
          <t>Viale Europa 3, Presso Hotel Le Pleiadi</t>
        </is>
      </c>
      <c r="AA1071" t="inlineStr">
        <is>
          <t>Viale Europa 3</t>
        </is>
      </c>
      <c r="AB1071" t="inlineStr">
        <is>
          <t>Presso Hotel Le Pleiadi</t>
        </is>
      </c>
      <c r="AD1071" t="inlineStr">
        <is>
          <t>San Felice Circeo</t>
        </is>
      </c>
      <c r="AE1071" t="inlineStr">
        <is>
          <t>'04017</t>
        </is>
      </c>
      <c r="AF1071" t="inlineStr">
        <is>
          <t>LT</t>
        </is>
      </c>
      <c r="AG1071" t="inlineStr">
        <is>
          <t>IT</t>
        </is>
      </c>
      <c r="AH1071" t="inlineStr">
        <is>
          <t>+393348507036</t>
        </is>
      </c>
      <c r="AI1071" t="inlineStr">
        <is>
          <t>Caterina Capomaccio</t>
        </is>
      </c>
      <c r="AJ1071" t="inlineStr">
        <is>
          <t>Viale Europa 3, Presso Hotel Le Pleiadi</t>
        </is>
      </c>
      <c r="AK1071" t="inlineStr">
        <is>
          <t>Viale Europa 3</t>
        </is>
      </c>
      <c r="AL1071" t="inlineStr">
        <is>
          <t>Presso Hotel Le Pleiadi</t>
        </is>
      </c>
      <c r="AN1071" t="inlineStr">
        <is>
          <t>San Felice Circeo</t>
        </is>
      </c>
      <c r="AO1071" t="inlineStr">
        <is>
          <t>'04017</t>
        </is>
      </c>
      <c r="AP1071" t="inlineStr">
        <is>
          <t>LT</t>
        </is>
      </c>
      <c r="AQ1071" t="inlineStr">
        <is>
          <t>IT</t>
        </is>
      </c>
      <c r="AR1071" t="inlineStr">
        <is>
          <t>+393348507036</t>
        </is>
      </c>
      <c r="AT1071" t="inlineStr">
        <is>
          <t>lang: it
Invoice Language: it
Do you need our ring sizer?: No
Popup Customer Country: IT</t>
        </is>
      </c>
      <c r="AV1071" t="inlineStr">
        <is>
          <t>PayPal Express Checkout</t>
        </is>
      </c>
      <c r="AW1071" t="inlineStr">
        <is>
          <t>rIjWda2KHXTAhVXa50rXtfGjo</t>
        </is>
      </c>
      <c r="AX1071" t="n">
        <v>0</v>
      </c>
      <c r="AY1071" t="inlineStr">
        <is>
          <t>LIL Milan</t>
        </is>
      </c>
      <c r="AZ1071" t="n">
        <v>0</v>
      </c>
      <c r="BB1071" t="inlineStr">
        <is>
          <t>Firgun House</t>
        </is>
      </c>
      <c r="BD1071" t="n">
        <v>6354305909085</v>
      </c>
      <c r="BF1071" t="inlineStr">
        <is>
          <t>Low</t>
        </is>
      </c>
      <c r="BG1071" t="inlineStr">
        <is>
          <t>web</t>
        </is>
      </c>
      <c r="BH1071" t="n">
        <v>0</v>
      </c>
      <c r="BI1071" t="inlineStr">
        <is>
          <t>IT IVA 22%</t>
        </is>
      </c>
      <c r="BJ1071" t="n">
        <v>27.05</v>
      </c>
      <c r="BV1071" t="inlineStr">
        <is>
          <t>Latina</t>
        </is>
      </c>
      <c r="BW1071" t="inlineStr">
        <is>
          <t>Latina</t>
        </is>
      </c>
      <c r="BX1071" t="inlineStr">
        <is>
          <t>rIjWda2KHXTAhVXa50rXtfGjo</t>
        </is>
      </c>
      <c r="CA1071" t="inlineStr">
        <is>
          <t>rpPlmw2t8QHxTinzihBghk2IS + rqAtWjqlxU2FnVj8QcSOs1LHl + rIjWda2KHXTAhVXa50rXtfGjo</t>
        </is>
      </c>
      <c r="CB1071" t="inlineStr">
        <is>
          <t>Ordini LIL</t>
        </is>
      </c>
    </row>
    <row r="1072">
      <c r="A1072" t="inlineStr">
        <is>
          <t>#42415</t>
        </is>
      </c>
      <c r="B1072" t="inlineStr">
        <is>
          <t>agnese.violati@hotmail.it</t>
        </is>
      </c>
      <c r="C1072" t="inlineStr">
        <is>
          <t>paid</t>
        </is>
      </c>
      <c r="D1072" t="inlineStr">
        <is>
          <t>2024-10-17 10:34:22 +0200</t>
        </is>
      </c>
      <c r="E1072" t="inlineStr">
        <is>
          <t>fulfilled</t>
        </is>
      </c>
      <c r="F1072" t="inlineStr">
        <is>
          <t>2024-10-18 16:25:58 +0200</t>
        </is>
      </c>
      <c r="G1072" t="inlineStr">
        <is>
          <t>yes</t>
        </is>
      </c>
      <c r="H1072" t="inlineStr">
        <is>
          <t>EUR</t>
        </is>
      </c>
      <c r="I1072" t="n">
        <v>230</v>
      </c>
      <c r="J1072" t="n">
        <v>0</v>
      </c>
      <c r="K1072" t="n">
        <v>41.47</v>
      </c>
      <c r="L1072" t="n">
        <v>230</v>
      </c>
      <c r="N1072" t="n">
        <v>0</v>
      </c>
      <c r="O1072" t="inlineStr">
        <is>
          <t>Firgun House</t>
        </is>
      </c>
      <c r="P1072" t="inlineStr">
        <is>
          <t>2024-10-17 10:34:22 +0200</t>
        </is>
      </c>
      <c r="Q1072" t="n">
        <v>1</v>
      </c>
      <c r="R1072" t="inlineStr">
        <is>
          <t>Luxury Pack + LIL Bag</t>
        </is>
      </c>
      <c r="S1072" t="n">
        <v>10</v>
      </c>
      <c r="U1072" t="inlineStr">
        <is>
          <t>015790000687</t>
        </is>
      </c>
      <c r="V1072" t="b">
        <v>1</v>
      </c>
      <c r="W1072" t="b">
        <v>1</v>
      </c>
      <c r="X1072" t="inlineStr">
        <is>
          <t>fulfilled</t>
        </is>
      </c>
      <c r="Y1072" t="inlineStr">
        <is>
          <t>Agnese Violati</t>
        </is>
      </c>
      <c r="Z1072" t="inlineStr">
        <is>
          <t>Via Cesare Correnti 7, Cit 11</t>
        </is>
      </c>
      <c r="AA1072" t="inlineStr">
        <is>
          <t>Via Cesare Correnti 7</t>
        </is>
      </c>
      <c r="AB1072" t="inlineStr">
        <is>
          <t>Cit 11</t>
        </is>
      </c>
      <c r="AD1072" t="inlineStr">
        <is>
          <t>Milano</t>
        </is>
      </c>
      <c r="AE1072" t="inlineStr">
        <is>
          <t>'20123</t>
        </is>
      </c>
      <c r="AF1072" t="inlineStr">
        <is>
          <t>MI</t>
        </is>
      </c>
      <c r="AG1072" t="inlineStr">
        <is>
          <t>IT</t>
        </is>
      </c>
      <c r="AH1072" t="inlineStr">
        <is>
          <t>+393408446282</t>
        </is>
      </c>
      <c r="AQ1072" t="inlineStr">
        <is>
          <t>IT</t>
        </is>
      </c>
      <c r="AT1072" t="inlineStr">
        <is>
          <t>lang: it
Invoice Language: it
Do you need our ring sizer?: No
Popup Customer Country: IT</t>
        </is>
      </c>
      <c r="AV1072" t="inlineStr">
        <is>
          <t>Shopify Payments</t>
        </is>
      </c>
      <c r="AW1072" t="inlineStr">
        <is>
          <t>r9M0eqD74S2fWIwMKJnIERxuD</t>
        </is>
      </c>
      <c r="AX1072" t="n">
        <v>0</v>
      </c>
      <c r="AY1072" t="inlineStr">
        <is>
          <t>LIL Milan</t>
        </is>
      </c>
      <c r="AZ1072" t="n">
        <v>0</v>
      </c>
      <c r="BB1072" t="inlineStr">
        <is>
          <t>Firgun House</t>
        </is>
      </c>
      <c r="BD1072" t="n">
        <v>6354342150493</v>
      </c>
      <c r="BF1072" t="inlineStr">
        <is>
          <t>Low</t>
        </is>
      </c>
      <c r="BG1072" t="inlineStr">
        <is>
          <t>web</t>
        </is>
      </c>
      <c r="BH1072" t="n">
        <v>0</v>
      </c>
      <c r="BI1072" t="inlineStr">
        <is>
          <t>IT IVA 22%</t>
        </is>
      </c>
      <c r="BJ1072" t="n">
        <v>41.47</v>
      </c>
      <c r="BV1072" t="inlineStr">
        <is>
          <t>Milan</t>
        </is>
      </c>
      <c r="BX1072" t="inlineStr">
        <is>
          <t>r9M0eqD74S2fWIwMKJnIERxuD</t>
        </is>
      </c>
      <c r="CA1072" t="inlineStr">
        <is>
          <t>r9M0eqD74S2fWIwMKJnIERxuD</t>
        </is>
      </c>
      <c r="CB1072" t="inlineStr">
        <is>
          <t>Ordini LIL</t>
        </is>
      </c>
    </row>
    <row r="1073">
      <c r="A1073" t="inlineStr">
        <is>
          <t>#42415</t>
        </is>
      </c>
      <c r="B1073" t="inlineStr">
        <is>
          <t>agnese.violati@hotmail.it</t>
        </is>
      </c>
      <c r="C1073" t="inlineStr">
        <is>
          <t>paid</t>
        </is>
      </c>
      <c r="D1073" t="inlineStr">
        <is>
          <t>2024-10-17 10:34:22 +0200</t>
        </is>
      </c>
      <c r="E1073" t="inlineStr">
        <is>
          <t>fulfilled</t>
        </is>
      </c>
      <c r="F1073" t="inlineStr">
        <is>
          <t>2024-10-18 16:25:58 +0200</t>
        </is>
      </c>
      <c r="G1073" t="inlineStr">
        <is>
          <t>yes</t>
        </is>
      </c>
      <c r="H1073" t="inlineStr">
        <is>
          <t>EUR</t>
        </is>
      </c>
      <c r="I1073" t="n">
        <v>230</v>
      </c>
      <c r="J1073" t="n">
        <v>0</v>
      </c>
      <c r="K1073" t="n">
        <v>41.47</v>
      </c>
      <c r="N1073" t="n">
        <v>0</v>
      </c>
      <c r="O1073" t="inlineStr">
        <is>
          <t>Firgun House</t>
        </is>
      </c>
      <c r="P1073" t="inlineStr">
        <is>
          <t>2024-10-17 10:34:22 +0200</t>
        </is>
      </c>
      <c r="Q1073" t="n">
        <v>1</v>
      </c>
      <c r="R1073" t="inlineStr">
        <is>
          <t>Icy - Yellow / Grey / White</t>
        </is>
      </c>
      <c r="S1073" t="n">
        <v>220</v>
      </c>
      <c r="U1073" t="inlineStr">
        <is>
          <t>015790001338</t>
        </is>
      </c>
      <c r="V1073" t="b">
        <v>1</v>
      </c>
      <c r="W1073" t="b">
        <v>1</v>
      </c>
      <c r="X1073" t="inlineStr">
        <is>
          <t>fulfilled</t>
        </is>
      </c>
      <c r="Y1073" t="inlineStr">
        <is>
          <t>Agnese Violati</t>
        </is>
      </c>
      <c r="Z1073" t="inlineStr">
        <is>
          <t>Via Cesare Correnti 7, Cit 11</t>
        </is>
      </c>
      <c r="AA1073" t="inlineStr">
        <is>
          <t>Via Cesare Correnti 7</t>
        </is>
      </c>
      <c r="AB1073" t="inlineStr">
        <is>
          <t>Cit 11</t>
        </is>
      </c>
      <c r="AD1073" t="inlineStr">
        <is>
          <t>Milano</t>
        </is>
      </c>
      <c r="AE1073" t="inlineStr">
        <is>
          <t>'20123</t>
        </is>
      </c>
      <c r="AF1073" t="inlineStr">
        <is>
          <t>MI</t>
        </is>
      </c>
      <c r="AG1073" t="inlineStr">
        <is>
          <t>IT</t>
        </is>
      </c>
      <c r="AH1073" t="inlineStr">
        <is>
          <t>+393408446282</t>
        </is>
      </c>
      <c r="AQ1073" t="inlineStr">
        <is>
          <t>IT</t>
        </is>
      </c>
      <c r="AT1073" t="inlineStr">
        <is>
          <t>lang: it
Invoice Language: it
Do you need our ring sizer?: No
Popup Customer Country: IT</t>
        </is>
      </c>
      <c r="AV1073" t="inlineStr">
        <is>
          <t>Shopify Payments</t>
        </is>
      </c>
      <c r="AW1073" t="inlineStr">
        <is>
          <t>r9M0eqD74S2fWIwMKJnIERxuD</t>
        </is>
      </c>
      <c r="AX1073" t="n">
        <v>0</v>
      </c>
      <c r="AY1073" t="inlineStr">
        <is>
          <t>LIL Milan</t>
        </is>
      </c>
      <c r="AZ1073" t="n">
        <v>0</v>
      </c>
      <c r="BB1073" t="inlineStr">
        <is>
          <t>Firgun House</t>
        </is>
      </c>
      <c r="BD1073" t="n">
        <v>6354342150493</v>
      </c>
      <c r="BF1073" t="inlineStr">
        <is>
          <t>Low</t>
        </is>
      </c>
      <c r="BG1073" t="inlineStr">
        <is>
          <t>web</t>
        </is>
      </c>
      <c r="BH1073" t="n">
        <v>0</v>
      </c>
      <c r="BI1073" t="inlineStr">
        <is>
          <t>IT IVA 22%</t>
        </is>
      </c>
      <c r="BJ1073" t="n">
        <v>41.47</v>
      </c>
      <c r="BV1073" t="inlineStr">
        <is>
          <t>Milan</t>
        </is>
      </c>
      <c r="BX1073" t="inlineStr">
        <is>
          <t>r9M0eqD74S2fWIwMKJnIERxuD</t>
        </is>
      </c>
      <c r="CA1073" t="inlineStr">
        <is>
          <t>r9M0eqD74S2fWIwMKJnIERxuD</t>
        </is>
      </c>
      <c r="CB1073" t="inlineStr">
        <is>
          <t>Ordini LIL</t>
        </is>
      </c>
    </row>
    <row r="1074">
      <c r="A1074" t="inlineStr">
        <is>
          <t>#42416</t>
        </is>
      </c>
      <c r="B1074" t="inlineStr">
        <is>
          <t>eugenio.zucchini@gmail.com</t>
        </is>
      </c>
      <c r="C1074" t="inlineStr">
        <is>
          <t>paid</t>
        </is>
      </c>
      <c r="D1074" t="inlineStr">
        <is>
          <t>2024-10-17 11:27:51 +0200</t>
        </is>
      </c>
      <c r="E1074" t="inlineStr">
        <is>
          <t>fulfilled</t>
        </is>
      </c>
      <c r="F1074" t="inlineStr">
        <is>
          <t>2024-10-18 08:28:16 +0200</t>
        </is>
      </c>
      <c r="G1074" t="inlineStr">
        <is>
          <t>no</t>
        </is>
      </c>
      <c r="H1074" t="inlineStr">
        <is>
          <t>EUR</t>
        </is>
      </c>
      <c r="I1074" t="n">
        <v>230</v>
      </c>
      <c r="J1074" t="n">
        <v>0</v>
      </c>
      <c r="K1074" t="n">
        <v>41.47</v>
      </c>
      <c r="L1074" t="n">
        <v>230</v>
      </c>
      <c r="N1074" t="n">
        <v>0</v>
      </c>
      <c r="O1074" t="inlineStr">
        <is>
          <t>Eco Bike Delivery</t>
        </is>
      </c>
      <c r="P1074" t="inlineStr">
        <is>
          <t>2024-10-17 11:27:50 +0200</t>
        </is>
      </c>
      <c r="Q1074" t="n">
        <v>1</v>
      </c>
      <c r="R1074" t="inlineStr">
        <is>
          <t>Luxury Pack + LIL Bag</t>
        </is>
      </c>
      <c r="S1074" t="n">
        <v>10</v>
      </c>
      <c r="U1074" t="inlineStr">
        <is>
          <t>015790000687</t>
        </is>
      </c>
      <c r="V1074" t="b">
        <v>1</v>
      </c>
      <c r="W1074" t="b">
        <v>1</v>
      </c>
      <c r="X1074" t="inlineStr">
        <is>
          <t>fulfilled</t>
        </is>
      </c>
      <c r="Y1074" t="inlineStr">
        <is>
          <t>Eugenio Zucchini</t>
        </is>
      </c>
      <c r="Z1074" t="inlineStr">
        <is>
          <t>Viale Piero e Alberto Pirelli 27, c/o Ufficio Posta Pirelli, Servizio People Care</t>
        </is>
      </c>
      <c r="AA1074" t="inlineStr">
        <is>
          <t>Viale Piero e Alberto Pirelli 27</t>
        </is>
      </c>
      <c r="AB1074" t="inlineStr">
        <is>
          <t>c/o Ufficio Posta Pirelli, Servizio People Care</t>
        </is>
      </c>
      <c r="AD1074" t="inlineStr">
        <is>
          <t>Milano</t>
        </is>
      </c>
      <c r="AE1074" t="inlineStr">
        <is>
          <t>'20126</t>
        </is>
      </c>
      <c r="AF1074" t="inlineStr">
        <is>
          <t>MI</t>
        </is>
      </c>
      <c r="AG1074" t="inlineStr">
        <is>
          <t>IT</t>
        </is>
      </c>
      <c r="AH1074" t="inlineStr">
        <is>
          <t>+393389804139</t>
        </is>
      </c>
      <c r="AI1074" t="inlineStr">
        <is>
          <t>Eugenio Zucchini</t>
        </is>
      </c>
      <c r="AJ1074" t="inlineStr">
        <is>
          <t>Viale Piero e Alberto Pirelli 27, c/o Ufficio Posta Pirelli, Servizio People Care</t>
        </is>
      </c>
      <c r="AK1074" t="inlineStr">
        <is>
          <t>Viale Piero e Alberto Pirelli 27</t>
        </is>
      </c>
      <c r="AL1074" t="inlineStr">
        <is>
          <t>c/o Ufficio Posta Pirelli, Servizio People Care</t>
        </is>
      </c>
      <c r="AN1074" t="inlineStr">
        <is>
          <t>Milano</t>
        </is>
      </c>
      <c r="AO1074" t="inlineStr">
        <is>
          <t>'20126</t>
        </is>
      </c>
      <c r="AP1074" t="inlineStr">
        <is>
          <t>MI</t>
        </is>
      </c>
      <c r="AQ1074" t="inlineStr">
        <is>
          <t>IT</t>
        </is>
      </c>
      <c r="AR1074" t="inlineStr">
        <is>
          <t>+393389804139</t>
        </is>
      </c>
      <c r="AT1074" t="inlineStr">
        <is>
          <t>lang: it
Invoice Language: it
Do you need our ring sizer?: No
Popup Customer Country: IT</t>
        </is>
      </c>
      <c r="AV1074" t="inlineStr">
        <is>
          <t>PayPal Express Checkout</t>
        </is>
      </c>
      <c r="AW1074" t="inlineStr">
        <is>
          <t>rOveEGisHIwda7YxoagL8Ji6M</t>
        </is>
      </c>
      <c r="AX1074" t="n">
        <v>0</v>
      </c>
      <c r="AY1074" t="inlineStr">
        <is>
          <t>LIL Milan</t>
        </is>
      </c>
      <c r="AZ1074" t="n">
        <v>0</v>
      </c>
      <c r="BB1074" t="inlineStr">
        <is>
          <t>Firgun House</t>
        </is>
      </c>
      <c r="BD1074" t="n">
        <v>6354416107869</v>
      </c>
      <c r="BF1074" t="inlineStr">
        <is>
          <t>Low</t>
        </is>
      </c>
      <c r="BG1074" t="inlineStr">
        <is>
          <t>web</t>
        </is>
      </c>
      <c r="BH1074" t="n">
        <v>0</v>
      </c>
      <c r="BI1074" t="inlineStr">
        <is>
          <t>IT IVA 22%</t>
        </is>
      </c>
      <c r="BJ1074" t="n">
        <v>41.47</v>
      </c>
      <c r="BV1074" t="inlineStr">
        <is>
          <t>Milan</t>
        </is>
      </c>
      <c r="BW1074" t="inlineStr">
        <is>
          <t>Milan</t>
        </is>
      </c>
      <c r="BX1074" t="inlineStr">
        <is>
          <t>rOveEGisHIwda7YxoagL8Ji6M</t>
        </is>
      </c>
      <c r="CA1074" t="inlineStr">
        <is>
          <t>rOveEGisHIwda7YxoagL8Ji6M</t>
        </is>
      </c>
      <c r="CB1074" t="inlineStr">
        <is>
          <t>Ordini LIL</t>
        </is>
      </c>
    </row>
    <row r="1075">
      <c r="A1075" t="inlineStr">
        <is>
          <t>#42416</t>
        </is>
      </c>
      <c r="B1075" t="inlineStr">
        <is>
          <t>eugenio.zucchini@gmail.com</t>
        </is>
      </c>
      <c r="C1075" t="inlineStr">
        <is>
          <t>paid</t>
        </is>
      </c>
      <c r="D1075" t="inlineStr">
        <is>
          <t>2024-10-17 11:27:51 +0200</t>
        </is>
      </c>
      <c r="E1075" t="inlineStr">
        <is>
          <t>fulfilled</t>
        </is>
      </c>
      <c r="F1075" t="inlineStr">
        <is>
          <t>2024-10-18 08:28:16 +0200</t>
        </is>
      </c>
      <c r="G1075" t="inlineStr">
        <is>
          <t>no</t>
        </is>
      </c>
      <c r="H1075" t="inlineStr">
        <is>
          <t>EUR</t>
        </is>
      </c>
      <c r="I1075" t="n">
        <v>230</v>
      </c>
      <c r="J1075" t="n">
        <v>0</v>
      </c>
      <c r="K1075" t="n">
        <v>41.47</v>
      </c>
      <c r="N1075" t="n">
        <v>0</v>
      </c>
      <c r="O1075" t="inlineStr">
        <is>
          <t>Eco Bike Delivery</t>
        </is>
      </c>
      <c r="P1075" t="inlineStr">
        <is>
          <t>2024-10-17 11:27:50 +0200</t>
        </is>
      </c>
      <c r="Q1075" t="n">
        <v>1</v>
      </c>
      <c r="R1075" t="inlineStr">
        <is>
          <t>Rainbow Earring - Yellow / Single / White Sustainable Diamond</t>
        </is>
      </c>
      <c r="S1075" t="n">
        <v>220</v>
      </c>
      <c r="U1075" t="inlineStr">
        <is>
          <t>015790000070</t>
        </is>
      </c>
      <c r="V1075" t="b">
        <v>1</v>
      </c>
      <c r="W1075" t="b">
        <v>1</v>
      </c>
      <c r="X1075" t="inlineStr">
        <is>
          <t>fulfilled</t>
        </is>
      </c>
      <c r="Y1075" t="inlineStr">
        <is>
          <t>Eugenio Zucchini</t>
        </is>
      </c>
      <c r="Z1075" t="inlineStr">
        <is>
          <t>Viale Piero e Alberto Pirelli 27, c/o Ufficio Posta Pirelli, Servizio People Care</t>
        </is>
      </c>
      <c r="AA1075" t="inlineStr">
        <is>
          <t>Viale Piero e Alberto Pirelli 27</t>
        </is>
      </c>
      <c r="AB1075" t="inlineStr">
        <is>
          <t>c/o Ufficio Posta Pirelli, Servizio People Care</t>
        </is>
      </c>
      <c r="AD1075" t="inlineStr">
        <is>
          <t>Milano</t>
        </is>
      </c>
      <c r="AE1075" t="inlineStr">
        <is>
          <t>'20126</t>
        </is>
      </c>
      <c r="AF1075" t="inlineStr">
        <is>
          <t>MI</t>
        </is>
      </c>
      <c r="AG1075" t="inlineStr">
        <is>
          <t>IT</t>
        </is>
      </c>
      <c r="AH1075" t="inlineStr">
        <is>
          <t>+393389804139</t>
        </is>
      </c>
      <c r="AI1075" t="inlineStr">
        <is>
          <t>Eugenio Zucchini</t>
        </is>
      </c>
      <c r="AJ1075" t="inlineStr">
        <is>
          <t>Viale Piero e Alberto Pirelli 27, c/o Ufficio Posta Pirelli, Servizio People Care</t>
        </is>
      </c>
      <c r="AK1075" t="inlineStr">
        <is>
          <t>Viale Piero e Alberto Pirelli 27</t>
        </is>
      </c>
      <c r="AL1075" t="inlineStr">
        <is>
          <t>c/o Ufficio Posta Pirelli, Servizio People Care</t>
        </is>
      </c>
      <c r="AN1075" t="inlineStr">
        <is>
          <t>Milano</t>
        </is>
      </c>
      <c r="AO1075" t="inlineStr">
        <is>
          <t>'20126</t>
        </is>
      </c>
      <c r="AP1075" t="inlineStr">
        <is>
          <t>MI</t>
        </is>
      </c>
      <c r="AQ1075" t="inlineStr">
        <is>
          <t>IT</t>
        </is>
      </c>
      <c r="AR1075" t="inlineStr">
        <is>
          <t>+393389804139</t>
        </is>
      </c>
      <c r="AT1075" t="inlineStr">
        <is>
          <t>lang: it
Invoice Language: it
Do you need our ring sizer?: No
Popup Customer Country: IT</t>
        </is>
      </c>
      <c r="AV1075" t="inlineStr">
        <is>
          <t>PayPal Express Checkout</t>
        </is>
      </c>
      <c r="AW1075" t="inlineStr">
        <is>
          <t>rOveEGisHIwda7YxoagL8Ji6M</t>
        </is>
      </c>
      <c r="AX1075" t="n">
        <v>0</v>
      </c>
      <c r="AY1075" t="inlineStr">
        <is>
          <t>LIL Milan</t>
        </is>
      </c>
      <c r="AZ1075" t="n">
        <v>0</v>
      </c>
      <c r="BB1075" t="inlineStr">
        <is>
          <t>Firgun House</t>
        </is>
      </c>
      <c r="BD1075" t="n">
        <v>6354416107869</v>
      </c>
      <c r="BF1075" t="inlineStr">
        <is>
          <t>Low</t>
        </is>
      </c>
      <c r="BG1075" t="inlineStr">
        <is>
          <t>web</t>
        </is>
      </c>
      <c r="BH1075" t="n">
        <v>0</v>
      </c>
      <c r="BI1075" t="inlineStr">
        <is>
          <t>IT IVA 22%</t>
        </is>
      </c>
      <c r="BJ1075" t="n">
        <v>41.47</v>
      </c>
      <c r="BV1075" t="inlineStr">
        <is>
          <t>Milan</t>
        </is>
      </c>
      <c r="BW1075" t="inlineStr">
        <is>
          <t>Milan</t>
        </is>
      </c>
      <c r="BX1075" t="inlineStr">
        <is>
          <t>rOveEGisHIwda7YxoagL8Ji6M</t>
        </is>
      </c>
      <c r="CA1075" t="inlineStr">
        <is>
          <t>rOveEGisHIwda7YxoagL8Ji6M</t>
        </is>
      </c>
      <c r="CB1075" t="inlineStr">
        <is>
          <t>Ordini LIL</t>
        </is>
      </c>
    </row>
    <row r="1076">
      <c r="A1076" t="inlineStr">
        <is>
          <t>#42418</t>
        </is>
      </c>
      <c r="B1076" t="inlineStr">
        <is>
          <t>margheritadiviesto@yahoo.it</t>
        </is>
      </c>
      <c r="C1076" t="inlineStr">
        <is>
          <t>paid</t>
        </is>
      </c>
      <c r="D1076" t="inlineStr">
        <is>
          <t>2024-10-17 12:39:44 +0200</t>
        </is>
      </c>
      <c r="E1076" t="inlineStr">
        <is>
          <t>unfulfilled</t>
        </is>
      </c>
      <c r="G1076" t="inlineStr">
        <is>
          <t>yes</t>
        </is>
      </c>
      <c r="H1076" t="inlineStr">
        <is>
          <t>EUR</t>
        </is>
      </c>
      <c r="I1076" t="n">
        <v>30</v>
      </c>
      <c r="J1076" t="n">
        <v>0</v>
      </c>
      <c r="K1076" t="n">
        <v>5.41</v>
      </c>
      <c r="L1076" t="n">
        <v>30</v>
      </c>
      <c r="N1076" t="n">
        <v>0</v>
      </c>
      <c r="P1076" t="inlineStr">
        <is>
          <t>2024-10-17 12:39:43 +0200</t>
        </is>
      </c>
      <c r="Q1076" t="n">
        <v>1</v>
      </c>
      <c r="R1076" t="inlineStr">
        <is>
          <t>Repair Service - Saldatura anello</t>
        </is>
      </c>
      <c r="S1076" t="n">
        <v>30</v>
      </c>
      <c r="U1076" t="inlineStr">
        <is>
          <t>015790000916</t>
        </is>
      </c>
      <c r="V1076" t="b">
        <v>0</v>
      </c>
      <c r="W1076" t="b">
        <v>1</v>
      </c>
      <c r="X1076" t="inlineStr">
        <is>
          <t>pending</t>
        </is>
      </c>
      <c r="Y1076" t="inlineStr">
        <is>
          <t>Margherita Di Viesto</t>
        </is>
      </c>
      <c r="Z1076" t="inlineStr">
        <is>
          <t>Via del Perugino 122</t>
        </is>
      </c>
      <c r="AA1076" t="inlineStr">
        <is>
          <t>Via del Perugino 122</t>
        </is>
      </c>
      <c r="AD1076" t="inlineStr">
        <is>
          <t>Fiumicino</t>
        </is>
      </c>
      <c r="AE1076" t="inlineStr">
        <is>
          <t>'00054</t>
        </is>
      </c>
      <c r="AF1076" t="inlineStr">
        <is>
          <t>RM</t>
        </is>
      </c>
      <c r="AG1076" t="inlineStr">
        <is>
          <t>IT</t>
        </is>
      </c>
      <c r="AH1076" t="inlineStr">
        <is>
          <t>3487689592</t>
        </is>
      </c>
      <c r="AQ1076" t="inlineStr">
        <is>
          <t>IT</t>
        </is>
      </c>
      <c r="AT1076" t="inlineStr">
        <is>
          <t>lang: en
Invoice Language: en
Do you need our ring sizer?: No
Popup Customer Country: IT</t>
        </is>
      </c>
      <c r="AV1076" t="inlineStr">
        <is>
          <t>Satispay</t>
        </is>
      </c>
      <c r="AW1076" t="inlineStr">
        <is>
          <t>rgL3oiQNFw8LwdKDh9CGsRomK</t>
        </is>
      </c>
      <c r="AX1076" t="n">
        <v>0</v>
      </c>
      <c r="AY1076" t="inlineStr">
        <is>
          <t>LIL Milan</t>
        </is>
      </c>
      <c r="AZ1076" t="n">
        <v>0</v>
      </c>
      <c r="BB1076" t="inlineStr">
        <is>
          <t>Firgun House</t>
        </is>
      </c>
      <c r="BD1076" t="n">
        <v>6354509037917</v>
      </c>
      <c r="BF1076" t="inlineStr">
        <is>
          <t>Low</t>
        </is>
      </c>
      <c r="BG1076" t="inlineStr">
        <is>
          <t>web</t>
        </is>
      </c>
      <c r="BH1076" t="n">
        <v>0</v>
      </c>
      <c r="BI1076" t="inlineStr">
        <is>
          <t>IT IVA 22%</t>
        </is>
      </c>
      <c r="BJ1076" t="n">
        <v>5.41</v>
      </c>
      <c r="BV1076" t="inlineStr">
        <is>
          <t>Rome</t>
        </is>
      </c>
      <c r="BX1076" t="inlineStr">
        <is>
          <t>rgL3oiQNFw8LwdKDh9CGsRomK</t>
        </is>
      </c>
      <c r="CA1076" t="inlineStr">
        <is>
          <t>rgL3oiQNFw8LwdKDh9CGsRomK</t>
        </is>
      </c>
      <c r="CB1076" t="inlineStr">
        <is>
          <t>Ordini LIL</t>
        </is>
      </c>
    </row>
    <row r="1077">
      <c r="A1077" t="inlineStr">
        <is>
          <t>#42419</t>
        </is>
      </c>
      <c r="B1077" t="inlineStr">
        <is>
          <t>giulia.vimercati@mondadori.it</t>
        </is>
      </c>
      <c r="C1077" t="inlineStr">
        <is>
          <t>paid</t>
        </is>
      </c>
      <c r="D1077" t="inlineStr">
        <is>
          <t>2024-10-17 13:04:06 +0200</t>
        </is>
      </c>
      <c r="E1077" t="inlineStr">
        <is>
          <t>fulfilled</t>
        </is>
      </c>
      <c r="F1077" t="inlineStr">
        <is>
          <t>2024-10-18 08:29:47 +0200</t>
        </is>
      </c>
      <c r="G1077" t="inlineStr">
        <is>
          <t>yes</t>
        </is>
      </c>
      <c r="H1077" t="inlineStr">
        <is>
          <t>EUR</t>
        </is>
      </c>
      <c r="I1077" t="n">
        <v>120</v>
      </c>
      <c r="J1077" t="n">
        <v>10</v>
      </c>
      <c r="K1077" t="n">
        <v>23.44</v>
      </c>
      <c r="L1077" t="n">
        <v>130</v>
      </c>
      <c r="N1077" t="n">
        <v>0</v>
      </c>
      <c r="O1077" t="inlineStr">
        <is>
          <t>Ups Standard Shipping</t>
        </is>
      </c>
      <c r="P1077" t="inlineStr">
        <is>
          <t>2024-10-17 13:04:06 +0200</t>
        </is>
      </c>
      <c r="Q1077" t="n">
        <v>1</v>
      </c>
      <c r="R1077" t="inlineStr">
        <is>
          <t>Pensavo fosse amore - Yellow / G</t>
        </is>
      </c>
      <c r="S1077" t="n">
        <v>120</v>
      </c>
      <c r="U1077" t="inlineStr">
        <is>
          <t>015790001005</t>
        </is>
      </c>
      <c r="V1077" t="b">
        <v>1</v>
      </c>
      <c r="W1077" t="b">
        <v>1</v>
      </c>
      <c r="X1077" t="inlineStr">
        <is>
          <t>fulfilled</t>
        </is>
      </c>
      <c r="Y1077" t="inlineStr">
        <is>
          <t>Federico bontempi</t>
        </is>
      </c>
      <c r="Z1077" t="inlineStr">
        <is>
          <t>Via Ferrante Brioschi 8, Citofono federico bontempi</t>
        </is>
      </c>
      <c r="AA1077" t="inlineStr">
        <is>
          <t>Via Ferrante Brioschi 8</t>
        </is>
      </c>
      <c r="AB1077" t="inlineStr">
        <is>
          <t>Citofono federico bontempi</t>
        </is>
      </c>
      <c r="AD1077" t="inlineStr">
        <is>
          <t>Vergo-Zoccorino</t>
        </is>
      </c>
      <c r="AE1077" t="inlineStr">
        <is>
          <t>'20842</t>
        </is>
      </c>
      <c r="AF1077" t="inlineStr">
        <is>
          <t>MB</t>
        </is>
      </c>
      <c r="AG1077" t="inlineStr">
        <is>
          <t>IT</t>
        </is>
      </c>
      <c r="AH1077" t="inlineStr">
        <is>
          <t>3338933225</t>
        </is>
      </c>
      <c r="AI1077" t="inlineStr">
        <is>
          <t>Federico bontempi</t>
        </is>
      </c>
      <c r="AJ1077" t="inlineStr">
        <is>
          <t>Via Ferrante Brioschi 8, Citofono federico bontempi</t>
        </is>
      </c>
      <c r="AK1077" t="inlineStr">
        <is>
          <t>Via Ferrante Brioschi 8</t>
        </is>
      </c>
      <c r="AL1077" t="inlineStr">
        <is>
          <t>Citofono federico bontempi</t>
        </is>
      </c>
      <c r="AN1077" t="inlineStr">
        <is>
          <t>Vergo-Zoccorino</t>
        </is>
      </c>
      <c r="AO1077" t="inlineStr">
        <is>
          <t>'20842</t>
        </is>
      </c>
      <c r="AP1077" t="inlineStr">
        <is>
          <t>MB</t>
        </is>
      </c>
      <c r="AQ1077" t="inlineStr">
        <is>
          <t>IT</t>
        </is>
      </c>
      <c r="AR1077" t="inlineStr">
        <is>
          <t>3338933225</t>
        </is>
      </c>
      <c r="AT1077" t="inlineStr">
        <is>
          <t>lang: it
Invoice Language: it
Do you need our ring sizer?: No
Popup Customer Country: IT</t>
        </is>
      </c>
      <c r="AV1077" t="inlineStr">
        <is>
          <t>Satispay</t>
        </is>
      </c>
      <c r="AW1077" t="inlineStr">
        <is>
          <t>rse9kycxhE0glrrwYKwjIGV7z</t>
        </is>
      </c>
      <c r="AX1077" t="n">
        <v>0</v>
      </c>
      <c r="AY1077" t="inlineStr">
        <is>
          <t>LIL Milan</t>
        </is>
      </c>
      <c r="AZ1077" t="n">
        <v>0</v>
      </c>
      <c r="BB1077" t="inlineStr">
        <is>
          <t>Firgun House</t>
        </is>
      </c>
      <c r="BD1077" t="n">
        <v>6354543608157</v>
      </c>
      <c r="BF1077" t="inlineStr">
        <is>
          <t>Low</t>
        </is>
      </c>
      <c r="BG1077" t="inlineStr">
        <is>
          <t>web</t>
        </is>
      </c>
      <c r="BH1077" t="n">
        <v>0</v>
      </c>
      <c r="BI1077" t="inlineStr">
        <is>
          <t>IT IVA 22%</t>
        </is>
      </c>
      <c r="BJ1077" t="n">
        <v>23.44</v>
      </c>
      <c r="BV1077" t="inlineStr">
        <is>
          <t>Monza and Brianza</t>
        </is>
      </c>
      <c r="BW1077" t="inlineStr">
        <is>
          <t>Monza and Brianza</t>
        </is>
      </c>
      <c r="BX1077" t="inlineStr">
        <is>
          <t>rse9kycxhE0glrrwYKwjIGV7z</t>
        </is>
      </c>
      <c r="CA1077" t="inlineStr">
        <is>
          <t>rse9kycxhE0glrrwYKwjIGV7z</t>
        </is>
      </c>
      <c r="CB1077" t="inlineStr">
        <is>
          <t>Ordini LIL</t>
        </is>
      </c>
    </row>
    <row r="1078">
      <c r="A1078" t="inlineStr">
        <is>
          <t>#42420</t>
        </is>
      </c>
      <c r="B1078" t="inlineStr">
        <is>
          <t>bocchettidenise@gmail.com</t>
        </is>
      </c>
      <c r="C1078" t="inlineStr">
        <is>
          <t>paid</t>
        </is>
      </c>
      <c r="D1078" t="inlineStr">
        <is>
          <t>2024-10-17 13:52:06 +0200</t>
        </is>
      </c>
      <c r="E1078" t="inlineStr">
        <is>
          <t>fulfilled</t>
        </is>
      </c>
      <c r="F1078" t="inlineStr">
        <is>
          <t>2024-10-17 13:54:19 +0200</t>
        </is>
      </c>
      <c r="G1078" t="inlineStr">
        <is>
          <t>yes</t>
        </is>
      </c>
      <c r="H1078" t="inlineStr">
        <is>
          <t>EUR</t>
        </is>
      </c>
      <c r="I1078" t="n">
        <v>30</v>
      </c>
      <c r="J1078" t="n">
        <v>0</v>
      </c>
      <c r="K1078" t="n">
        <v>5.41</v>
      </c>
      <c r="L1078" t="n">
        <v>30</v>
      </c>
      <c r="N1078" t="n">
        <v>0</v>
      </c>
      <c r="P1078" t="inlineStr">
        <is>
          <t>2024-10-17 13:52:05 +0200</t>
        </is>
      </c>
      <c r="Q1078" t="n">
        <v>1</v>
      </c>
      <c r="R1078" t="inlineStr">
        <is>
          <t>Piercing Party</t>
        </is>
      </c>
      <c r="S1078" t="n">
        <v>30</v>
      </c>
      <c r="V1078" t="b">
        <v>0</v>
      </c>
      <c r="W1078" t="b">
        <v>1</v>
      </c>
      <c r="X1078" t="inlineStr">
        <is>
          <t>fulfilled</t>
        </is>
      </c>
      <c r="Y1078" t="inlineStr">
        <is>
          <t>Denise Bocchetti</t>
        </is>
      </c>
      <c r="Z1078" t="inlineStr">
        <is>
          <t>Via Ponte Seveso 39</t>
        </is>
      </c>
      <c r="AA1078" t="inlineStr">
        <is>
          <t>Via Ponte Seveso 39</t>
        </is>
      </c>
      <c r="AC1078" t="inlineStr">
        <is>
          <t>SWAROVSKI</t>
        </is>
      </c>
      <c r="AD1078" t="inlineStr">
        <is>
          <t>Milano</t>
        </is>
      </c>
      <c r="AE1078" t="inlineStr">
        <is>
          <t>'20125</t>
        </is>
      </c>
      <c r="AF1078" t="inlineStr">
        <is>
          <t>MI</t>
        </is>
      </c>
      <c r="AG1078" t="inlineStr">
        <is>
          <t>IT</t>
        </is>
      </c>
      <c r="AH1078" t="inlineStr">
        <is>
          <t>3358255013</t>
        </is>
      </c>
      <c r="AQ1078" t="inlineStr">
        <is>
          <t>IT</t>
        </is>
      </c>
      <c r="AT1078" t="inlineStr">
        <is>
          <t>lang: it
Invoice Language: it</t>
        </is>
      </c>
      <c r="AV1078" t="inlineStr">
        <is>
          <t>PayPal Express Checkout</t>
        </is>
      </c>
      <c r="AW1078" t="inlineStr">
        <is>
          <t>rf3ytgfTXsxOHZ0wEWTA33Nca</t>
        </is>
      </c>
      <c r="AX1078" t="n">
        <v>0</v>
      </c>
      <c r="AY1078" t="inlineStr">
        <is>
          <t>LIL Milan</t>
        </is>
      </c>
      <c r="AZ1078" t="n">
        <v>0</v>
      </c>
      <c r="BB1078" t="inlineStr">
        <is>
          <t>Firgun House</t>
        </is>
      </c>
      <c r="BD1078" t="n">
        <v>6354608062813</v>
      </c>
      <c r="BF1078" t="inlineStr">
        <is>
          <t>Low</t>
        </is>
      </c>
      <c r="BG1078" t="inlineStr">
        <is>
          <t>web</t>
        </is>
      </c>
      <c r="BH1078" t="n">
        <v>0</v>
      </c>
      <c r="BI1078" t="inlineStr">
        <is>
          <t>IT IVA 22%</t>
        </is>
      </c>
      <c r="BJ1078" t="n">
        <v>5.41</v>
      </c>
      <c r="BV1078" t="inlineStr">
        <is>
          <t>Milan</t>
        </is>
      </c>
      <c r="BX1078" t="inlineStr">
        <is>
          <t>rf3ytgfTXsxOHZ0wEWTA33Nca</t>
        </is>
      </c>
      <c r="CA1078" t="inlineStr">
        <is>
          <t>rf3ytgfTXsxOHZ0wEWTA33Nca</t>
        </is>
      </c>
      <c r="CB1078" t="inlineStr">
        <is>
          <t>Ordini LIL</t>
        </is>
      </c>
    </row>
    <row r="1079">
      <c r="A1079" t="inlineStr">
        <is>
          <t>#42421</t>
        </is>
      </c>
      <c r="B1079" t="inlineStr">
        <is>
          <t>cinziamaiello@hotmail.it</t>
        </is>
      </c>
      <c r="C1079" t="inlineStr">
        <is>
          <t>paid</t>
        </is>
      </c>
      <c r="D1079" t="inlineStr">
        <is>
          <t>2024-10-17 15:20:06 +0200</t>
        </is>
      </c>
      <c r="E1079" t="inlineStr">
        <is>
          <t>fulfilled</t>
        </is>
      </c>
      <c r="F1079" t="inlineStr">
        <is>
          <t>2024-10-26 13:14:32 +0200</t>
        </is>
      </c>
      <c r="G1079" t="inlineStr">
        <is>
          <t>yes</t>
        </is>
      </c>
      <c r="H1079" t="inlineStr">
        <is>
          <t>EUR</t>
        </is>
      </c>
      <c r="I1079" t="n">
        <v>190</v>
      </c>
      <c r="J1079" t="n">
        <v>0</v>
      </c>
      <c r="K1079" t="n">
        <v>34.26</v>
      </c>
      <c r="L1079" t="n">
        <v>190</v>
      </c>
      <c r="N1079" t="n">
        <v>0</v>
      </c>
      <c r="O1079" t="inlineStr">
        <is>
          <t>Ups Standard Shipping</t>
        </is>
      </c>
      <c r="P1079" t="inlineStr">
        <is>
          <t>2024-10-17 15:20:06 +0200</t>
        </is>
      </c>
      <c r="Q1079" t="n">
        <v>1</v>
      </c>
      <c r="R1079" t="inlineStr">
        <is>
          <t>Baby - Yellow</t>
        </is>
      </c>
      <c r="S1079" t="n">
        <v>180</v>
      </c>
      <c r="U1079" t="inlineStr">
        <is>
          <t>015790001199</t>
        </is>
      </c>
      <c r="V1079" t="b">
        <v>1</v>
      </c>
      <c r="W1079" t="b">
        <v>1</v>
      </c>
      <c r="X1079" t="inlineStr">
        <is>
          <t>fulfilled</t>
        </is>
      </c>
      <c r="Y1079" t="inlineStr">
        <is>
          <t>Cinzia Maiello</t>
        </is>
      </c>
      <c r="Z1079" t="inlineStr">
        <is>
          <t>Via val trompia 136</t>
        </is>
      </c>
      <c r="AA1079" t="inlineStr">
        <is>
          <t>Via val trompia 136</t>
        </is>
      </c>
      <c r="AD1079" t="inlineStr">
        <is>
          <t>Roma</t>
        </is>
      </c>
      <c r="AE1079" t="inlineStr">
        <is>
          <t>'00141</t>
        </is>
      </c>
      <c r="AF1079" t="inlineStr">
        <is>
          <t>RM</t>
        </is>
      </c>
      <c r="AG1079" t="inlineStr">
        <is>
          <t>IT</t>
        </is>
      </c>
      <c r="AH1079" t="inlineStr">
        <is>
          <t>+3280743436</t>
        </is>
      </c>
      <c r="AI1079" t="inlineStr">
        <is>
          <t>Cinzia Maiello</t>
        </is>
      </c>
      <c r="AJ1079" t="inlineStr">
        <is>
          <t>Via val trompia 136</t>
        </is>
      </c>
      <c r="AK1079" t="inlineStr">
        <is>
          <t>Via val trompia 136</t>
        </is>
      </c>
      <c r="AN1079" t="inlineStr">
        <is>
          <t>Roma</t>
        </is>
      </c>
      <c r="AO1079" t="inlineStr">
        <is>
          <t>'00141</t>
        </is>
      </c>
      <c r="AP1079" t="inlineStr">
        <is>
          <t>RM</t>
        </is>
      </c>
      <c r="AQ1079" t="inlineStr">
        <is>
          <t>IT</t>
        </is>
      </c>
      <c r="AR1079" t="inlineStr">
        <is>
          <t>+3280743436</t>
        </is>
      </c>
      <c r="AT1079" t="inlineStr">
        <is>
          <t>lang: en
Invoice Language: en
Do you need our ring sizer?: No
Popup Customer Country: IT</t>
        </is>
      </c>
      <c r="AV1079" t="inlineStr">
        <is>
          <t>Shopify Payments</t>
        </is>
      </c>
      <c r="AW1079" t="inlineStr">
        <is>
          <t>rTVj4PPcpl54xSahWuduCeKKd</t>
        </is>
      </c>
      <c r="AX1079" t="n">
        <v>0</v>
      </c>
      <c r="AY1079" t="inlineStr">
        <is>
          <t>LIL Milan</t>
        </is>
      </c>
      <c r="AZ1079" t="n">
        <v>0</v>
      </c>
      <c r="BB1079" t="inlineStr">
        <is>
          <t>Firgun House</t>
        </is>
      </c>
      <c r="BD1079" t="n">
        <v>6354726682973</v>
      </c>
      <c r="BF1079" t="inlineStr">
        <is>
          <t>Low</t>
        </is>
      </c>
      <c r="BG1079" t="inlineStr">
        <is>
          <t>web</t>
        </is>
      </c>
      <c r="BH1079" t="n">
        <v>0</v>
      </c>
      <c r="BI1079" t="inlineStr">
        <is>
          <t>IT IVA 22%</t>
        </is>
      </c>
      <c r="BJ1079" t="n">
        <v>34.26</v>
      </c>
      <c r="BS1079" t="n">
        <v>393280743436</v>
      </c>
      <c r="BV1079" t="inlineStr">
        <is>
          <t>Rome</t>
        </is>
      </c>
      <c r="BW1079" t="inlineStr">
        <is>
          <t>Rome</t>
        </is>
      </c>
      <c r="BX1079" t="inlineStr">
        <is>
          <t>rTVj4PPcpl54xSahWuduCeKKd</t>
        </is>
      </c>
      <c r="CA1079" t="inlineStr">
        <is>
          <t>rxEN1KhR2SQXEr42cvLG5XhLB + rTVj4PPcpl54xSahWuduCeKKd</t>
        </is>
      </c>
      <c r="CB1079" t="inlineStr">
        <is>
          <t>Ordini LIL</t>
        </is>
      </c>
    </row>
    <row r="1080">
      <c r="A1080" t="inlineStr">
        <is>
          <t>#42421</t>
        </is>
      </c>
      <c r="B1080" t="inlineStr">
        <is>
          <t>cinziamaiello@hotmail.it</t>
        </is>
      </c>
      <c r="C1080" t="inlineStr">
        <is>
          <t>paid</t>
        </is>
      </c>
      <c r="D1080" t="inlineStr">
        <is>
          <t>2024-10-17 15:20:06 +0200</t>
        </is>
      </c>
      <c r="E1080" t="inlineStr">
        <is>
          <t>fulfilled</t>
        </is>
      </c>
      <c r="F1080" t="inlineStr">
        <is>
          <t>2024-10-26 13:14:32 +0200</t>
        </is>
      </c>
      <c r="G1080" t="inlineStr">
        <is>
          <t>yes</t>
        </is>
      </c>
      <c r="H1080" t="inlineStr">
        <is>
          <t>EUR</t>
        </is>
      </c>
      <c r="I1080" t="n">
        <v>190</v>
      </c>
      <c r="J1080" t="n">
        <v>0</v>
      </c>
      <c r="K1080" t="n">
        <v>34.26</v>
      </c>
      <c r="N1080" t="n">
        <v>0</v>
      </c>
      <c r="O1080" t="inlineStr">
        <is>
          <t>Ups Standard Shipping</t>
        </is>
      </c>
      <c r="P1080" t="inlineStr">
        <is>
          <t>2024-10-17 15:20:06 +0200</t>
        </is>
      </c>
      <c r="Q1080" t="n">
        <v>1</v>
      </c>
      <c r="R1080" t="inlineStr">
        <is>
          <t>Engraving</t>
        </is>
      </c>
      <c r="S1080" t="n">
        <v>10</v>
      </c>
      <c r="U1080" t="inlineStr">
        <is>
          <t>015790001502</t>
        </is>
      </c>
      <c r="V1080" t="b">
        <v>0</v>
      </c>
      <c r="W1080" t="b">
        <v>1</v>
      </c>
      <c r="X1080" t="inlineStr">
        <is>
          <t>fulfilled</t>
        </is>
      </c>
      <c r="Y1080" t="inlineStr">
        <is>
          <t>Cinzia Maiello</t>
        </is>
      </c>
      <c r="Z1080" t="inlineStr">
        <is>
          <t>Via val trompia 136</t>
        </is>
      </c>
      <c r="AA1080" t="inlineStr">
        <is>
          <t>Via val trompia 136</t>
        </is>
      </c>
      <c r="AD1080" t="inlineStr">
        <is>
          <t>Roma</t>
        </is>
      </c>
      <c r="AE1080" t="inlineStr">
        <is>
          <t>'00141</t>
        </is>
      </c>
      <c r="AF1080" t="inlineStr">
        <is>
          <t>RM</t>
        </is>
      </c>
      <c r="AG1080" t="inlineStr">
        <is>
          <t>IT</t>
        </is>
      </c>
      <c r="AH1080" t="inlineStr">
        <is>
          <t>+3280743436</t>
        </is>
      </c>
      <c r="AI1080" t="inlineStr">
        <is>
          <t>Cinzia Maiello</t>
        </is>
      </c>
      <c r="AJ1080" t="inlineStr">
        <is>
          <t>Via val trompia 136</t>
        </is>
      </c>
      <c r="AK1080" t="inlineStr">
        <is>
          <t>Via val trompia 136</t>
        </is>
      </c>
      <c r="AN1080" t="inlineStr">
        <is>
          <t>Roma</t>
        </is>
      </c>
      <c r="AO1080" t="inlineStr">
        <is>
          <t>'00141</t>
        </is>
      </c>
      <c r="AP1080" t="inlineStr">
        <is>
          <t>RM</t>
        </is>
      </c>
      <c r="AQ1080" t="inlineStr">
        <is>
          <t>IT</t>
        </is>
      </c>
      <c r="AR1080" t="inlineStr">
        <is>
          <t>+3280743436</t>
        </is>
      </c>
      <c r="AT1080" t="inlineStr">
        <is>
          <t>lang: en
Invoice Language: en
Do you need our ring sizer?: No
Popup Customer Country: IT</t>
        </is>
      </c>
      <c r="AV1080" t="inlineStr">
        <is>
          <t>Shopify Payments</t>
        </is>
      </c>
      <c r="AW1080" t="inlineStr">
        <is>
          <t>rTVj4PPcpl54xSahWuduCeKKd</t>
        </is>
      </c>
      <c r="AX1080" t="n">
        <v>0</v>
      </c>
      <c r="AY1080" t="inlineStr">
        <is>
          <t>LIL Milan</t>
        </is>
      </c>
      <c r="AZ1080" t="n">
        <v>0</v>
      </c>
      <c r="BB1080" t="inlineStr">
        <is>
          <t>Firgun House</t>
        </is>
      </c>
      <c r="BD1080" t="n">
        <v>6354726682973</v>
      </c>
      <c r="BF1080" t="inlineStr">
        <is>
          <t>Low</t>
        </is>
      </c>
      <c r="BG1080" t="inlineStr">
        <is>
          <t>web</t>
        </is>
      </c>
      <c r="BH1080" t="n">
        <v>0</v>
      </c>
      <c r="BI1080" t="inlineStr">
        <is>
          <t>IT IVA 22%</t>
        </is>
      </c>
      <c r="BJ1080" t="n">
        <v>34.26</v>
      </c>
      <c r="BS1080" t="n">
        <v>393280743436</v>
      </c>
      <c r="BV1080" t="inlineStr">
        <is>
          <t>Rome</t>
        </is>
      </c>
      <c r="BW1080" t="inlineStr">
        <is>
          <t>Rome</t>
        </is>
      </c>
      <c r="BX1080" t="inlineStr">
        <is>
          <t>rTVj4PPcpl54xSahWuduCeKKd</t>
        </is>
      </c>
      <c r="CA1080" t="inlineStr">
        <is>
          <t>rxEN1KhR2SQXEr42cvLG5XhLB + rTVj4PPcpl54xSahWuduCeKKd</t>
        </is>
      </c>
      <c r="CB1080" t="inlineStr">
        <is>
          <t>Ordini LIL</t>
        </is>
      </c>
    </row>
    <row r="1081">
      <c r="A1081" t="inlineStr">
        <is>
          <t>#42999</t>
        </is>
      </c>
      <c r="B1081" t="inlineStr">
        <is>
          <t>linda.roccamatisi@gmail.com</t>
        </is>
      </c>
      <c r="C1081" t="inlineStr">
        <is>
          <t>paid</t>
        </is>
      </c>
      <c r="D1081" t="inlineStr">
        <is>
          <t>2024-10-30 20:11:39 +0100</t>
        </is>
      </c>
      <c r="E1081" t="inlineStr">
        <is>
          <t>fulfilled</t>
        </is>
      </c>
      <c r="F1081" t="inlineStr">
        <is>
          <t>2024-10-30 20:11:39 +0100</t>
        </is>
      </c>
      <c r="G1081" t="inlineStr">
        <is>
          <t>no</t>
        </is>
      </c>
      <c r="H1081" t="inlineStr">
        <is>
          <t>EUR</t>
        </is>
      </c>
      <c r="I1081" t="n">
        <v>1040</v>
      </c>
      <c r="J1081" t="n">
        <v>0</v>
      </c>
      <c r="K1081" t="n">
        <v>187.54</v>
      </c>
      <c r="N1081" t="n">
        <v>0</v>
      </c>
      <c r="P1081" t="inlineStr">
        <is>
          <t>2024-10-30 20:11:39 +0100</t>
        </is>
      </c>
      <c r="Q1081" t="n">
        <v>1</v>
      </c>
      <c r="R1081" t="inlineStr">
        <is>
          <t>Rainbow Earring - Yellow / Single / White Sustainable Diamond</t>
        </is>
      </c>
      <c r="S1081" t="n">
        <v>220</v>
      </c>
      <c r="U1081" t="inlineStr">
        <is>
          <t>015790000070</t>
        </is>
      </c>
      <c r="V1081" t="b">
        <v>1</v>
      </c>
      <c r="W1081" t="b">
        <v>1</v>
      </c>
      <c r="X1081" t="inlineStr">
        <is>
          <t>fulfilled</t>
        </is>
      </c>
      <c r="Y1081" t="inlineStr">
        <is>
          <t>Linda Roccamatisi</t>
        </is>
      </c>
      <c r="AQ1081" t="inlineStr">
        <is>
          <t>IT</t>
        </is>
      </c>
      <c r="AV1081" t="inlineStr">
        <is>
          <t>Qromo</t>
        </is>
      </c>
      <c r="AW1081" t="inlineStr">
        <is>
          <t>rWffv1eYBvUdd6h3oEEWOd0xh</t>
        </is>
      </c>
      <c r="AX1081" t="n">
        <v>0</v>
      </c>
      <c r="AY1081" t="inlineStr">
        <is>
          <t>LIL Milan</t>
        </is>
      </c>
      <c r="AZ1081" t="n">
        <v>0</v>
      </c>
      <c r="BA1081" t="inlineStr">
        <is>
          <t>Veronica Varetta</t>
        </is>
      </c>
      <c r="BB1081" t="inlineStr">
        <is>
          <t>LIL House</t>
        </is>
      </c>
      <c r="BC1081" t="n">
        <v>22</v>
      </c>
      <c r="BD1081" t="n">
        <v>6375878721885</v>
      </c>
      <c r="BF1081" t="inlineStr">
        <is>
          <t>Low</t>
        </is>
      </c>
      <c r="BG1081" t="inlineStr">
        <is>
          <t>pos</t>
        </is>
      </c>
      <c r="BH1081" t="n">
        <v>0</v>
      </c>
      <c r="BI1081" t="inlineStr">
        <is>
          <t>IT IVA 22%</t>
        </is>
      </c>
      <c r="BJ1081" t="n">
        <v>187.54</v>
      </c>
      <c r="BT1081" t="inlineStr">
        <is>
          <t>22-2750</t>
        </is>
      </c>
      <c r="BX1081" t="inlineStr">
        <is>
          <t>rWffv1eYBvUdd6h3oEEWOd0xh</t>
        </is>
      </c>
      <c r="CA1081" t="inlineStr">
        <is>
          <t>rWffv1eYBvUdd6h3oEEWOd0xh</t>
        </is>
      </c>
      <c r="CB1081" t="inlineStr">
        <is>
          <t>Ordini LIL</t>
        </is>
      </c>
    </row>
    <row r="1082">
      <c r="A1082" t="inlineStr">
        <is>
          <t>#42423</t>
        </is>
      </c>
      <c r="B1082" t="inlineStr">
        <is>
          <t>martinacasagrande93@gmail.com</t>
        </is>
      </c>
      <c r="C1082" t="inlineStr">
        <is>
          <t>paid</t>
        </is>
      </c>
      <c r="D1082" t="inlineStr">
        <is>
          <t>2024-10-17 16:59:35 +0200</t>
        </is>
      </c>
      <c r="E1082" t="inlineStr">
        <is>
          <t>unfulfilled</t>
        </is>
      </c>
      <c r="G1082" t="inlineStr">
        <is>
          <t>yes</t>
        </is>
      </c>
      <c r="H1082" t="inlineStr">
        <is>
          <t>EUR</t>
        </is>
      </c>
      <c r="I1082" t="n">
        <v>1010</v>
      </c>
      <c r="J1082" t="n">
        <v>0</v>
      </c>
      <c r="K1082" t="n">
        <v>182.13</v>
      </c>
      <c r="N1082" t="n">
        <v>0</v>
      </c>
      <c r="O1082" t="inlineStr">
        <is>
          <t>Ups Standard Shipping</t>
        </is>
      </c>
      <c r="P1082" t="inlineStr">
        <is>
          <t>2024-10-17 16:59:35 +0200</t>
        </is>
      </c>
      <c r="Q1082" t="n">
        <v>1</v>
      </c>
      <c r="R1082" t="inlineStr">
        <is>
          <t>Engraving</t>
        </is>
      </c>
      <c r="S1082" t="n">
        <v>10</v>
      </c>
      <c r="U1082" t="inlineStr">
        <is>
          <t>015790001502</t>
        </is>
      </c>
      <c r="V1082" t="b">
        <v>0</v>
      </c>
      <c r="W1082" t="b">
        <v>1</v>
      </c>
      <c r="X1082" t="inlineStr">
        <is>
          <t>pending</t>
        </is>
      </c>
      <c r="Y1082" t="inlineStr">
        <is>
          <t>Martina Casagrande</t>
        </is>
      </c>
      <c r="Z1082" t="inlineStr">
        <is>
          <t>Via Moretto 9</t>
        </is>
      </c>
      <c r="AA1082" t="inlineStr">
        <is>
          <t>Via Moretto 9</t>
        </is>
      </c>
      <c r="AC1082" t="inlineStr">
        <is>
          <t>C/O Opportunity</t>
        </is>
      </c>
      <c r="AD1082" t="inlineStr">
        <is>
          <t>Vazzola</t>
        </is>
      </c>
      <c r="AE1082" t="inlineStr">
        <is>
          <t>'31028</t>
        </is>
      </c>
      <c r="AF1082" t="inlineStr">
        <is>
          <t>TV</t>
        </is>
      </c>
      <c r="AG1082" t="inlineStr">
        <is>
          <t>IT</t>
        </is>
      </c>
      <c r="AH1082" t="inlineStr">
        <is>
          <t>+393463108965</t>
        </is>
      </c>
      <c r="AI1082" t="inlineStr">
        <is>
          <t>Martina Casagrande</t>
        </is>
      </c>
      <c r="AJ1082" t="inlineStr">
        <is>
          <t>Via Moretto 9</t>
        </is>
      </c>
      <c r="AK1082" t="inlineStr">
        <is>
          <t>Via Moretto 9</t>
        </is>
      </c>
      <c r="AM1082" t="inlineStr">
        <is>
          <t>C/O Opportunity</t>
        </is>
      </c>
      <c r="AN1082" t="inlineStr">
        <is>
          <t>Vazzola</t>
        </is>
      </c>
      <c r="AO1082" t="inlineStr">
        <is>
          <t>'31028</t>
        </is>
      </c>
      <c r="AP1082" t="inlineStr">
        <is>
          <t>TV</t>
        </is>
      </c>
      <c r="AQ1082" t="inlineStr">
        <is>
          <t>IT</t>
        </is>
      </c>
      <c r="AR1082" t="inlineStr">
        <is>
          <t>+393463108965</t>
        </is>
      </c>
      <c r="AT1082" t="inlineStr">
        <is>
          <t>lang: it
Invoice Language: it
Do you need our ring sizer?: No
Popup Customer Country: IT</t>
        </is>
      </c>
      <c r="AV1082" t="inlineStr">
        <is>
          <t>Scalapay</t>
        </is>
      </c>
      <c r="AW1082" t="inlineStr">
        <is>
          <t>rcinwYFFMzzKfzeKA6zBRHB3L</t>
        </is>
      </c>
      <c r="AX1082" t="n">
        <v>0</v>
      </c>
      <c r="AY1082" t="inlineStr">
        <is>
          <t>LIL Milan</t>
        </is>
      </c>
      <c r="AZ1082" t="n">
        <v>0</v>
      </c>
      <c r="BB1082" t="inlineStr">
        <is>
          <t>Firgun House</t>
        </is>
      </c>
      <c r="BD1082" t="n">
        <v>6354857918813</v>
      </c>
      <c r="BF1082" t="inlineStr">
        <is>
          <t>Low</t>
        </is>
      </c>
      <c r="BG1082" t="inlineStr">
        <is>
          <t>web</t>
        </is>
      </c>
      <c r="BH1082" t="n">
        <v>0</v>
      </c>
      <c r="BI1082" t="inlineStr">
        <is>
          <t>IT IVA 22%</t>
        </is>
      </c>
      <c r="BJ1082" t="n">
        <v>182.13</v>
      </c>
      <c r="BV1082" t="inlineStr">
        <is>
          <t>Treviso</t>
        </is>
      </c>
      <c r="BW1082" t="inlineStr">
        <is>
          <t>Treviso</t>
        </is>
      </c>
      <c r="BX1082" t="inlineStr">
        <is>
          <t>rcinwYFFMzzKfzeKA6zBRHB3L</t>
        </is>
      </c>
      <c r="CA1082" t="inlineStr">
        <is>
          <t>rcinwYFFMzzKfzeKA6zBRHB3L</t>
        </is>
      </c>
      <c r="CB1082" t="inlineStr">
        <is>
          <t>Ordini LIL</t>
        </is>
      </c>
    </row>
    <row r="1083">
      <c r="A1083" t="inlineStr">
        <is>
          <t>#42436</t>
        </is>
      </c>
      <c r="B1083" t="inlineStr">
        <is>
          <t>crippaan@tiscali.it</t>
        </is>
      </c>
      <c r="C1083" t="inlineStr">
        <is>
          <t>paid</t>
        </is>
      </c>
      <c r="D1083" t="inlineStr">
        <is>
          <t>2024-10-23 09:19:31 +0200</t>
        </is>
      </c>
      <c r="E1083" t="inlineStr">
        <is>
          <t>unfulfilled</t>
        </is>
      </c>
      <c r="G1083" t="inlineStr">
        <is>
          <t>yes</t>
        </is>
      </c>
      <c r="H1083" t="inlineStr">
        <is>
          <t>EUR</t>
        </is>
      </c>
      <c r="I1083" t="n">
        <v>290</v>
      </c>
      <c r="J1083" t="n">
        <v>0</v>
      </c>
      <c r="K1083" t="n">
        <v>52.29</v>
      </c>
      <c r="L1083" t="n">
        <v>290</v>
      </c>
      <c r="N1083" t="n">
        <v>0</v>
      </c>
      <c r="O1083" t="inlineStr">
        <is>
          <t>Ups Standard Shipping</t>
        </is>
      </c>
      <c r="P1083" t="inlineStr">
        <is>
          <t>2024-10-18 15:21:23 +0200</t>
        </is>
      </c>
      <c r="Q1083" t="n">
        <v>1</v>
      </c>
      <c r="R1083" t="inlineStr">
        <is>
          <t>Sweet Spot - Yellow / matte / White</t>
        </is>
      </c>
      <c r="S1083" t="n">
        <v>280</v>
      </c>
      <c r="U1083" t="inlineStr">
        <is>
          <t>015790000015</t>
        </is>
      </c>
      <c r="V1083" t="b">
        <v>1</v>
      </c>
      <c r="W1083" t="b">
        <v>1</v>
      </c>
      <c r="X1083" t="inlineStr">
        <is>
          <t>pending</t>
        </is>
      </c>
      <c r="Y1083" t="inlineStr">
        <is>
          <t>Andrea Crippa</t>
        </is>
      </c>
      <c r="Z1083" t="inlineStr">
        <is>
          <t>Via del Lavoro 30</t>
        </is>
      </c>
      <c r="AA1083" t="inlineStr">
        <is>
          <t>Via del Lavoro 30</t>
        </is>
      </c>
      <c r="AC1083" t="inlineStr">
        <is>
          <t>Jet Line Srl</t>
        </is>
      </c>
      <c r="AD1083" t="inlineStr">
        <is>
          <t>Como</t>
        </is>
      </c>
      <c r="AE1083" t="inlineStr">
        <is>
          <t>'22100</t>
        </is>
      </c>
      <c r="AF1083" t="inlineStr">
        <is>
          <t>CO</t>
        </is>
      </c>
      <c r="AG1083" t="inlineStr">
        <is>
          <t>IT</t>
        </is>
      </c>
      <c r="AH1083" t="inlineStr">
        <is>
          <t>3493478748</t>
        </is>
      </c>
      <c r="AI1083" t="inlineStr">
        <is>
          <t>Andrea Crippa</t>
        </is>
      </c>
      <c r="AJ1083" t="inlineStr">
        <is>
          <t>Via del Lavoro 30</t>
        </is>
      </c>
      <c r="AK1083" t="inlineStr">
        <is>
          <t>Via del Lavoro 30</t>
        </is>
      </c>
      <c r="AM1083" t="inlineStr">
        <is>
          <t>Jet Line Srl</t>
        </is>
      </c>
      <c r="AN1083" t="inlineStr">
        <is>
          <t>Como</t>
        </is>
      </c>
      <c r="AO1083" t="inlineStr">
        <is>
          <t>'22100</t>
        </is>
      </c>
      <c r="AP1083" t="inlineStr">
        <is>
          <t>CO</t>
        </is>
      </c>
      <c r="AQ1083" t="inlineStr">
        <is>
          <t>IT</t>
        </is>
      </c>
      <c r="AR1083" t="inlineStr">
        <is>
          <t>3493478748</t>
        </is>
      </c>
      <c r="AT1083" t="inlineStr">
        <is>
          <t>lang: it
Invoice Language: it
Do you need our ring sizer?: No
Popup Customer Country: IT</t>
        </is>
      </c>
      <c r="AV1083" t="inlineStr">
        <is>
          <t>Bonifico</t>
        </is>
      </c>
      <c r="AW1083" t="inlineStr">
        <is>
          <t>#42436.2</t>
        </is>
      </c>
      <c r="AX1083" t="n">
        <v>0</v>
      </c>
      <c r="AY1083" t="inlineStr">
        <is>
          <t>LIL Milan</t>
        </is>
      </c>
      <c r="AZ1083" t="n">
        <v>0</v>
      </c>
      <c r="BB1083" t="inlineStr">
        <is>
          <t>Firgun House</t>
        </is>
      </c>
      <c r="BD1083" t="n">
        <v>6356142621021</v>
      </c>
      <c r="BF1083" t="inlineStr">
        <is>
          <t>Low</t>
        </is>
      </c>
      <c r="BG1083" t="inlineStr">
        <is>
          <t>web</t>
        </is>
      </c>
      <c r="BH1083" t="n">
        <v>0</v>
      </c>
      <c r="BI1083" t="inlineStr">
        <is>
          <t>IT IVA 22%</t>
        </is>
      </c>
      <c r="BJ1083" t="n">
        <v>52.29</v>
      </c>
      <c r="BV1083" t="inlineStr">
        <is>
          <t>Como</t>
        </is>
      </c>
      <c r="BW1083" t="inlineStr">
        <is>
          <t>Como</t>
        </is>
      </c>
      <c r="BX1083" t="inlineStr">
        <is>
          <t>rJ5bd8O0sRCYBlzzTu8cQdI0t + #42436.2</t>
        </is>
      </c>
      <c r="CA1083" t="inlineStr">
        <is>
          <t>rJ5bd8O0sRCYBlzzTu8cQdI0t + #42436.2</t>
        </is>
      </c>
      <c r="CB1083" t="inlineStr">
        <is>
          <t>Ordini LIL</t>
        </is>
      </c>
    </row>
    <row r="1084">
      <c r="A1084" t="inlineStr">
        <is>
          <t>#42435</t>
        </is>
      </c>
      <c r="B1084" t="inlineStr">
        <is>
          <t>rebecca.k.lazzotti@gmail.com</t>
        </is>
      </c>
      <c r="C1084" t="inlineStr">
        <is>
          <t>paid</t>
        </is>
      </c>
      <c r="D1084" t="inlineStr">
        <is>
          <t>2024-10-18 15:16:14 +0200</t>
        </is>
      </c>
      <c r="E1084" t="inlineStr">
        <is>
          <t>fulfilled</t>
        </is>
      </c>
      <c r="F1084" t="inlineStr">
        <is>
          <t>2024-10-18 15:16:15 +0200</t>
        </is>
      </c>
      <c r="G1084" t="inlineStr">
        <is>
          <t>no</t>
        </is>
      </c>
      <c r="H1084" t="inlineStr">
        <is>
          <t>EUR</t>
        </is>
      </c>
      <c r="I1084" t="n">
        <v>260</v>
      </c>
      <c r="J1084" t="n">
        <v>0</v>
      </c>
      <c r="K1084" t="n">
        <v>46.89</v>
      </c>
      <c r="L1084" t="n">
        <v>260</v>
      </c>
      <c r="N1084" t="n">
        <v>0</v>
      </c>
      <c r="P1084" t="inlineStr">
        <is>
          <t>2024-10-18 15:16:14 +0200</t>
        </is>
      </c>
      <c r="Q1084" t="n">
        <v>1</v>
      </c>
      <c r="R1084" t="inlineStr">
        <is>
          <t>Portami a Ballare Necklace - Yellow / onesize</t>
        </is>
      </c>
      <c r="S1084" t="n">
        <v>260</v>
      </c>
      <c r="U1084" t="inlineStr">
        <is>
          <t>015790001250</t>
        </is>
      </c>
      <c r="V1084" t="b">
        <v>1</v>
      </c>
      <c r="W1084" t="b">
        <v>1</v>
      </c>
      <c r="X1084" t="inlineStr">
        <is>
          <t>fulfilled</t>
        </is>
      </c>
      <c r="Y1084" t="inlineStr">
        <is>
          <t>Rebecca Lazzotti</t>
        </is>
      </c>
      <c r="AQ1084" t="inlineStr">
        <is>
          <t>IT</t>
        </is>
      </c>
      <c r="AV1084" t="inlineStr">
        <is>
          <t>Qromo</t>
        </is>
      </c>
      <c r="AW1084" t="inlineStr">
        <is>
          <t>raYocVOAzRBQ922fjfrwx9rDj</t>
        </is>
      </c>
      <c r="AX1084" t="n">
        <v>0</v>
      </c>
      <c r="AY1084" t="inlineStr">
        <is>
          <t>LIL Milan</t>
        </is>
      </c>
      <c r="AZ1084" t="n">
        <v>0</v>
      </c>
      <c r="BA1084" t="inlineStr">
        <is>
          <t>Veronica Varetta</t>
        </is>
      </c>
      <c r="BB1084" t="inlineStr">
        <is>
          <t>LIL House</t>
        </is>
      </c>
      <c r="BC1084" t="n">
        <v>22</v>
      </c>
      <c r="BD1084" t="n">
        <v>6356133642589</v>
      </c>
      <c r="BF1084" t="inlineStr">
        <is>
          <t>Low</t>
        </is>
      </c>
      <c r="BG1084" t="inlineStr">
        <is>
          <t>pos</t>
        </is>
      </c>
      <c r="BH1084" t="n">
        <v>0</v>
      </c>
      <c r="BI1084" t="inlineStr">
        <is>
          <t>IT IVA 22%</t>
        </is>
      </c>
      <c r="BJ1084" t="n">
        <v>46.89</v>
      </c>
      <c r="BT1084" t="inlineStr">
        <is>
          <t>22-2673</t>
        </is>
      </c>
      <c r="BX1084" t="inlineStr">
        <is>
          <t>raYocVOAzRBQ922fjfrwx9rDj</t>
        </is>
      </c>
      <c r="CA1084" t="inlineStr">
        <is>
          <t>raYocVOAzRBQ922fjfrwx9rDj</t>
        </is>
      </c>
      <c r="CB1084" t="inlineStr">
        <is>
          <t>Ordini LIL</t>
        </is>
      </c>
    </row>
    <row r="1085">
      <c r="A1085" t="inlineStr">
        <is>
          <t>#42434</t>
        </is>
      </c>
      <c r="B1085" t="inlineStr">
        <is>
          <t>carolagalimberti@gmail.com</t>
        </is>
      </c>
      <c r="C1085" t="inlineStr">
        <is>
          <t>paid</t>
        </is>
      </c>
      <c r="D1085" t="inlineStr">
        <is>
          <t>2024-10-18 14:08:41 +0200</t>
        </is>
      </c>
      <c r="E1085" t="inlineStr">
        <is>
          <t>fulfilled</t>
        </is>
      </c>
      <c r="F1085" t="inlineStr">
        <is>
          <t>2024-10-21 09:11:22 +0200</t>
        </is>
      </c>
      <c r="G1085" t="inlineStr">
        <is>
          <t>yes</t>
        </is>
      </c>
      <c r="H1085" t="inlineStr">
        <is>
          <t>EUR</t>
        </is>
      </c>
      <c r="I1085" t="n">
        <v>396</v>
      </c>
      <c r="J1085" t="n">
        <v>0</v>
      </c>
      <c r="K1085" t="n">
        <v>71.41</v>
      </c>
      <c r="L1085" t="n">
        <v>396</v>
      </c>
      <c r="M1085" t="inlineStr">
        <is>
          <t>LILGIRL</t>
        </is>
      </c>
      <c r="N1085" t="n">
        <v>44</v>
      </c>
      <c r="O1085" t="inlineStr">
        <is>
          <t>Eco Bike Delivery</t>
        </is>
      </c>
      <c r="P1085" t="inlineStr">
        <is>
          <t>2024-10-18 14:08:41 +0200</t>
        </is>
      </c>
      <c r="Q1085" t="n">
        <v>1</v>
      </c>
      <c r="R1085" t="inlineStr">
        <is>
          <t>Boys Tears Necklace - Yellow / 39cm</t>
        </is>
      </c>
      <c r="S1085" t="n">
        <v>320</v>
      </c>
      <c r="U1085" t="inlineStr">
        <is>
          <t>015790000010</t>
        </is>
      </c>
      <c r="V1085" t="b">
        <v>1</v>
      </c>
      <c r="W1085" t="b">
        <v>1</v>
      </c>
      <c r="X1085" t="inlineStr">
        <is>
          <t>fulfilled</t>
        </is>
      </c>
      <c r="Y1085" t="inlineStr">
        <is>
          <t>Carola Galimberti</t>
        </is>
      </c>
      <c r="Z1085" t="inlineStr">
        <is>
          <t>Via Franco Sacchetti, 20</t>
        </is>
      </c>
      <c r="AA1085" t="inlineStr">
        <is>
          <t>Via Franco Sacchetti</t>
        </is>
      </c>
      <c r="AB1085" t="inlineStr">
        <is>
          <t>20</t>
        </is>
      </c>
      <c r="AC1085" t="inlineStr">
        <is>
          <t>Campari Group</t>
        </is>
      </c>
      <c r="AD1085" t="inlineStr">
        <is>
          <t>Sesto San Giovanni</t>
        </is>
      </c>
      <c r="AE1085" t="inlineStr">
        <is>
          <t>'20099</t>
        </is>
      </c>
      <c r="AF1085" t="inlineStr">
        <is>
          <t>MI</t>
        </is>
      </c>
      <c r="AG1085" t="inlineStr">
        <is>
          <t>IT</t>
        </is>
      </c>
      <c r="AH1085" t="inlineStr">
        <is>
          <t>3400007256</t>
        </is>
      </c>
      <c r="AI1085" t="inlineStr">
        <is>
          <t>Carola Galimberti</t>
        </is>
      </c>
      <c r="AJ1085" t="inlineStr">
        <is>
          <t>Via Franco Sacchetti, 20</t>
        </is>
      </c>
      <c r="AK1085" t="inlineStr">
        <is>
          <t>Via Franco Sacchetti</t>
        </is>
      </c>
      <c r="AL1085" t="inlineStr">
        <is>
          <t>20</t>
        </is>
      </c>
      <c r="AM1085" t="inlineStr">
        <is>
          <t>Campari Group</t>
        </is>
      </c>
      <c r="AN1085" t="inlineStr">
        <is>
          <t>Sesto San Giovanni</t>
        </is>
      </c>
      <c r="AO1085" t="inlineStr">
        <is>
          <t>'20099</t>
        </is>
      </c>
      <c r="AP1085" t="inlineStr">
        <is>
          <t>MI</t>
        </is>
      </c>
      <c r="AQ1085" t="inlineStr">
        <is>
          <t>IT</t>
        </is>
      </c>
      <c r="AR1085" t="inlineStr">
        <is>
          <t>3400007256</t>
        </is>
      </c>
      <c r="AT1085" t="inlineStr">
        <is>
          <t>lang: it
Invoice Language: it
Do you need our ring sizer?: No
Popup Customer Country: IT</t>
        </is>
      </c>
      <c r="AV1085" t="inlineStr">
        <is>
          <t>PayPal Express Checkout</t>
        </is>
      </c>
      <c r="AW1085" t="inlineStr">
        <is>
          <t>ryKlsA73YKIvzMd7ZjjQz1EXq</t>
        </is>
      </c>
      <c r="AX1085" t="n">
        <v>0</v>
      </c>
      <c r="AY1085" t="inlineStr">
        <is>
          <t>LIL Milan</t>
        </is>
      </c>
      <c r="AZ1085" t="n">
        <v>0</v>
      </c>
      <c r="BB1085" t="inlineStr">
        <is>
          <t>Firgun House</t>
        </is>
      </c>
      <c r="BD1085" t="n">
        <v>6356028326237</v>
      </c>
      <c r="BF1085" t="inlineStr">
        <is>
          <t>Low</t>
        </is>
      </c>
      <c r="BG1085" t="inlineStr">
        <is>
          <t>web</t>
        </is>
      </c>
      <c r="BH1085" t="n">
        <v>0</v>
      </c>
      <c r="BI1085" t="inlineStr">
        <is>
          <t>IT IVA 22%</t>
        </is>
      </c>
      <c r="BJ1085" t="n">
        <v>71.41</v>
      </c>
      <c r="BV1085" t="inlineStr">
        <is>
          <t>Milan</t>
        </is>
      </c>
      <c r="BW1085" t="inlineStr">
        <is>
          <t>Milan</t>
        </is>
      </c>
      <c r="BX1085" t="inlineStr">
        <is>
          <t>ryKlsA73YKIvzMd7ZjjQz1EXq</t>
        </is>
      </c>
      <c r="CA1085" t="inlineStr">
        <is>
          <t>ryKlsA73YKIvzMd7ZjjQz1EXq</t>
        </is>
      </c>
      <c r="CB1085" t="inlineStr">
        <is>
          <t>Ordini LIL</t>
        </is>
      </c>
    </row>
    <row r="1086">
      <c r="A1086" t="inlineStr">
        <is>
          <t>#42434</t>
        </is>
      </c>
      <c r="B1086" t="inlineStr">
        <is>
          <t>carolagalimberti@gmail.com</t>
        </is>
      </c>
      <c r="C1086" t="inlineStr">
        <is>
          <t>paid</t>
        </is>
      </c>
      <c r="D1086" t="inlineStr">
        <is>
          <t>2024-10-18 14:08:41 +0200</t>
        </is>
      </c>
      <c r="E1086" t="inlineStr">
        <is>
          <t>fulfilled</t>
        </is>
      </c>
      <c r="F1086" t="inlineStr">
        <is>
          <t>2024-10-21 09:11:22 +0200</t>
        </is>
      </c>
      <c r="G1086" t="inlineStr">
        <is>
          <t>yes</t>
        </is>
      </c>
      <c r="H1086" t="inlineStr">
        <is>
          <t>EUR</t>
        </is>
      </c>
      <c r="I1086" t="n">
        <v>396</v>
      </c>
      <c r="J1086" t="n">
        <v>0</v>
      </c>
      <c r="K1086" t="n">
        <v>71.41</v>
      </c>
      <c r="M1086" t="inlineStr">
        <is>
          <t>LILGIRL</t>
        </is>
      </c>
      <c r="N1086" t="n">
        <v>44</v>
      </c>
      <c r="O1086" t="inlineStr">
        <is>
          <t>Eco Bike Delivery</t>
        </is>
      </c>
      <c r="P1086" t="inlineStr">
        <is>
          <t>2024-10-18 14:08:41 +0200</t>
        </is>
      </c>
      <c r="Q1086" t="n">
        <v>1</v>
      </c>
      <c r="R1086" t="inlineStr">
        <is>
          <t>Pensavo fosse amore - Yellow / G</t>
        </is>
      </c>
      <c r="S1086" t="n">
        <v>120</v>
      </c>
      <c r="U1086" t="inlineStr">
        <is>
          <t>015790001005</t>
        </is>
      </c>
      <c r="V1086" t="b">
        <v>1</v>
      </c>
      <c r="W1086" t="b">
        <v>1</v>
      </c>
      <c r="X1086" t="inlineStr">
        <is>
          <t>fulfilled</t>
        </is>
      </c>
      <c r="Y1086" t="inlineStr">
        <is>
          <t>Carola Galimberti</t>
        </is>
      </c>
      <c r="Z1086" t="inlineStr">
        <is>
          <t>Via Franco Sacchetti, 20</t>
        </is>
      </c>
      <c r="AA1086" t="inlineStr">
        <is>
          <t>Via Franco Sacchetti</t>
        </is>
      </c>
      <c r="AB1086" t="inlineStr">
        <is>
          <t>20</t>
        </is>
      </c>
      <c r="AC1086" t="inlineStr">
        <is>
          <t>Campari Group</t>
        </is>
      </c>
      <c r="AD1086" t="inlineStr">
        <is>
          <t>Sesto San Giovanni</t>
        </is>
      </c>
      <c r="AE1086" t="inlineStr">
        <is>
          <t>'20099</t>
        </is>
      </c>
      <c r="AF1086" t="inlineStr">
        <is>
          <t>MI</t>
        </is>
      </c>
      <c r="AG1086" t="inlineStr">
        <is>
          <t>IT</t>
        </is>
      </c>
      <c r="AH1086" t="inlineStr">
        <is>
          <t>3400007256</t>
        </is>
      </c>
      <c r="AI1086" t="inlineStr">
        <is>
          <t>Carola Galimberti</t>
        </is>
      </c>
      <c r="AJ1086" t="inlineStr">
        <is>
          <t>Via Franco Sacchetti, 20</t>
        </is>
      </c>
      <c r="AK1086" t="inlineStr">
        <is>
          <t>Via Franco Sacchetti</t>
        </is>
      </c>
      <c r="AL1086" t="inlineStr">
        <is>
          <t>20</t>
        </is>
      </c>
      <c r="AM1086" t="inlineStr">
        <is>
          <t>Campari Group</t>
        </is>
      </c>
      <c r="AN1086" t="inlineStr">
        <is>
          <t>Sesto San Giovanni</t>
        </is>
      </c>
      <c r="AO1086" t="inlineStr">
        <is>
          <t>'20099</t>
        </is>
      </c>
      <c r="AP1086" t="inlineStr">
        <is>
          <t>MI</t>
        </is>
      </c>
      <c r="AQ1086" t="inlineStr">
        <is>
          <t>IT</t>
        </is>
      </c>
      <c r="AR1086" t="inlineStr">
        <is>
          <t>3400007256</t>
        </is>
      </c>
      <c r="AT1086" t="inlineStr">
        <is>
          <t>lang: it
Invoice Language: it
Do you need our ring sizer?: No
Popup Customer Country: IT</t>
        </is>
      </c>
      <c r="AV1086" t="inlineStr">
        <is>
          <t>PayPal Express Checkout</t>
        </is>
      </c>
      <c r="AW1086" t="inlineStr">
        <is>
          <t>ryKlsA73YKIvzMd7ZjjQz1EXq</t>
        </is>
      </c>
      <c r="AX1086" t="n">
        <v>0</v>
      </c>
      <c r="AY1086" t="inlineStr">
        <is>
          <t>LIL Milan</t>
        </is>
      </c>
      <c r="AZ1086" t="n">
        <v>0</v>
      </c>
      <c r="BB1086" t="inlineStr">
        <is>
          <t>Firgun House</t>
        </is>
      </c>
      <c r="BD1086" t="n">
        <v>6356028326237</v>
      </c>
      <c r="BF1086" t="inlineStr">
        <is>
          <t>Low</t>
        </is>
      </c>
      <c r="BG1086" t="inlineStr">
        <is>
          <t>web</t>
        </is>
      </c>
      <c r="BH1086" t="n">
        <v>0</v>
      </c>
      <c r="BI1086" t="inlineStr">
        <is>
          <t>IT IVA 22%</t>
        </is>
      </c>
      <c r="BJ1086" t="n">
        <v>71.41</v>
      </c>
      <c r="BV1086" t="inlineStr">
        <is>
          <t>Milan</t>
        </is>
      </c>
      <c r="BW1086" t="inlineStr">
        <is>
          <t>Milan</t>
        </is>
      </c>
      <c r="BX1086" t="inlineStr">
        <is>
          <t>ryKlsA73YKIvzMd7ZjjQz1EXq</t>
        </is>
      </c>
      <c r="CA1086" t="inlineStr">
        <is>
          <t>ryKlsA73YKIvzMd7ZjjQz1EXq</t>
        </is>
      </c>
      <c r="CB1086" t="inlineStr">
        <is>
          <t>Ordini LIL</t>
        </is>
      </c>
    </row>
    <row r="1087">
      <c r="A1087" t="inlineStr">
        <is>
          <t>#42430</t>
        </is>
      </c>
      <c r="B1087" t="inlineStr">
        <is>
          <t>lucy81mar@msn.com</t>
        </is>
      </c>
      <c r="C1087" t="inlineStr">
        <is>
          <t>paid</t>
        </is>
      </c>
      <c r="D1087" t="inlineStr">
        <is>
          <t>2024-10-18 10:45:54 +0200</t>
        </is>
      </c>
      <c r="E1087" t="inlineStr">
        <is>
          <t>fulfilled</t>
        </is>
      </c>
      <c r="F1087" t="inlineStr">
        <is>
          <t>2024-10-21 12:10:14 +0200</t>
        </is>
      </c>
      <c r="G1087" t="inlineStr">
        <is>
          <t>yes</t>
        </is>
      </c>
      <c r="H1087" t="inlineStr">
        <is>
          <t>EUR</t>
        </is>
      </c>
      <c r="I1087" t="n">
        <v>480</v>
      </c>
      <c r="J1087" t="n">
        <v>0</v>
      </c>
      <c r="K1087" t="n">
        <v>86.56</v>
      </c>
      <c r="L1087" t="n">
        <v>480</v>
      </c>
      <c r="N1087" t="n">
        <v>0</v>
      </c>
      <c r="O1087" t="inlineStr">
        <is>
          <t>Ups Standard Shipping</t>
        </is>
      </c>
      <c r="P1087" t="inlineStr">
        <is>
          <t>2024-10-18 10:45:54 +0200</t>
        </is>
      </c>
      <c r="Q1087" t="n">
        <v>1</v>
      </c>
      <c r="R1087" t="inlineStr">
        <is>
          <t>Popcorn Earring - White / Single / White Natural Diamond</t>
        </is>
      </c>
      <c r="S1087" t="n">
        <v>480</v>
      </c>
      <c r="U1087" t="inlineStr">
        <is>
          <t>015790000739</t>
        </is>
      </c>
      <c r="V1087" t="b">
        <v>1</v>
      </c>
      <c r="W1087" t="b">
        <v>1</v>
      </c>
      <c r="X1087" t="inlineStr">
        <is>
          <t>fulfilled</t>
        </is>
      </c>
      <c r="Y1087" t="inlineStr">
        <is>
          <t>Lucia Martella</t>
        </is>
      </c>
      <c r="Z1087" t="inlineStr">
        <is>
          <t>VIA COURMAYEUR, 87, Scala C, interno 9</t>
        </is>
      </c>
      <c r="AA1087" t="inlineStr">
        <is>
          <t>VIA COURMAYEUR, 87</t>
        </is>
      </c>
      <c r="AB1087" t="inlineStr">
        <is>
          <t>Scala C, interno 9</t>
        </is>
      </c>
      <c r="AD1087" t="inlineStr">
        <is>
          <t>ROMA</t>
        </is>
      </c>
      <c r="AE1087" t="inlineStr">
        <is>
          <t>'00135</t>
        </is>
      </c>
      <c r="AF1087" t="inlineStr">
        <is>
          <t>RM</t>
        </is>
      </c>
      <c r="AG1087" t="inlineStr">
        <is>
          <t>IT</t>
        </is>
      </c>
      <c r="AH1087" t="inlineStr">
        <is>
          <t>3932323240</t>
        </is>
      </c>
      <c r="AI1087" t="inlineStr">
        <is>
          <t>Lucia Martella</t>
        </is>
      </c>
      <c r="AJ1087" t="inlineStr">
        <is>
          <t>VIA COURMAYEUR, 87, Scala C, interno 9</t>
        </is>
      </c>
      <c r="AK1087" t="inlineStr">
        <is>
          <t>VIA COURMAYEUR, 87</t>
        </is>
      </c>
      <c r="AL1087" t="inlineStr">
        <is>
          <t>Scala C, interno 9</t>
        </is>
      </c>
      <c r="AN1087" t="inlineStr">
        <is>
          <t>ROMA</t>
        </is>
      </c>
      <c r="AO1087" t="inlineStr">
        <is>
          <t>'00135</t>
        </is>
      </c>
      <c r="AP1087" t="inlineStr">
        <is>
          <t>RM</t>
        </is>
      </c>
      <c r="AQ1087" t="inlineStr">
        <is>
          <t>IT</t>
        </is>
      </c>
      <c r="AR1087" t="inlineStr">
        <is>
          <t>3932323240</t>
        </is>
      </c>
      <c r="AT1087" t="inlineStr">
        <is>
          <t>lang: it
Invoice Language: it
Do you need our ring sizer?: Yes
Popup Customer Country: IT</t>
        </is>
      </c>
      <c r="AV1087" t="inlineStr">
        <is>
          <t>PayPal Express Checkout</t>
        </is>
      </c>
      <c r="AW1087" t="inlineStr">
        <is>
          <t>rtGg2V67gTLeMPi0gcXP7TXpi</t>
        </is>
      </c>
      <c r="AX1087" t="n">
        <v>0</v>
      </c>
      <c r="AY1087" t="inlineStr">
        <is>
          <t>LIL Milan</t>
        </is>
      </c>
      <c r="AZ1087" t="n">
        <v>0</v>
      </c>
      <c r="BB1087" t="inlineStr">
        <is>
          <t>Firgun House</t>
        </is>
      </c>
      <c r="BD1087" t="n">
        <v>6355722502493</v>
      </c>
      <c r="BF1087" t="inlineStr">
        <is>
          <t>Low</t>
        </is>
      </c>
      <c r="BG1087" t="inlineStr">
        <is>
          <t>web</t>
        </is>
      </c>
      <c r="BH1087" t="n">
        <v>0</v>
      </c>
      <c r="BI1087" t="inlineStr">
        <is>
          <t>IT IVA 22%</t>
        </is>
      </c>
      <c r="BJ1087" t="n">
        <v>86.56</v>
      </c>
      <c r="BV1087" t="inlineStr">
        <is>
          <t>Rome</t>
        </is>
      </c>
      <c r="BW1087" t="inlineStr">
        <is>
          <t>Rome</t>
        </is>
      </c>
      <c r="BX1087" t="inlineStr">
        <is>
          <t>rtGg2V67gTLeMPi0gcXP7TXpi</t>
        </is>
      </c>
      <c r="CA1087" t="inlineStr">
        <is>
          <t>rtGg2V67gTLeMPi0gcXP7TXpi</t>
        </is>
      </c>
      <c r="CB1087" t="inlineStr">
        <is>
          <t>Ordini LIL</t>
        </is>
      </c>
    </row>
    <row r="1088">
      <c r="A1088" t="inlineStr">
        <is>
          <t>#42429</t>
        </is>
      </c>
      <c r="B1088" t="inlineStr">
        <is>
          <t>ceriz82@hotmail.it</t>
        </is>
      </c>
      <c r="C1088" t="inlineStr">
        <is>
          <t>paid</t>
        </is>
      </c>
      <c r="D1088" t="inlineStr">
        <is>
          <t>2024-10-17 22:57:10 +0200</t>
        </is>
      </c>
      <c r="E1088" t="inlineStr">
        <is>
          <t>fulfilled</t>
        </is>
      </c>
      <c r="F1088" t="inlineStr">
        <is>
          <t>2024-10-25 14:54:19 +0200</t>
        </is>
      </c>
      <c r="G1088" t="inlineStr">
        <is>
          <t>yes</t>
        </is>
      </c>
      <c r="H1088" t="inlineStr">
        <is>
          <t>EUR</t>
        </is>
      </c>
      <c r="I1088" t="n">
        <v>576</v>
      </c>
      <c r="J1088" t="n">
        <v>0</v>
      </c>
      <c r="K1088" t="n">
        <v>103.86</v>
      </c>
      <c r="L1088" t="n">
        <v>288</v>
      </c>
      <c r="M1088" t="inlineStr">
        <is>
          <t>LILGIRL</t>
        </is>
      </c>
      <c r="N1088" t="n">
        <v>32</v>
      </c>
      <c r="O1088" t="inlineStr">
        <is>
          <t>Firgun House</t>
        </is>
      </c>
      <c r="P1088" t="inlineStr">
        <is>
          <t>2024-10-17 22:57:09 +0200</t>
        </is>
      </c>
      <c r="Q1088" t="n">
        <v>1</v>
      </c>
      <c r="R1088" t="inlineStr">
        <is>
          <t>Honey Ring - Yellow / 17</t>
        </is>
      </c>
      <c r="S1088" t="n">
        <v>320</v>
      </c>
      <c r="T1088" t="n">
        <v>0</v>
      </c>
      <c r="U1088" t="inlineStr">
        <is>
          <t>015790000593</t>
        </is>
      </c>
      <c r="V1088" t="b">
        <v>1</v>
      </c>
      <c r="W1088" t="b">
        <v>1</v>
      </c>
      <c r="X1088" t="inlineStr">
        <is>
          <t>fulfilled</t>
        </is>
      </c>
      <c r="Y1088" t="inlineStr">
        <is>
          <t>Nicolo Cerizza</t>
        </is>
      </c>
      <c r="Z1088" t="inlineStr">
        <is>
          <t>Via Giovanni Pacini 13</t>
        </is>
      </c>
      <c r="AA1088" t="inlineStr">
        <is>
          <t>Via Giovanni Pacini 13</t>
        </is>
      </c>
      <c r="AD1088" t="inlineStr">
        <is>
          <t>Milano</t>
        </is>
      </c>
      <c r="AE1088" t="inlineStr">
        <is>
          <t>'20131</t>
        </is>
      </c>
      <c r="AF1088" t="inlineStr">
        <is>
          <t>MI</t>
        </is>
      </c>
      <c r="AG1088" t="inlineStr">
        <is>
          <t>IT</t>
        </is>
      </c>
      <c r="AH1088" t="inlineStr">
        <is>
          <t>+393392312083</t>
        </is>
      </c>
      <c r="AQ1088" t="inlineStr">
        <is>
          <t>IT</t>
        </is>
      </c>
      <c r="AT1088" t="inlineStr">
        <is>
          <t>Do you need our ring sizer?: No
Popup Customer Country: IT</t>
        </is>
      </c>
      <c r="AV1088" t="inlineStr">
        <is>
          <t>Shopify Payments</t>
        </is>
      </c>
      <c r="AW1088" t="inlineStr">
        <is>
          <t>rvqK8WVLMLAA7uzFs8uuxd7Lo</t>
        </is>
      </c>
      <c r="AX1088" t="n">
        <v>0</v>
      </c>
      <c r="AY1088" t="inlineStr">
        <is>
          <t>LIL Milan</t>
        </is>
      </c>
      <c r="AZ1088" t="n">
        <v>288</v>
      </c>
      <c r="BB1088" t="inlineStr">
        <is>
          <t>Firgun House</t>
        </is>
      </c>
      <c r="BD1088" t="n">
        <v>6355335643485</v>
      </c>
      <c r="BF1088" t="inlineStr">
        <is>
          <t>Low</t>
        </is>
      </c>
      <c r="BG1088" t="inlineStr">
        <is>
          <t>web</t>
        </is>
      </c>
      <c r="BH1088" t="n">
        <v>32</v>
      </c>
      <c r="BI1088" t="inlineStr">
        <is>
          <t>IT IVA 22%</t>
        </is>
      </c>
      <c r="BJ1088" t="n">
        <v>103.86</v>
      </c>
      <c r="BV1088" t="inlineStr">
        <is>
          <t>Milan</t>
        </is>
      </c>
      <c r="BX1088" t="inlineStr">
        <is>
          <t>rvqK8WVLMLAA7uzFs8uuxd7Lo</t>
        </is>
      </c>
      <c r="CA1088" t="inlineStr">
        <is>
          <t>rmqLH5n1HrlBac1F0BBEhSsMp + rUhgCCdkqP6mnTfkTqiF4IzwJ + rxxYtY81jDglCamhAhfrtk2g7 + r6P856Sa8oizfQoKztW7FMPuW + rzJxl8fIUJIrz0BjCzf4LS9a3 + rlo19QcxMjW0ZVLZqJfDVNLT8 + ralsO2SfwNgGNNPCKexJscr1x + rvqK8WVLMLAA7uzFs8uuxd7Lo</t>
        </is>
      </c>
      <c r="CB1088" t="inlineStr">
        <is>
          <t>Ordini LIL</t>
        </is>
      </c>
    </row>
    <row r="1089">
      <c r="A1089" t="inlineStr">
        <is>
          <t>#42436</t>
        </is>
      </c>
      <c r="B1089" t="inlineStr">
        <is>
          <t>crippaan@tiscali.it</t>
        </is>
      </c>
      <c r="C1089" t="inlineStr">
        <is>
          <t>paid</t>
        </is>
      </c>
      <c r="D1089" t="inlineStr">
        <is>
          <t>2024-10-23 09:19:31 +0200</t>
        </is>
      </c>
      <c r="E1089" t="inlineStr">
        <is>
          <t>unfulfilled</t>
        </is>
      </c>
      <c r="G1089" t="inlineStr">
        <is>
          <t>yes</t>
        </is>
      </c>
      <c r="H1089" t="inlineStr">
        <is>
          <t>EUR</t>
        </is>
      </c>
      <c r="I1089" t="n">
        <v>290</v>
      </c>
      <c r="J1089" t="n">
        <v>0</v>
      </c>
      <c r="K1089" t="n">
        <v>52.29</v>
      </c>
      <c r="N1089" t="n">
        <v>0</v>
      </c>
      <c r="O1089" t="inlineStr">
        <is>
          <t>Ups Standard Shipping</t>
        </is>
      </c>
      <c r="P1089" t="inlineStr">
        <is>
          <t>2024-10-18 15:21:23 +0200</t>
        </is>
      </c>
      <c r="Q1089" t="n">
        <v>1</v>
      </c>
      <c r="R1089" t="inlineStr">
        <is>
          <t>Engraving</t>
        </is>
      </c>
      <c r="S1089" t="n">
        <v>10</v>
      </c>
      <c r="U1089" t="inlineStr">
        <is>
          <t>015790001502</t>
        </is>
      </c>
      <c r="V1089" t="b">
        <v>0</v>
      </c>
      <c r="W1089" t="b">
        <v>1</v>
      </c>
      <c r="X1089" t="inlineStr">
        <is>
          <t>pending</t>
        </is>
      </c>
      <c r="Y1089" t="inlineStr">
        <is>
          <t>Andrea Crippa</t>
        </is>
      </c>
      <c r="Z1089" t="inlineStr">
        <is>
          <t>Via del Lavoro 30</t>
        </is>
      </c>
      <c r="AA1089" t="inlineStr">
        <is>
          <t>Via del Lavoro 30</t>
        </is>
      </c>
      <c r="AC1089" t="inlineStr">
        <is>
          <t>Jet Line Srl</t>
        </is>
      </c>
      <c r="AD1089" t="inlineStr">
        <is>
          <t>Como</t>
        </is>
      </c>
      <c r="AE1089" t="inlineStr">
        <is>
          <t>'22100</t>
        </is>
      </c>
      <c r="AF1089" t="inlineStr">
        <is>
          <t>CO</t>
        </is>
      </c>
      <c r="AG1089" t="inlineStr">
        <is>
          <t>IT</t>
        </is>
      </c>
      <c r="AH1089" t="inlineStr">
        <is>
          <t>3493478748</t>
        </is>
      </c>
      <c r="AI1089" t="inlineStr">
        <is>
          <t>Andrea Crippa</t>
        </is>
      </c>
      <c r="AJ1089" t="inlineStr">
        <is>
          <t>Via del Lavoro 30</t>
        </is>
      </c>
      <c r="AK1089" t="inlineStr">
        <is>
          <t>Via del Lavoro 30</t>
        </is>
      </c>
      <c r="AM1089" t="inlineStr">
        <is>
          <t>Jet Line Srl</t>
        </is>
      </c>
      <c r="AN1089" t="inlineStr">
        <is>
          <t>Como</t>
        </is>
      </c>
      <c r="AO1089" t="inlineStr">
        <is>
          <t>'22100</t>
        </is>
      </c>
      <c r="AP1089" t="inlineStr">
        <is>
          <t>CO</t>
        </is>
      </c>
      <c r="AQ1089" t="inlineStr">
        <is>
          <t>IT</t>
        </is>
      </c>
      <c r="AR1089" t="inlineStr">
        <is>
          <t>3493478748</t>
        </is>
      </c>
      <c r="AT1089" t="inlineStr">
        <is>
          <t>lang: it
Invoice Language: it
Do you need our ring sizer?: No
Popup Customer Country: IT</t>
        </is>
      </c>
      <c r="AV1089" t="inlineStr">
        <is>
          <t>Bonifico</t>
        </is>
      </c>
      <c r="AW1089" t="inlineStr">
        <is>
          <t>#42436.2</t>
        </is>
      </c>
      <c r="AX1089" t="n">
        <v>0</v>
      </c>
      <c r="AY1089" t="inlineStr">
        <is>
          <t>LIL Milan</t>
        </is>
      </c>
      <c r="AZ1089" t="n">
        <v>0</v>
      </c>
      <c r="BB1089" t="inlineStr">
        <is>
          <t>Firgun House</t>
        </is>
      </c>
      <c r="BD1089" t="n">
        <v>6356142621021</v>
      </c>
      <c r="BF1089" t="inlineStr">
        <is>
          <t>Low</t>
        </is>
      </c>
      <c r="BG1089" t="inlineStr">
        <is>
          <t>web</t>
        </is>
      </c>
      <c r="BH1089" t="n">
        <v>0</v>
      </c>
      <c r="BI1089" t="inlineStr">
        <is>
          <t>IT IVA 22%</t>
        </is>
      </c>
      <c r="BJ1089" t="n">
        <v>52.29</v>
      </c>
      <c r="BV1089" t="inlineStr">
        <is>
          <t>Como</t>
        </is>
      </c>
      <c r="BW1089" t="inlineStr">
        <is>
          <t>Como</t>
        </is>
      </c>
      <c r="BX1089" t="inlineStr">
        <is>
          <t>rJ5bd8O0sRCYBlzzTu8cQdI0t + #42436.2</t>
        </is>
      </c>
      <c r="CA1089" t="inlineStr">
        <is>
          <t>rJ5bd8O0sRCYBlzzTu8cQdI0t + #42436.2</t>
        </is>
      </c>
      <c r="CB1089" t="inlineStr">
        <is>
          <t>Ordini LIL</t>
        </is>
      </c>
    </row>
    <row r="1090">
      <c r="A1090" t="inlineStr">
        <is>
          <t>#42429</t>
        </is>
      </c>
      <c r="B1090" t="inlineStr">
        <is>
          <t>ceriz82@hotmail.it</t>
        </is>
      </c>
      <c r="C1090" t="inlineStr">
        <is>
          <t>paid</t>
        </is>
      </c>
      <c r="D1090" t="inlineStr">
        <is>
          <t>2024-10-17 22:57:10 +0200</t>
        </is>
      </c>
      <c r="E1090" t="inlineStr">
        <is>
          <t>fulfilled</t>
        </is>
      </c>
      <c r="F1090" t="inlineStr">
        <is>
          <t>2024-10-25 14:54:19 +0200</t>
        </is>
      </c>
      <c r="G1090" t="inlineStr">
        <is>
          <t>yes</t>
        </is>
      </c>
      <c r="H1090" t="inlineStr">
        <is>
          <t>EUR</t>
        </is>
      </c>
      <c r="I1090" t="n">
        <v>576</v>
      </c>
      <c r="J1090" t="n">
        <v>0</v>
      </c>
      <c r="K1090" t="n">
        <v>103.86</v>
      </c>
      <c r="M1090" t="inlineStr">
        <is>
          <t>LILGIRL</t>
        </is>
      </c>
      <c r="N1090" t="n">
        <v>32</v>
      </c>
      <c r="O1090" t="inlineStr">
        <is>
          <t>Firgun House</t>
        </is>
      </c>
      <c r="P1090" t="inlineStr">
        <is>
          <t>2024-10-17 22:57:09 +0200</t>
        </is>
      </c>
      <c r="Q1090" t="n">
        <v>0</v>
      </c>
      <c r="R1090" t="inlineStr">
        <is>
          <t>Honey Ring - Yellow / 12</t>
        </is>
      </c>
      <c r="S1090" t="n">
        <v>320</v>
      </c>
      <c r="U1090" t="inlineStr">
        <is>
          <t>015790000582</t>
        </is>
      </c>
      <c r="V1090" t="b">
        <v>1</v>
      </c>
      <c r="W1090" t="b">
        <v>1</v>
      </c>
      <c r="X1090" t="inlineStr">
        <is>
          <t>pending</t>
        </is>
      </c>
      <c r="Y1090" t="inlineStr">
        <is>
          <t>Nicolo Cerizza</t>
        </is>
      </c>
      <c r="Z1090" t="inlineStr">
        <is>
          <t>Via Giovanni Pacini 13</t>
        </is>
      </c>
      <c r="AA1090" t="inlineStr">
        <is>
          <t>Via Giovanni Pacini 13</t>
        </is>
      </c>
      <c r="AD1090" t="inlineStr">
        <is>
          <t>Milano</t>
        </is>
      </c>
      <c r="AE1090" t="inlineStr">
        <is>
          <t>'20131</t>
        </is>
      </c>
      <c r="AF1090" t="inlineStr">
        <is>
          <t>MI</t>
        </is>
      </c>
      <c r="AG1090" t="inlineStr">
        <is>
          <t>IT</t>
        </is>
      </c>
      <c r="AH1090" t="inlineStr">
        <is>
          <t>+393392312083</t>
        </is>
      </c>
      <c r="AQ1090" t="inlineStr">
        <is>
          <t>IT</t>
        </is>
      </c>
      <c r="AT1090" t="inlineStr">
        <is>
          <t>Do you need our ring sizer?: No
Popup Customer Country: IT</t>
        </is>
      </c>
      <c r="AV1090" t="inlineStr">
        <is>
          <t>Shopify Payments</t>
        </is>
      </c>
      <c r="AW1090" t="inlineStr">
        <is>
          <t>rvqK8WVLMLAA7uzFs8uuxd7Lo</t>
        </is>
      </c>
      <c r="AX1090" t="n">
        <v>0</v>
      </c>
      <c r="AY1090" t="inlineStr">
        <is>
          <t>LIL Milan</t>
        </is>
      </c>
      <c r="AZ1090" t="n">
        <v>288</v>
      </c>
      <c r="BB1090" t="inlineStr">
        <is>
          <t>Firgun House</t>
        </is>
      </c>
      <c r="BD1090" t="n">
        <v>6355335643485</v>
      </c>
      <c r="BF1090" t="inlineStr">
        <is>
          <t>Low</t>
        </is>
      </c>
      <c r="BG1090" t="inlineStr">
        <is>
          <t>web</t>
        </is>
      </c>
      <c r="BH1090" t="n">
        <v>0</v>
      </c>
      <c r="BI1090" t="inlineStr">
        <is>
          <t>IT IVA 22%</t>
        </is>
      </c>
      <c r="BJ1090" t="n">
        <v>103.86</v>
      </c>
      <c r="BV1090" t="inlineStr">
        <is>
          <t>Milan</t>
        </is>
      </c>
      <c r="BX1090" t="inlineStr">
        <is>
          <t>rvqK8WVLMLAA7uzFs8uuxd7Lo</t>
        </is>
      </c>
      <c r="CA1090" t="inlineStr">
        <is>
          <t>rmqLH5n1HrlBac1F0BBEhSsMp + rUhgCCdkqP6mnTfkTqiF4IzwJ + rxxYtY81jDglCamhAhfrtk2g7 + r6P856Sa8oizfQoKztW7FMPuW + rzJxl8fIUJIrz0BjCzf4LS9a3 + rlo19QcxMjW0ZVLZqJfDVNLT8 + ralsO2SfwNgGNNPCKexJscr1x + rvqK8WVLMLAA7uzFs8uuxd7Lo</t>
        </is>
      </c>
      <c r="CB1090" t="inlineStr">
        <is>
          <t>Ordini LIL</t>
        </is>
      </c>
    </row>
    <row r="1091">
      <c r="A1091" t="inlineStr">
        <is>
          <t>#42427</t>
        </is>
      </c>
      <c r="B1091" t="inlineStr">
        <is>
          <t>andre.ghiro@gmail.com</t>
        </is>
      </c>
      <c r="C1091" t="inlineStr">
        <is>
          <t>paid</t>
        </is>
      </c>
      <c r="D1091" t="inlineStr">
        <is>
          <t>2024-10-17 21:19:28 +0200</t>
        </is>
      </c>
      <c r="E1091" t="inlineStr">
        <is>
          <t>fulfilled</t>
        </is>
      </c>
      <c r="F1091" t="inlineStr">
        <is>
          <t>2024-10-19 18:45:57 +0200</t>
        </is>
      </c>
      <c r="G1091" t="inlineStr">
        <is>
          <t>yes</t>
        </is>
      </c>
      <c r="H1091" t="inlineStr">
        <is>
          <t>EUR</t>
        </is>
      </c>
      <c r="I1091" t="n">
        <v>154</v>
      </c>
      <c r="J1091" t="n">
        <v>0</v>
      </c>
      <c r="K1091" t="n">
        <v>27.77</v>
      </c>
      <c r="L1091" t="n">
        <v>154</v>
      </c>
      <c r="M1091" t="inlineStr">
        <is>
          <t>LILGIRL</t>
        </is>
      </c>
      <c r="N1091" t="n">
        <v>16</v>
      </c>
      <c r="O1091" t="inlineStr">
        <is>
          <t>Firgun House</t>
        </is>
      </c>
      <c r="P1091" t="inlineStr">
        <is>
          <t>2024-10-17 21:19:28 +0200</t>
        </is>
      </c>
      <c r="Q1091" t="n">
        <v>1</v>
      </c>
      <c r="R1091" t="inlineStr">
        <is>
          <t>Firefly Ring - Yellow / 14</t>
        </is>
      </c>
      <c r="S1091" t="n">
        <v>160</v>
      </c>
      <c r="U1091" t="inlineStr">
        <is>
          <t>015790000498</t>
        </is>
      </c>
      <c r="V1091" t="b">
        <v>1</v>
      </c>
      <c r="W1091" t="b">
        <v>1</v>
      </c>
      <c r="X1091" t="inlineStr">
        <is>
          <t>fulfilled</t>
        </is>
      </c>
      <c r="Y1091" t="inlineStr">
        <is>
          <t>Andrea Ghirelli</t>
        </is>
      </c>
      <c r="Z1091" t="inlineStr">
        <is>
          <t>Ippolito Nievo 8</t>
        </is>
      </c>
      <c r="AA1091" t="inlineStr">
        <is>
          <t>Ippolito Nievo 8</t>
        </is>
      </c>
      <c r="AD1091" t="inlineStr">
        <is>
          <t>Lentate sul Seveso</t>
        </is>
      </c>
      <c r="AE1091" t="inlineStr">
        <is>
          <t>'20823</t>
        </is>
      </c>
      <c r="AF1091" t="inlineStr">
        <is>
          <t>MB</t>
        </is>
      </c>
      <c r="AG1091" t="inlineStr">
        <is>
          <t>IT</t>
        </is>
      </c>
      <c r="AH1091" t="inlineStr">
        <is>
          <t>'+39 339 133 8541</t>
        </is>
      </c>
      <c r="AQ1091" t="inlineStr">
        <is>
          <t>IT</t>
        </is>
      </c>
      <c r="AT1091" t="inlineStr">
        <is>
          <t>lang: it
Invoice Language: it
Do you need our ring sizer?: No
Popup Customer Country: IT</t>
        </is>
      </c>
      <c r="AV1091" t="inlineStr">
        <is>
          <t>Shopify Payments</t>
        </is>
      </c>
      <c r="AW1091" t="inlineStr">
        <is>
          <t>rgRCmnJKBh3r3KzaDwbm7MijV</t>
        </is>
      </c>
      <c r="AX1091" t="n">
        <v>0</v>
      </c>
      <c r="AY1091" t="inlineStr">
        <is>
          <t>LIL Milan</t>
        </is>
      </c>
      <c r="AZ1091" t="n">
        <v>0</v>
      </c>
      <c r="BB1091" t="inlineStr">
        <is>
          <t>Firgun House</t>
        </is>
      </c>
      <c r="BD1091" t="n">
        <v>6355213877597</v>
      </c>
      <c r="BF1091" t="inlineStr">
        <is>
          <t>Low</t>
        </is>
      </c>
      <c r="BG1091" t="inlineStr">
        <is>
          <t>web</t>
        </is>
      </c>
      <c r="BH1091" t="n">
        <v>0</v>
      </c>
      <c r="BI1091" t="inlineStr">
        <is>
          <t>IT IVA 22%</t>
        </is>
      </c>
      <c r="BJ1091" t="n">
        <v>27.77</v>
      </c>
      <c r="BS1091" t="n">
        <v>393391338541</v>
      </c>
      <c r="BV1091" t="inlineStr">
        <is>
          <t>Monza and Brianza</t>
        </is>
      </c>
      <c r="BX1091" t="inlineStr">
        <is>
          <t>rgRCmnJKBh3r3KzaDwbm7MijV</t>
        </is>
      </c>
      <c r="CA1091" t="inlineStr">
        <is>
          <t>rgRCmnJKBh3r3KzaDwbm7MijV</t>
        </is>
      </c>
      <c r="CB1091" t="inlineStr">
        <is>
          <t>Ordini LIL</t>
        </is>
      </c>
    </row>
    <row r="1092">
      <c r="A1092" t="inlineStr">
        <is>
          <t>#42427</t>
        </is>
      </c>
      <c r="B1092" t="inlineStr">
        <is>
          <t>andre.ghiro@gmail.com</t>
        </is>
      </c>
      <c r="C1092" t="inlineStr">
        <is>
          <t>paid</t>
        </is>
      </c>
      <c r="D1092" t="inlineStr">
        <is>
          <t>2024-10-17 21:19:28 +0200</t>
        </is>
      </c>
      <c r="E1092" t="inlineStr">
        <is>
          <t>fulfilled</t>
        </is>
      </c>
      <c r="F1092" t="inlineStr">
        <is>
          <t>2024-10-19 18:45:57 +0200</t>
        </is>
      </c>
      <c r="G1092" t="inlineStr">
        <is>
          <t>yes</t>
        </is>
      </c>
      <c r="H1092" t="inlineStr">
        <is>
          <t>EUR</t>
        </is>
      </c>
      <c r="I1092" t="n">
        <v>154</v>
      </c>
      <c r="J1092" t="n">
        <v>0</v>
      </c>
      <c r="K1092" t="n">
        <v>27.77</v>
      </c>
      <c r="M1092" t="inlineStr">
        <is>
          <t>LILGIRL</t>
        </is>
      </c>
      <c r="N1092" t="n">
        <v>16</v>
      </c>
      <c r="O1092" t="inlineStr">
        <is>
          <t>Firgun House</t>
        </is>
      </c>
      <c r="P1092" t="inlineStr">
        <is>
          <t>2024-10-17 21:19:28 +0200</t>
        </is>
      </c>
      <c r="Q1092" t="n">
        <v>1</v>
      </c>
      <c r="R1092" t="inlineStr">
        <is>
          <t>Luxury Pack + LIL Bag</t>
        </is>
      </c>
      <c r="S1092" t="n">
        <v>10</v>
      </c>
      <c r="U1092" t="inlineStr">
        <is>
          <t>015790000687</t>
        </is>
      </c>
      <c r="V1092" t="b">
        <v>1</v>
      </c>
      <c r="W1092" t="b">
        <v>1</v>
      </c>
      <c r="X1092" t="inlineStr">
        <is>
          <t>fulfilled</t>
        </is>
      </c>
      <c r="Y1092" t="inlineStr">
        <is>
          <t>Andrea Ghirelli</t>
        </is>
      </c>
      <c r="Z1092" t="inlineStr">
        <is>
          <t>Ippolito Nievo 8</t>
        </is>
      </c>
      <c r="AA1092" t="inlineStr">
        <is>
          <t>Ippolito Nievo 8</t>
        </is>
      </c>
      <c r="AD1092" t="inlineStr">
        <is>
          <t>Lentate sul Seveso</t>
        </is>
      </c>
      <c r="AE1092" t="inlineStr">
        <is>
          <t>'20823</t>
        </is>
      </c>
      <c r="AF1092" t="inlineStr">
        <is>
          <t>MB</t>
        </is>
      </c>
      <c r="AG1092" t="inlineStr">
        <is>
          <t>IT</t>
        </is>
      </c>
      <c r="AH1092" t="inlineStr">
        <is>
          <t>'+39 339 133 8541</t>
        </is>
      </c>
      <c r="AQ1092" t="inlineStr">
        <is>
          <t>IT</t>
        </is>
      </c>
      <c r="AT1092" t="inlineStr">
        <is>
          <t>lang: it
Invoice Language: it
Do you need our ring sizer?: No
Popup Customer Country: IT</t>
        </is>
      </c>
      <c r="AV1092" t="inlineStr">
        <is>
          <t>Shopify Payments</t>
        </is>
      </c>
      <c r="AW1092" t="inlineStr">
        <is>
          <t>rgRCmnJKBh3r3KzaDwbm7MijV</t>
        </is>
      </c>
      <c r="AX1092" t="n">
        <v>0</v>
      </c>
      <c r="AY1092" t="inlineStr">
        <is>
          <t>LIL Milan</t>
        </is>
      </c>
      <c r="AZ1092" t="n">
        <v>0</v>
      </c>
      <c r="BB1092" t="inlineStr">
        <is>
          <t>Firgun House</t>
        </is>
      </c>
      <c r="BD1092" t="n">
        <v>6355213877597</v>
      </c>
      <c r="BF1092" t="inlineStr">
        <is>
          <t>Low</t>
        </is>
      </c>
      <c r="BG1092" t="inlineStr">
        <is>
          <t>web</t>
        </is>
      </c>
      <c r="BH1092" t="n">
        <v>0</v>
      </c>
      <c r="BI1092" t="inlineStr">
        <is>
          <t>IT IVA 22%</t>
        </is>
      </c>
      <c r="BJ1092" t="n">
        <v>27.77</v>
      </c>
      <c r="BS1092" t="n">
        <v>393391338541</v>
      </c>
      <c r="BV1092" t="inlineStr">
        <is>
          <t>Monza and Brianza</t>
        </is>
      </c>
      <c r="BX1092" t="inlineStr">
        <is>
          <t>rgRCmnJKBh3r3KzaDwbm7MijV</t>
        </is>
      </c>
      <c r="CA1092" t="inlineStr">
        <is>
          <t>rgRCmnJKBh3r3KzaDwbm7MijV</t>
        </is>
      </c>
      <c r="CB1092" t="inlineStr">
        <is>
          <t>Ordini LIL</t>
        </is>
      </c>
    </row>
    <row r="1093">
      <c r="A1093" t="inlineStr">
        <is>
          <t>#42426</t>
        </is>
      </c>
      <c r="B1093" t="inlineStr">
        <is>
          <t>elenacaffaz@thegoldlash.com</t>
        </is>
      </c>
      <c r="C1093" t="inlineStr">
        <is>
          <t>paid</t>
        </is>
      </c>
      <c r="D1093" t="inlineStr">
        <is>
          <t>2024-10-17 19:28:52 +0200</t>
        </is>
      </c>
      <c r="E1093" t="inlineStr">
        <is>
          <t>fulfilled</t>
        </is>
      </c>
      <c r="F1093" t="inlineStr">
        <is>
          <t>2024-10-18 08:41:25 +0200</t>
        </is>
      </c>
      <c r="G1093" t="inlineStr">
        <is>
          <t>yes</t>
        </is>
      </c>
      <c r="H1093" t="inlineStr">
        <is>
          <t>EUR</t>
        </is>
      </c>
      <c r="I1093" t="n">
        <v>272</v>
      </c>
      <c r="J1093" t="n">
        <v>0</v>
      </c>
      <c r="K1093" t="n">
        <v>49.05</v>
      </c>
      <c r="L1093" t="n">
        <v>272</v>
      </c>
      <c r="M1093" t="inlineStr">
        <is>
          <t>HAPPYBIRTHDAY-JBX3QT76</t>
        </is>
      </c>
      <c r="N1093" t="n">
        <v>48</v>
      </c>
      <c r="O1093" t="inlineStr">
        <is>
          <t>Eco Bike Delivery</t>
        </is>
      </c>
      <c r="P1093" t="inlineStr">
        <is>
          <t>2024-10-17 19:28:52 +0200</t>
        </is>
      </c>
      <c r="Q1093" t="n">
        <v>1</v>
      </c>
      <c r="R1093" t="inlineStr">
        <is>
          <t>Boys Tears Necklace - Yellow / 39cm</t>
        </is>
      </c>
      <c r="S1093" t="n">
        <v>320</v>
      </c>
      <c r="U1093" t="inlineStr">
        <is>
          <t>015790000010</t>
        </is>
      </c>
      <c r="V1093" t="b">
        <v>1</v>
      </c>
      <c r="W1093" t="b">
        <v>1</v>
      </c>
      <c r="X1093" t="inlineStr">
        <is>
          <t>fulfilled</t>
        </is>
      </c>
      <c r="Y1093" t="inlineStr">
        <is>
          <t>Elena Caffaz</t>
        </is>
      </c>
      <c r="Z1093" t="inlineStr">
        <is>
          <t>Via Bergamo 8</t>
        </is>
      </c>
      <c r="AA1093" t="inlineStr">
        <is>
          <t>Via Bergamo 8</t>
        </is>
      </c>
      <c r="AD1093" t="inlineStr">
        <is>
          <t>Milano</t>
        </is>
      </c>
      <c r="AE1093" t="inlineStr">
        <is>
          <t>'20135</t>
        </is>
      </c>
      <c r="AF1093" t="inlineStr">
        <is>
          <t>MI</t>
        </is>
      </c>
      <c r="AG1093" t="inlineStr">
        <is>
          <t>IT</t>
        </is>
      </c>
      <c r="AH1093" t="inlineStr">
        <is>
          <t>3381290808</t>
        </is>
      </c>
      <c r="AI1093" t="inlineStr">
        <is>
          <t>Elena Caffaz</t>
        </is>
      </c>
      <c r="AJ1093" t="inlineStr">
        <is>
          <t>Via Bergamo 8</t>
        </is>
      </c>
      <c r="AK1093" t="inlineStr">
        <is>
          <t>Via Bergamo 8</t>
        </is>
      </c>
      <c r="AN1093" t="inlineStr">
        <is>
          <t>Milano</t>
        </is>
      </c>
      <c r="AO1093" t="inlineStr">
        <is>
          <t>'20135</t>
        </is>
      </c>
      <c r="AP1093" t="inlineStr">
        <is>
          <t>MI</t>
        </is>
      </c>
      <c r="AQ1093" t="inlineStr">
        <is>
          <t>IT</t>
        </is>
      </c>
      <c r="AR1093" t="inlineStr">
        <is>
          <t>3381290808</t>
        </is>
      </c>
      <c r="AT1093" t="inlineStr">
        <is>
          <t>lang: it
Invoice Language: it
Do you need our ring sizer?: No
Popup Customer Country: IT</t>
        </is>
      </c>
      <c r="AV1093" t="inlineStr">
        <is>
          <t>Shopify Payments</t>
        </is>
      </c>
      <c r="AW1093" t="inlineStr">
        <is>
          <t>rqsOETEUF52vj44dowKQQTRIj</t>
        </is>
      </c>
      <c r="AX1093" t="n">
        <v>0</v>
      </c>
      <c r="AY1093" t="inlineStr">
        <is>
          <t>LIL Milan</t>
        </is>
      </c>
      <c r="AZ1093" t="n">
        <v>0</v>
      </c>
      <c r="BB1093" t="inlineStr">
        <is>
          <t>Firgun House</t>
        </is>
      </c>
      <c r="BD1093" t="n">
        <v>6355057508701</v>
      </c>
      <c r="BF1093" t="inlineStr">
        <is>
          <t>Low</t>
        </is>
      </c>
      <c r="BG1093" t="inlineStr">
        <is>
          <t>web</t>
        </is>
      </c>
      <c r="BH1093" t="n">
        <v>0</v>
      </c>
      <c r="BI1093" t="inlineStr">
        <is>
          <t>IT IVA 22%</t>
        </is>
      </c>
      <c r="BJ1093" t="n">
        <v>49.05</v>
      </c>
      <c r="BS1093" t="n">
        <v>393381290808</v>
      </c>
      <c r="BV1093" t="inlineStr">
        <is>
          <t>Milan</t>
        </is>
      </c>
      <c r="BW1093" t="inlineStr">
        <is>
          <t>Milan</t>
        </is>
      </c>
      <c r="BX1093" t="inlineStr">
        <is>
          <t>rqsOETEUF52vj44dowKQQTRIj</t>
        </is>
      </c>
      <c r="CA1093" t="inlineStr">
        <is>
          <t>rqsOETEUF52vj44dowKQQTRIj</t>
        </is>
      </c>
      <c r="CB1093" t="inlineStr">
        <is>
          <t>Ordini LIL</t>
        </is>
      </c>
    </row>
    <row r="1094">
      <c r="A1094" t="inlineStr">
        <is>
          <t>#42425</t>
        </is>
      </c>
      <c r="B1094" t="inlineStr">
        <is>
          <t>sara.bazeghi@outlook.it</t>
        </is>
      </c>
      <c r="C1094" t="inlineStr">
        <is>
          <t>paid</t>
        </is>
      </c>
      <c r="D1094" t="inlineStr">
        <is>
          <t>2024-10-17 19:12:23 +0200</t>
        </is>
      </c>
      <c r="E1094" t="inlineStr">
        <is>
          <t>fulfilled</t>
        </is>
      </c>
      <c r="F1094" t="inlineStr">
        <is>
          <t>2024-10-18 08:40:25 +0200</t>
        </is>
      </c>
      <c r="G1094" t="inlineStr">
        <is>
          <t>no</t>
        </is>
      </c>
      <c r="H1094" t="inlineStr">
        <is>
          <t>EUR</t>
        </is>
      </c>
      <c r="I1094" t="n">
        <v>130</v>
      </c>
      <c r="J1094" t="n">
        <v>10</v>
      </c>
      <c r="K1094" t="n">
        <v>25.24</v>
      </c>
      <c r="L1094" t="n">
        <v>140</v>
      </c>
      <c r="N1094" t="n">
        <v>0</v>
      </c>
      <c r="O1094" t="inlineStr">
        <is>
          <t>Ups Standard Shipping</t>
        </is>
      </c>
      <c r="P1094" t="inlineStr">
        <is>
          <t>2024-10-17 19:12:22 +0200</t>
        </is>
      </c>
      <c r="Q1094" t="n">
        <v>1</v>
      </c>
      <c r="R1094" t="inlineStr">
        <is>
          <t>Pensavo fosse amore - Yellow / S</t>
        </is>
      </c>
      <c r="S1094" t="n">
        <v>120</v>
      </c>
      <c r="U1094" t="inlineStr">
        <is>
          <t>015790001017</t>
        </is>
      </c>
      <c r="V1094" t="b">
        <v>1</v>
      </c>
      <c r="W1094" t="b">
        <v>1</v>
      </c>
      <c r="X1094" t="inlineStr">
        <is>
          <t>fulfilled</t>
        </is>
      </c>
      <c r="Y1094" t="inlineStr">
        <is>
          <t>Sara Bazeghi</t>
        </is>
      </c>
      <c r="Z1094" t="inlineStr">
        <is>
          <t>Via Roma 80</t>
        </is>
      </c>
      <c r="AA1094" t="inlineStr">
        <is>
          <t>Via Roma 80</t>
        </is>
      </c>
      <c r="AD1094" t="inlineStr">
        <is>
          <t>Trento</t>
        </is>
      </c>
      <c r="AE1094" t="inlineStr">
        <is>
          <t>'38122</t>
        </is>
      </c>
      <c r="AF1094" t="inlineStr">
        <is>
          <t>TN</t>
        </is>
      </c>
      <c r="AG1094" t="inlineStr">
        <is>
          <t>IT</t>
        </is>
      </c>
      <c r="AH1094" t="inlineStr">
        <is>
          <t>0461985036</t>
        </is>
      </c>
      <c r="AI1094" t="inlineStr">
        <is>
          <t>Sara Bazeghi</t>
        </is>
      </c>
      <c r="AJ1094" t="inlineStr">
        <is>
          <t>Via Roma 80</t>
        </is>
      </c>
      <c r="AK1094" t="inlineStr">
        <is>
          <t>Via Roma 80</t>
        </is>
      </c>
      <c r="AN1094" t="inlineStr">
        <is>
          <t>Trento</t>
        </is>
      </c>
      <c r="AO1094" t="inlineStr">
        <is>
          <t>'38122</t>
        </is>
      </c>
      <c r="AP1094" t="inlineStr">
        <is>
          <t>TN</t>
        </is>
      </c>
      <c r="AQ1094" t="inlineStr">
        <is>
          <t>IT</t>
        </is>
      </c>
      <c r="AR1094" t="inlineStr">
        <is>
          <t>0461985036</t>
        </is>
      </c>
      <c r="AT1094" t="inlineStr">
        <is>
          <t>lang: it
Invoice Language: it</t>
        </is>
      </c>
      <c r="AV1094" t="inlineStr">
        <is>
          <t>PayPal Express Checkout</t>
        </is>
      </c>
      <c r="AW1094" t="inlineStr">
        <is>
          <t>ramxhGubt59MXvgB6BMWWvH9Q</t>
        </is>
      </c>
      <c r="AX1094" t="n">
        <v>0</v>
      </c>
      <c r="AY1094" t="inlineStr">
        <is>
          <t>LIL Milan</t>
        </is>
      </c>
      <c r="AZ1094" t="n">
        <v>0</v>
      </c>
      <c r="BB1094" t="inlineStr">
        <is>
          <t>Firgun House</t>
        </is>
      </c>
      <c r="BD1094" t="n">
        <v>6355034964317</v>
      </c>
      <c r="BF1094" t="inlineStr">
        <is>
          <t>Low</t>
        </is>
      </c>
      <c r="BG1094" t="inlineStr">
        <is>
          <t>web</t>
        </is>
      </c>
      <c r="BH1094" t="n">
        <v>0</v>
      </c>
      <c r="BI1094" t="inlineStr">
        <is>
          <t>IT IVA 22%</t>
        </is>
      </c>
      <c r="BJ1094" t="n">
        <v>25.24</v>
      </c>
      <c r="BV1094" t="inlineStr">
        <is>
          <t>Trentino</t>
        </is>
      </c>
      <c r="BW1094" t="inlineStr">
        <is>
          <t>Trentino</t>
        </is>
      </c>
      <c r="BX1094" t="inlineStr">
        <is>
          <t>ramxhGubt59MXvgB6BMWWvH9Q</t>
        </is>
      </c>
      <c r="CA1094" t="inlineStr">
        <is>
          <t>ramxhGubt59MXvgB6BMWWvH9Q</t>
        </is>
      </c>
      <c r="CB1094" t="inlineStr">
        <is>
          <t>Ordini LIL</t>
        </is>
      </c>
    </row>
    <row r="1095">
      <c r="A1095" t="inlineStr">
        <is>
          <t>#42425</t>
        </is>
      </c>
      <c r="B1095" t="inlineStr">
        <is>
          <t>sara.bazeghi@outlook.it</t>
        </is>
      </c>
      <c r="C1095" t="inlineStr">
        <is>
          <t>paid</t>
        </is>
      </c>
      <c r="D1095" t="inlineStr">
        <is>
          <t>2024-10-17 19:12:23 +0200</t>
        </is>
      </c>
      <c r="E1095" t="inlineStr">
        <is>
          <t>fulfilled</t>
        </is>
      </c>
      <c r="F1095" t="inlineStr">
        <is>
          <t>2024-10-18 08:40:25 +0200</t>
        </is>
      </c>
      <c r="G1095" t="inlineStr">
        <is>
          <t>no</t>
        </is>
      </c>
      <c r="H1095" t="inlineStr">
        <is>
          <t>EUR</t>
        </is>
      </c>
      <c r="I1095" t="n">
        <v>130</v>
      </c>
      <c r="J1095" t="n">
        <v>10</v>
      </c>
      <c r="K1095" t="n">
        <v>25.24</v>
      </c>
      <c r="N1095" t="n">
        <v>0</v>
      </c>
      <c r="O1095" t="inlineStr">
        <is>
          <t>Ups Standard Shipping</t>
        </is>
      </c>
      <c r="P1095" t="inlineStr">
        <is>
          <t>2024-10-17 19:12:22 +0200</t>
        </is>
      </c>
      <c r="Q1095" t="n">
        <v>1</v>
      </c>
      <c r="R1095" t="inlineStr">
        <is>
          <t>Luxury Pack + LIL Bag</t>
        </is>
      </c>
      <c r="S1095" t="n">
        <v>10</v>
      </c>
      <c r="U1095" t="inlineStr">
        <is>
          <t>015790000687</t>
        </is>
      </c>
      <c r="V1095" t="b">
        <v>1</v>
      </c>
      <c r="W1095" t="b">
        <v>1</v>
      </c>
      <c r="X1095" t="inlineStr">
        <is>
          <t>fulfilled</t>
        </is>
      </c>
      <c r="Y1095" t="inlineStr">
        <is>
          <t>Sara Bazeghi</t>
        </is>
      </c>
      <c r="Z1095" t="inlineStr">
        <is>
          <t>Via Roma 80</t>
        </is>
      </c>
      <c r="AA1095" t="inlineStr">
        <is>
          <t>Via Roma 80</t>
        </is>
      </c>
      <c r="AD1095" t="inlineStr">
        <is>
          <t>Trento</t>
        </is>
      </c>
      <c r="AE1095" t="inlineStr">
        <is>
          <t>'38122</t>
        </is>
      </c>
      <c r="AF1095" t="inlineStr">
        <is>
          <t>TN</t>
        </is>
      </c>
      <c r="AG1095" t="inlineStr">
        <is>
          <t>IT</t>
        </is>
      </c>
      <c r="AH1095" t="inlineStr">
        <is>
          <t>0461985036</t>
        </is>
      </c>
      <c r="AI1095" t="inlineStr">
        <is>
          <t>Sara Bazeghi</t>
        </is>
      </c>
      <c r="AJ1095" t="inlineStr">
        <is>
          <t>Via Roma 80</t>
        </is>
      </c>
      <c r="AK1095" t="inlineStr">
        <is>
          <t>Via Roma 80</t>
        </is>
      </c>
      <c r="AN1095" t="inlineStr">
        <is>
          <t>Trento</t>
        </is>
      </c>
      <c r="AO1095" t="inlineStr">
        <is>
          <t>'38122</t>
        </is>
      </c>
      <c r="AP1095" t="inlineStr">
        <is>
          <t>TN</t>
        </is>
      </c>
      <c r="AQ1095" t="inlineStr">
        <is>
          <t>IT</t>
        </is>
      </c>
      <c r="AR1095" t="inlineStr">
        <is>
          <t>0461985036</t>
        </is>
      </c>
      <c r="AT1095" t="inlineStr">
        <is>
          <t>lang: it
Invoice Language: it</t>
        </is>
      </c>
      <c r="AV1095" t="inlineStr">
        <is>
          <t>PayPal Express Checkout</t>
        </is>
      </c>
      <c r="AW1095" t="inlineStr">
        <is>
          <t>ramxhGubt59MXvgB6BMWWvH9Q</t>
        </is>
      </c>
      <c r="AX1095" t="n">
        <v>0</v>
      </c>
      <c r="AY1095" t="inlineStr">
        <is>
          <t>LIL Milan</t>
        </is>
      </c>
      <c r="AZ1095" t="n">
        <v>0</v>
      </c>
      <c r="BB1095" t="inlineStr">
        <is>
          <t>Firgun House</t>
        </is>
      </c>
      <c r="BD1095" t="n">
        <v>6355034964317</v>
      </c>
      <c r="BF1095" t="inlineStr">
        <is>
          <t>Low</t>
        </is>
      </c>
      <c r="BG1095" t="inlineStr">
        <is>
          <t>web</t>
        </is>
      </c>
      <c r="BH1095" t="n">
        <v>0</v>
      </c>
      <c r="BI1095" t="inlineStr">
        <is>
          <t>IT IVA 22%</t>
        </is>
      </c>
      <c r="BJ1095" t="n">
        <v>25.24</v>
      </c>
      <c r="BV1095" t="inlineStr">
        <is>
          <t>Trentino</t>
        </is>
      </c>
      <c r="BW1095" t="inlineStr">
        <is>
          <t>Trentino</t>
        </is>
      </c>
      <c r="BX1095" t="inlineStr">
        <is>
          <t>ramxhGubt59MXvgB6BMWWvH9Q</t>
        </is>
      </c>
      <c r="CA1095" t="inlineStr">
        <is>
          <t>ramxhGubt59MXvgB6BMWWvH9Q</t>
        </is>
      </c>
      <c r="CB1095" t="inlineStr">
        <is>
          <t>Ordini LIL</t>
        </is>
      </c>
    </row>
    <row r="1096">
      <c r="A1096" t="inlineStr">
        <is>
          <t>#42424</t>
        </is>
      </c>
      <c r="B1096" t="inlineStr">
        <is>
          <t>gioiaa.taddeoo@gmail.com</t>
        </is>
      </c>
      <c r="C1096" t="inlineStr">
        <is>
          <t>paid</t>
        </is>
      </c>
      <c r="D1096" t="inlineStr">
        <is>
          <t>2024-10-17 18:12:27 +0200</t>
        </is>
      </c>
      <c r="E1096" t="inlineStr">
        <is>
          <t>fulfilled</t>
        </is>
      </c>
      <c r="F1096" t="inlineStr">
        <is>
          <t>2024-10-18 08:34:01 +0200</t>
        </is>
      </c>
      <c r="G1096" t="inlineStr">
        <is>
          <t>yes</t>
        </is>
      </c>
      <c r="H1096" t="inlineStr">
        <is>
          <t>EUR</t>
        </is>
      </c>
      <c r="I1096" t="n">
        <v>180</v>
      </c>
      <c r="J1096" t="n">
        <v>0</v>
      </c>
      <c r="K1096" t="n">
        <v>32.46</v>
      </c>
      <c r="L1096" t="n">
        <v>180</v>
      </c>
      <c r="N1096" t="n">
        <v>0</v>
      </c>
      <c r="O1096" t="inlineStr">
        <is>
          <t>Ups Standard Shipping</t>
        </is>
      </c>
      <c r="P1096" t="inlineStr">
        <is>
          <t>2024-10-17 18:12:26 +0200</t>
        </is>
      </c>
      <c r="Q1096" t="n">
        <v>1</v>
      </c>
      <c r="R1096" t="inlineStr">
        <is>
          <t>Primo bacio Necklace - Yellow / 38cm</t>
        </is>
      </c>
      <c r="S1096" t="n">
        <v>180</v>
      </c>
      <c r="U1096" t="inlineStr">
        <is>
          <t>015790001025</t>
        </is>
      </c>
      <c r="V1096" t="b">
        <v>1</v>
      </c>
      <c r="W1096" t="b">
        <v>1</v>
      </c>
      <c r="X1096" t="inlineStr">
        <is>
          <t>fulfilled</t>
        </is>
      </c>
      <c r="Y1096" t="inlineStr">
        <is>
          <t>Anna Balducci</t>
        </is>
      </c>
      <c r="Z1096" t="inlineStr">
        <is>
          <t>Via del Cigno 59</t>
        </is>
      </c>
      <c r="AA1096" t="inlineStr">
        <is>
          <t>Via del Cigno 59</t>
        </is>
      </c>
      <c r="AD1096" t="inlineStr">
        <is>
          <t>Rimini</t>
        </is>
      </c>
      <c r="AE1096" t="inlineStr">
        <is>
          <t>'47923</t>
        </is>
      </c>
      <c r="AF1096" t="inlineStr">
        <is>
          <t>RN</t>
        </is>
      </c>
      <c r="AG1096" t="inlineStr">
        <is>
          <t>IT</t>
        </is>
      </c>
      <c r="AH1096" t="inlineStr">
        <is>
          <t>+393397358394</t>
        </is>
      </c>
      <c r="AI1096" t="inlineStr">
        <is>
          <t>Anna Balducci</t>
        </is>
      </c>
      <c r="AJ1096" t="inlineStr">
        <is>
          <t>Via del Cigno 59</t>
        </is>
      </c>
      <c r="AK1096" t="inlineStr">
        <is>
          <t>Via del Cigno 59</t>
        </is>
      </c>
      <c r="AN1096" t="inlineStr">
        <is>
          <t>Rimini</t>
        </is>
      </c>
      <c r="AO1096" t="inlineStr">
        <is>
          <t>'47923</t>
        </is>
      </c>
      <c r="AP1096" t="inlineStr">
        <is>
          <t>RN</t>
        </is>
      </c>
      <c r="AQ1096" t="inlineStr">
        <is>
          <t>IT</t>
        </is>
      </c>
      <c r="AR1096" t="inlineStr">
        <is>
          <t>+393397358394</t>
        </is>
      </c>
      <c r="AT1096" t="inlineStr">
        <is>
          <t>lang: it
Invoice Language: it
Do you need our ring sizer?: No
Popup Customer Country: IT</t>
        </is>
      </c>
      <c r="AV1096" t="inlineStr">
        <is>
          <t>PayPal Express Checkout</t>
        </is>
      </c>
      <c r="AW1096" t="inlineStr">
        <is>
          <t>rAG3aVgotJvs5Abjs4NNhljTf</t>
        </is>
      </c>
      <c r="AX1096" t="n">
        <v>0</v>
      </c>
      <c r="AY1096" t="inlineStr">
        <is>
          <t>LIL Milan</t>
        </is>
      </c>
      <c r="AZ1096" t="n">
        <v>0</v>
      </c>
      <c r="BB1096" t="inlineStr">
        <is>
          <t>Firgun House</t>
        </is>
      </c>
      <c r="BD1096" t="n">
        <v>6354953732445</v>
      </c>
      <c r="BF1096" t="inlineStr">
        <is>
          <t>Low</t>
        </is>
      </c>
      <c r="BG1096" t="inlineStr">
        <is>
          <t>web</t>
        </is>
      </c>
      <c r="BH1096" t="n">
        <v>0</v>
      </c>
      <c r="BI1096" t="inlineStr">
        <is>
          <t>IT IVA 22%</t>
        </is>
      </c>
      <c r="BJ1096" t="n">
        <v>32.46</v>
      </c>
      <c r="BV1096" t="inlineStr">
        <is>
          <t>Rimini</t>
        </is>
      </c>
      <c r="BW1096" t="inlineStr">
        <is>
          <t>Rimini</t>
        </is>
      </c>
      <c r="BX1096" t="inlineStr">
        <is>
          <t>rAG3aVgotJvs5Abjs4NNhljTf</t>
        </is>
      </c>
      <c r="CA1096" t="inlineStr">
        <is>
          <t>rAG3aVgotJvs5Abjs4NNhljTf</t>
        </is>
      </c>
      <c r="CB1096" t="inlineStr">
        <is>
          <t>Ordini LIL</t>
        </is>
      </c>
    </row>
    <row r="1097">
      <c r="A1097" t="inlineStr">
        <is>
          <t>#42428</t>
        </is>
      </c>
      <c r="B1097" t="inlineStr">
        <is>
          <t>klevia29.guza@gmail.com</t>
        </is>
      </c>
      <c r="C1097" t="inlineStr">
        <is>
          <t>paid</t>
        </is>
      </c>
      <c r="D1097" t="inlineStr">
        <is>
          <t>2024-10-17 22:27:12 +0200</t>
        </is>
      </c>
      <c r="E1097" t="inlineStr">
        <is>
          <t>fulfilled</t>
        </is>
      </c>
      <c r="F1097" t="inlineStr">
        <is>
          <t>2024-10-18 08:48:10 +0200</t>
        </is>
      </c>
      <c r="G1097" t="inlineStr">
        <is>
          <t>yes</t>
        </is>
      </c>
      <c r="H1097" t="inlineStr">
        <is>
          <t>EUR</t>
        </is>
      </c>
      <c r="I1097" t="n">
        <v>300</v>
      </c>
      <c r="J1097" t="n">
        <v>0</v>
      </c>
      <c r="K1097" t="n">
        <v>54.1</v>
      </c>
      <c r="L1097" t="n">
        <v>300</v>
      </c>
      <c r="N1097" t="n">
        <v>0</v>
      </c>
      <c r="O1097" t="inlineStr">
        <is>
          <t>Ups Standard Shipping</t>
        </is>
      </c>
      <c r="P1097" t="inlineStr">
        <is>
          <t>2024-10-17 22:27:12 +0200</t>
        </is>
      </c>
      <c r="Q1097" t="n">
        <v>1</v>
      </c>
      <c r="R1097" t="inlineStr">
        <is>
          <t>Forever Ring - Yellow / 5</t>
        </is>
      </c>
      <c r="S1097" t="n">
        <v>300</v>
      </c>
      <c r="U1097" t="inlineStr">
        <is>
          <t>015790001327</t>
        </is>
      </c>
      <c r="V1097" t="b">
        <v>1</v>
      </c>
      <c r="W1097" t="b">
        <v>1</v>
      </c>
      <c r="X1097" t="inlineStr">
        <is>
          <t>fulfilled</t>
        </is>
      </c>
      <c r="Y1097" t="inlineStr">
        <is>
          <t>Klevia Gabriele</t>
        </is>
      </c>
      <c r="Z1097" t="inlineStr">
        <is>
          <t>Viale Giacomo Matteotti 14a</t>
        </is>
      </c>
      <c r="AA1097" t="inlineStr">
        <is>
          <t>Viale Giacomo Matteotti 14a</t>
        </is>
      </c>
      <c r="AD1097" t="inlineStr">
        <is>
          <t>Biella</t>
        </is>
      </c>
      <c r="AE1097" t="inlineStr">
        <is>
          <t>'13900</t>
        </is>
      </c>
      <c r="AF1097" t="inlineStr">
        <is>
          <t>BI</t>
        </is>
      </c>
      <c r="AG1097" t="inlineStr">
        <is>
          <t>IT</t>
        </is>
      </c>
      <c r="AH1097" t="inlineStr">
        <is>
          <t>+393382787254</t>
        </is>
      </c>
      <c r="AI1097" t="inlineStr">
        <is>
          <t>Klevia Gabriele</t>
        </is>
      </c>
      <c r="AJ1097" t="inlineStr">
        <is>
          <t>Via Pietro Losana 3</t>
        </is>
      </c>
      <c r="AK1097" t="inlineStr">
        <is>
          <t>Via Pietro Losana 3</t>
        </is>
      </c>
      <c r="AN1097" t="inlineStr">
        <is>
          <t>Biella</t>
        </is>
      </c>
      <c r="AO1097" t="inlineStr">
        <is>
          <t>'13900</t>
        </is>
      </c>
      <c r="AP1097" t="inlineStr">
        <is>
          <t>BI</t>
        </is>
      </c>
      <c r="AQ1097" t="inlineStr">
        <is>
          <t>IT</t>
        </is>
      </c>
      <c r="AR1097" t="inlineStr">
        <is>
          <t>+393382787254</t>
        </is>
      </c>
      <c r="AT1097" t="inlineStr">
        <is>
          <t>lang: it
Invoice Language: it
Do you need our ring sizer?: Yes
Popup Customer Country: IT</t>
        </is>
      </c>
      <c r="AV1097" t="inlineStr">
        <is>
          <t>Shopify Payments</t>
        </is>
      </c>
      <c r="AW1097" t="inlineStr">
        <is>
          <t>reErFV9rO9OLDb4SmrCs0hybn</t>
        </is>
      </c>
      <c r="AX1097" t="n">
        <v>0</v>
      </c>
      <c r="AY1097" t="inlineStr">
        <is>
          <t>LIL Milan</t>
        </is>
      </c>
      <c r="AZ1097" t="n">
        <v>0</v>
      </c>
      <c r="BB1097" t="inlineStr">
        <is>
          <t>Firgun House</t>
        </is>
      </c>
      <c r="BD1097" t="n">
        <v>6355306217821</v>
      </c>
      <c r="BF1097" t="inlineStr">
        <is>
          <t>Low</t>
        </is>
      </c>
      <c r="BG1097" t="inlineStr">
        <is>
          <t>web</t>
        </is>
      </c>
      <c r="BH1097" t="n">
        <v>0</v>
      </c>
      <c r="BI1097" t="inlineStr">
        <is>
          <t>IT IVA 22%</t>
        </is>
      </c>
      <c r="BJ1097" t="n">
        <v>54.1</v>
      </c>
      <c r="BV1097" t="inlineStr">
        <is>
          <t>Biella</t>
        </is>
      </c>
      <c r="BW1097" t="inlineStr">
        <is>
          <t>Biella</t>
        </is>
      </c>
      <c r="BX1097" t="inlineStr">
        <is>
          <t>reErFV9rO9OLDb4SmrCs0hybn</t>
        </is>
      </c>
      <c r="CA1097" t="inlineStr">
        <is>
          <t>reErFV9rO9OLDb4SmrCs0hybn</t>
        </is>
      </c>
      <c r="CB1097" t="inlineStr">
        <is>
          <t>Ordini LIL</t>
        </is>
      </c>
    </row>
    <row r="1098">
      <c r="A1098" t="inlineStr">
        <is>
          <t>#43014</t>
        </is>
      </c>
      <c r="B1098" t="inlineStr">
        <is>
          <t>irenemarchesano@gmail.com</t>
        </is>
      </c>
      <c r="C1098" t="inlineStr">
        <is>
          <t>paid</t>
        </is>
      </c>
      <c r="D1098" t="inlineStr">
        <is>
          <t>2024-10-31 18:40:58 +0100</t>
        </is>
      </c>
      <c r="E1098" t="inlineStr">
        <is>
          <t>fulfilled</t>
        </is>
      </c>
      <c r="F1098" t="inlineStr">
        <is>
          <t>2024-11-03 18:37:05 +0100</t>
        </is>
      </c>
      <c r="G1098" t="inlineStr">
        <is>
          <t>yes</t>
        </is>
      </c>
      <c r="H1098" t="inlineStr">
        <is>
          <t>EUR</t>
        </is>
      </c>
      <c r="I1098" t="n">
        <v>288</v>
      </c>
      <c r="J1098" t="n">
        <v>0</v>
      </c>
      <c r="K1098" t="n">
        <v>51.93</v>
      </c>
      <c r="L1098" t="n">
        <v>288</v>
      </c>
      <c r="M1098" t="inlineStr">
        <is>
          <t>BACK10</t>
        </is>
      </c>
      <c r="N1098" t="n">
        <v>32</v>
      </c>
      <c r="O1098" t="inlineStr">
        <is>
          <t>Ups Standard Shipping</t>
        </is>
      </c>
      <c r="P1098" t="inlineStr">
        <is>
          <t>2024-10-31 18:40:58 +0100</t>
        </is>
      </c>
      <c r="Q1098" t="n">
        <v>1</v>
      </c>
      <c r="R1098" t="inlineStr">
        <is>
          <t>Boys Tears Necklace - Yellow / 37cm</t>
        </is>
      </c>
      <c r="S1098" t="n">
        <v>320</v>
      </c>
      <c r="U1098" t="inlineStr">
        <is>
          <t>015790000009</t>
        </is>
      </c>
      <c r="V1098" t="b">
        <v>1</v>
      </c>
      <c r="W1098" t="b">
        <v>1</v>
      </c>
      <c r="X1098" t="inlineStr">
        <is>
          <t>fulfilled</t>
        </is>
      </c>
      <c r="Y1098" t="inlineStr">
        <is>
          <t>Irene Marchesano</t>
        </is>
      </c>
      <c r="Z1098" t="inlineStr">
        <is>
          <t>Via Parma 24, campanello Marchesano scala A, piano 4°</t>
        </is>
      </c>
      <c r="AA1098" t="inlineStr">
        <is>
          <t>Via Parma 24</t>
        </is>
      </c>
      <c r="AB1098" t="inlineStr">
        <is>
          <t>campanello Marchesano scala A, piano 4°</t>
        </is>
      </c>
      <c r="AD1098" t="inlineStr">
        <is>
          <t>Torino</t>
        </is>
      </c>
      <c r="AE1098" t="inlineStr">
        <is>
          <t>'10152</t>
        </is>
      </c>
      <c r="AF1098" t="inlineStr">
        <is>
          <t>TO</t>
        </is>
      </c>
      <c r="AG1098" t="inlineStr">
        <is>
          <t>IT</t>
        </is>
      </c>
      <c r="AH1098" t="inlineStr">
        <is>
          <t>3497116601</t>
        </is>
      </c>
      <c r="AI1098" t="inlineStr">
        <is>
          <t>Irene Marchesano</t>
        </is>
      </c>
      <c r="AJ1098" t="inlineStr">
        <is>
          <t>Via Parma 24, campanello Marchesano scala A, piano 4°</t>
        </is>
      </c>
      <c r="AK1098" t="inlineStr">
        <is>
          <t>Via Parma 24</t>
        </is>
      </c>
      <c r="AL1098" t="inlineStr">
        <is>
          <t>campanello Marchesano scala A, piano 4°</t>
        </is>
      </c>
      <c r="AN1098" t="inlineStr">
        <is>
          <t>Torino</t>
        </is>
      </c>
      <c r="AO1098" t="inlineStr">
        <is>
          <t>'10152</t>
        </is>
      </c>
      <c r="AP1098" t="inlineStr">
        <is>
          <t>TO</t>
        </is>
      </c>
      <c r="AQ1098" t="inlineStr">
        <is>
          <t>IT</t>
        </is>
      </c>
      <c r="AR1098" t="inlineStr">
        <is>
          <t>3497116601</t>
        </is>
      </c>
      <c r="AT1098" t="inlineStr">
        <is>
          <t>lang: en
Invoice Language: en
Do you need our ring sizer?: No
Popup Customer Country: IT</t>
        </is>
      </c>
      <c r="AV1098" t="inlineStr">
        <is>
          <t>Gift Card + Shopify Payments</t>
        </is>
      </c>
      <c r="AW1098" t="inlineStr">
        <is>
          <t>rmFixqzWXHLwnJqO1JZplDwWY</t>
        </is>
      </c>
      <c r="AX1098" t="n">
        <v>0</v>
      </c>
      <c r="AY1098" t="inlineStr">
        <is>
          <t>LIL Milan</t>
        </is>
      </c>
      <c r="AZ1098" t="n">
        <v>0</v>
      </c>
      <c r="BB1098" t="inlineStr">
        <is>
          <t>Firgun House</t>
        </is>
      </c>
      <c r="BD1098" t="n">
        <v>6377691709789</v>
      </c>
      <c r="BF1098" t="inlineStr">
        <is>
          <t>Low</t>
        </is>
      </c>
      <c r="BG1098" t="inlineStr">
        <is>
          <t>web</t>
        </is>
      </c>
      <c r="BH1098" t="n">
        <v>0</v>
      </c>
      <c r="BI1098" t="inlineStr">
        <is>
          <t>IT IVA 0%</t>
        </is>
      </c>
      <c r="BJ1098" t="n">
        <v>0</v>
      </c>
      <c r="BK1098" t="inlineStr">
        <is>
          <t>IT IVA 22%</t>
        </is>
      </c>
      <c r="BL1098" t="n">
        <v>51.93</v>
      </c>
      <c r="BV1098" t="inlineStr">
        <is>
          <t>Turin</t>
        </is>
      </c>
      <c r="BW1098" t="inlineStr">
        <is>
          <t>Turin</t>
        </is>
      </c>
      <c r="BX1098" t="inlineStr">
        <is>
          <t>rjOuDa8ezj3YwnOh91rDiuNGi + rmFixqzWXHLwnJqO1JZplDwWY</t>
        </is>
      </c>
      <c r="CA1098" t="inlineStr">
        <is>
          <t>rjOuDa8ezj3YwnOh91rDiuNGi + rmFixqzWXHLwnJqO1JZplDwWY</t>
        </is>
      </c>
      <c r="CB1098" t="inlineStr">
        <is>
          <t>Ordini LIL</t>
        </is>
      </c>
    </row>
    <row r="1099">
      <c r="A1099" t="inlineStr">
        <is>
          <t>#42833</t>
        </is>
      </c>
      <c r="B1099" t="inlineStr">
        <is>
          <t>gaiamoranzoni97@gmail.com</t>
        </is>
      </c>
      <c r="C1099" t="inlineStr">
        <is>
          <t>paid</t>
        </is>
      </c>
      <c r="D1099" t="inlineStr">
        <is>
          <t>2024-10-27 15:38:17 +0100</t>
        </is>
      </c>
      <c r="E1099" t="inlineStr">
        <is>
          <t>fulfilled</t>
        </is>
      </c>
      <c r="F1099" t="inlineStr">
        <is>
          <t>2024-10-27 19:05:16 +0100</t>
        </is>
      </c>
      <c r="G1099" t="inlineStr">
        <is>
          <t>yes</t>
        </is>
      </c>
      <c r="H1099" t="inlineStr">
        <is>
          <t>EUR</t>
        </is>
      </c>
      <c r="I1099" t="n">
        <v>144</v>
      </c>
      <c r="J1099" t="n">
        <v>10</v>
      </c>
      <c r="K1099" t="n">
        <v>27.77</v>
      </c>
      <c r="L1099" t="n">
        <v>154</v>
      </c>
      <c r="M1099" t="inlineStr">
        <is>
          <t>GV20</t>
        </is>
      </c>
      <c r="N1099" t="n">
        <v>36</v>
      </c>
      <c r="O1099" t="inlineStr">
        <is>
          <t>Ups Standard Shipping</t>
        </is>
      </c>
      <c r="P1099" t="inlineStr">
        <is>
          <t>2024-10-27 15:38:17 +0100</t>
        </is>
      </c>
      <c r="Q1099" t="n">
        <v>1</v>
      </c>
      <c r="R1099" t="inlineStr">
        <is>
          <t>Glimmer Earring - Yellow / Single</t>
        </is>
      </c>
      <c r="S1099" t="n">
        <v>180</v>
      </c>
      <c r="U1099" t="inlineStr">
        <is>
          <t>015790000725</t>
        </is>
      </c>
      <c r="V1099" t="b">
        <v>1</v>
      </c>
      <c r="W1099" t="b">
        <v>1</v>
      </c>
      <c r="X1099" t="inlineStr">
        <is>
          <t>fulfilled</t>
        </is>
      </c>
      <c r="Y1099" t="inlineStr">
        <is>
          <t>Gaia Moranzoni</t>
        </is>
      </c>
      <c r="Z1099" t="inlineStr">
        <is>
          <t>Via della Carnaga 20</t>
        </is>
      </c>
      <c r="AA1099" t="inlineStr">
        <is>
          <t>Via della Carnaga 20</t>
        </is>
      </c>
      <c r="AD1099" t="inlineStr">
        <is>
          <t>Varese</t>
        </is>
      </c>
      <c r="AE1099" t="inlineStr">
        <is>
          <t>'21100</t>
        </is>
      </c>
      <c r="AF1099" t="inlineStr">
        <is>
          <t>VA</t>
        </is>
      </c>
      <c r="AG1099" t="inlineStr">
        <is>
          <t>IT</t>
        </is>
      </c>
      <c r="AH1099" t="inlineStr">
        <is>
          <t>3282721098</t>
        </is>
      </c>
      <c r="AI1099" t="inlineStr">
        <is>
          <t>Gaia Moranzoni</t>
        </is>
      </c>
      <c r="AJ1099" t="inlineStr">
        <is>
          <t>Via della Carnaga 20</t>
        </is>
      </c>
      <c r="AK1099" t="inlineStr">
        <is>
          <t>Via della Carnaga 20</t>
        </is>
      </c>
      <c r="AN1099" t="inlineStr">
        <is>
          <t>Varese</t>
        </is>
      </c>
      <c r="AO1099" t="inlineStr">
        <is>
          <t>'21100</t>
        </is>
      </c>
      <c r="AP1099" t="inlineStr">
        <is>
          <t>VA</t>
        </is>
      </c>
      <c r="AQ1099" t="inlineStr">
        <is>
          <t>IT</t>
        </is>
      </c>
      <c r="AR1099" t="inlineStr">
        <is>
          <t>3282721098</t>
        </is>
      </c>
      <c r="AT1099" t="inlineStr">
        <is>
          <t>lang: it
Invoice Language: it
Do you need our ring sizer?: Yes
Popup Customer Country: IT</t>
        </is>
      </c>
      <c r="AV1099" t="inlineStr">
        <is>
          <t>Gift Card + PayPal Express Checkout</t>
        </is>
      </c>
      <c r="AW1099" t="inlineStr">
        <is>
          <t>rW0Wetf1CzVM3BqUWS5DnPtFV</t>
        </is>
      </c>
      <c r="AX1099" t="n">
        <v>0</v>
      </c>
      <c r="AY1099" t="inlineStr">
        <is>
          <t>LIL Milan</t>
        </is>
      </c>
      <c r="AZ1099" t="n">
        <v>0</v>
      </c>
      <c r="BB1099" t="inlineStr">
        <is>
          <t>Firgun House</t>
        </is>
      </c>
      <c r="BD1099" t="n">
        <v>6369467466077</v>
      </c>
      <c r="BF1099" t="inlineStr">
        <is>
          <t>Low</t>
        </is>
      </c>
      <c r="BG1099" t="inlineStr">
        <is>
          <t>web</t>
        </is>
      </c>
      <c r="BH1099" t="n">
        <v>0</v>
      </c>
      <c r="BI1099" t="inlineStr">
        <is>
          <t>IT IVA 22%</t>
        </is>
      </c>
      <c r="BJ1099" t="n">
        <v>27.77</v>
      </c>
      <c r="BV1099" t="inlineStr">
        <is>
          <t>Varese</t>
        </is>
      </c>
      <c r="BW1099" t="inlineStr">
        <is>
          <t>Varese</t>
        </is>
      </c>
      <c r="BX1099" t="inlineStr">
        <is>
          <t>rxU3pFedAaZ54mTd1eexV4vHO + rW0Wetf1CzVM3BqUWS5DnPtFV</t>
        </is>
      </c>
      <c r="CA1099" t="inlineStr">
        <is>
          <t>rxU3pFedAaZ54mTd1eexV4vHO + rW0Wetf1CzVM3BqUWS5DnPtFV</t>
        </is>
      </c>
      <c r="CB1099" t="inlineStr">
        <is>
          <t>Ordini LIL</t>
        </is>
      </c>
    </row>
    <row r="1100">
      <c r="A1100" t="inlineStr">
        <is>
          <t>#42165</t>
        </is>
      </c>
      <c r="B1100" t="inlineStr">
        <is>
          <t>pietrogrigolo@gmail.com</t>
        </is>
      </c>
      <c r="C1100" t="inlineStr">
        <is>
          <t>paid</t>
        </is>
      </c>
      <c r="D1100" t="inlineStr">
        <is>
          <t>2024-10-05 12:24:17 +0200</t>
        </is>
      </c>
      <c r="E1100" t="inlineStr">
        <is>
          <t>fulfilled</t>
        </is>
      </c>
      <c r="F1100" t="inlineStr">
        <is>
          <t>2024-10-23 15:23:09 +0200</t>
        </is>
      </c>
      <c r="G1100" t="inlineStr">
        <is>
          <t>no</t>
        </is>
      </c>
      <c r="H1100" t="inlineStr">
        <is>
          <t>EUR</t>
        </is>
      </c>
      <c r="I1100" t="n">
        <v>365</v>
      </c>
      <c r="J1100" t="n">
        <v>0</v>
      </c>
      <c r="K1100" t="n">
        <v>65.81999999999999</v>
      </c>
      <c r="L1100" t="n">
        <v>5</v>
      </c>
      <c r="N1100" t="n">
        <v>400</v>
      </c>
      <c r="P1100" t="inlineStr">
        <is>
          <t>2024-10-05 12:24:17 +0200</t>
        </is>
      </c>
      <c r="Q1100" t="n">
        <v>1</v>
      </c>
      <c r="R1100" t="inlineStr">
        <is>
          <t>Girls Tears Necklace - Yellow / 35cm</t>
        </is>
      </c>
      <c r="S1100" t="n">
        <v>400</v>
      </c>
      <c r="T1100" t="n">
        <v>0</v>
      </c>
      <c r="U1100" t="inlineStr">
        <is>
          <t>015790000832</t>
        </is>
      </c>
      <c r="V1100" t="b">
        <v>1</v>
      </c>
      <c r="W1100" t="b">
        <v>1</v>
      </c>
      <c r="X1100" t="inlineStr">
        <is>
          <t>fulfilled</t>
        </is>
      </c>
      <c r="Y1100" t="inlineStr">
        <is>
          <t>Pietro Grigolo</t>
        </is>
      </c>
      <c r="AQ1100" t="inlineStr">
        <is>
          <t>IT</t>
        </is>
      </c>
      <c r="AV1100" t="inlineStr">
        <is>
          <t>Qromo</t>
        </is>
      </c>
      <c r="AW1100" t="inlineStr">
        <is>
          <t>reUdxgh25VLSxfKF1p5gGUp5H</t>
        </is>
      </c>
      <c r="AX1100" t="n">
        <v>0</v>
      </c>
      <c r="AY1100" t="inlineStr">
        <is>
          <t>LIL Milan</t>
        </is>
      </c>
      <c r="AZ1100" t="n">
        <v>0</v>
      </c>
      <c r="BA1100" t="inlineStr">
        <is>
          <t>Veronica Varetta</t>
        </is>
      </c>
      <c r="BB1100" t="inlineStr">
        <is>
          <t>LIL House</t>
        </is>
      </c>
      <c r="BC1100" t="n">
        <v>22</v>
      </c>
      <c r="BD1100" t="n">
        <v>6335478661469</v>
      </c>
      <c r="BF1100" t="inlineStr">
        <is>
          <t>Low</t>
        </is>
      </c>
      <c r="BG1100" t="inlineStr">
        <is>
          <t>pos</t>
        </is>
      </c>
      <c r="BH1100" t="n">
        <v>400</v>
      </c>
      <c r="BI1100" t="inlineStr">
        <is>
          <t>IT IVA 22%</t>
        </is>
      </c>
      <c r="BJ1100" t="n">
        <v>65.81999999999999</v>
      </c>
      <c r="BT1100" t="inlineStr">
        <is>
          <t>22-2617</t>
        </is>
      </c>
      <c r="BX1100" t="inlineStr">
        <is>
          <t>reUdxgh25VLSxfKF1p5gGUp5H</t>
        </is>
      </c>
      <c r="CA1100" t="inlineStr">
        <is>
          <t>reUdxgh25VLSxfKF1p5gGUp5H</t>
        </is>
      </c>
      <c r="CB1100" t="inlineStr">
        <is>
          <t>Ordini LIL</t>
        </is>
      </c>
    </row>
    <row r="1101">
      <c r="A1101" t="inlineStr">
        <is>
          <t>#42165</t>
        </is>
      </c>
      <c r="B1101" t="inlineStr">
        <is>
          <t>pietrogrigolo@gmail.com</t>
        </is>
      </c>
      <c r="C1101" t="inlineStr">
        <is>
          <t>paid</t>
        </is>
      </c>
      <c r="D1101" t="inlineStr">
        <is>
          <t>2024-10-05 12:24:17 +0200</t>
        </is>
      </c>
      <c r="E1101" t="inlineStr">
        <is>
          <t>fulfilled</t>
        </is>
      </c>
      <c r="F1101" t="inlineStr">
        <is>
          <t>2024-10-23 15:23:09 +0200</t>
        </is>
      </c>
      <c r="G1101" t="inlineStr">
        <is>
          <t>no</t>
        </is>
      </c>
      <c r="H1101" t="inlineStr">
        <is>
          <t>EUR</t>
        </is>
      </c>
      <c r="I1101" t="n">
        <v>365</v>
      </c>
      <c r="J1101" t="n">
        <v>0</v>
      </c>
      <c r="K1101" t="n">
        <v>65.81999999999999</v>
      </c>
      <c r="N1101" t="n">
        <v>400</v>
      </c>
      <c r="P1101" t="inlineStr">
        <is>
          <t>2024-10-05 12:24:17 +0200</t>
        </is>
      </c>
      <c r="Q1101" t="n">
        <v>1</v>
      </c>
      <c r="R1101" t="inlineStr">
        <is>
          <t>Luxury Pack</t>
        </is>
      </c>
      <c r="S1101" t="n">
        <v>5</v>
      </c>
      <c r="U1101" t="inlineStr">
        <is>
          <t>015790000687</t>
        </is>
      </c>
      <c r="V1101" t="b">
        <v>1</v>
      </c>
      <c r="W1101" t="b">
        <v>1</v>
      </c>
      <c r="X1101" t="inlineStr">
        <is>
          <t>fulfilled</t>
        </is>
      </c>
      <c r="Y1101" t="inlineStr">
        <is>
          <t>Pietro Grigolo</t>
        </is>
      </c>
      <c r="AQ1101" t="inlineStr">
        <is>
          <t>IT</t>
        </is>
      </c>
      <c r="AV1101" t="inlineStr">
        <is>
          <t>Qromo</t>
        </is>
      </c>
      <c r="AW1101" t="inlineStr">
        <is>
          <t>reUdxgh25VLSxfKF1p5gGUp5H</t>
        </is>
      </c>
      <c r="AX1101" t="n">
        <v>0</v>
      </c>
      <c r="AY1101" t="inlineStr">
        <is>
          <t>LIL Milan</t>
        </is>
      </c>
      <c r="AZ1101" t="n">
        <v>0</v>
      </c>
      <c r="BA1101" t="inlineStr">
        <is>
          <t>Veronica Varetta</t>
        </is>
      </c>
      <c r="BB1101" t="inlineStr">
        <is>
          <t>LIL House</t>
        </is>
      </c>
      <c r="BC1101" t="n">
        <v>22</v>
      </c>
      <c r="BD1101" t="n">
        <v>6335478661469</v>
      </c>
      <c r="BF1101" t="inlineStr">
        <is>
          <t>Low</t>
        </is>
      </c>
      <c r="BG1101" t="inlineStr">
        <is>
          <t>pos</t>
        </is>
      </c>
      <c r="BH1101" t="n">
        <v>0</v>
      </c>
      <c r="BI1101" t="inlineStr">
        <is>
          <t>IT IVA 22%</t>
        </is>
      </c>
      <c r="BJ1101" t="n">
        <v>65.81999999999999</v>
      </c>
      <c r="BT1101" t="inlineStr">
        <is>
          <t>22-2617</t>
        </is>
      </c>
      <c r="BX1101" t="inlineStr">
        <is>
          <t>reUdxgh25VLSxfKF1p5gGUp5H</t>
        </is>
      </c>
      <c r="CA1101" t="inlineStr">
        <is>
          <t>reUdxgh25VLSxfKF1p5gGUp5H</t>
        </is>
      </c>
      <c r="CB1101" t="inlineStr">
        <is>
          <t>Ordini LIL</t>
        </is>
      </c>
    </row>
    <row r="1102">
      <c r="A1102" t="inlineStr">
        <is>
          <t>#42165</t>
        </is>
      </c>
      <c r="B1102" t="inlineStr">
        <is>
          <t>pietrogrigolo@gmail.com</t>
        </is>
      </c>
      <c r="C1102" t="inlineStr">
        <is>
          <t>paid</t>
        </is>
      </c>
      <c r="D1102" t="inlineStr">
        <is>
          <t>2024-10-05 12:24:17 +0200</t>
        </is>
      </c>
      <c r="E1102" t="inlineStr">
        <is>
          <t>fulfilled</t>
        </is>
      </c>
      <c r="F1102" t="inlineStr">
        <is>
          <t>2024-10-23 15:23:09 +0200</t>
        </is>
      </c>
      <c r="G1102" t="inlineStr">
        <is>
          <t>no</t>
        </is>
      </c>
      <c r="H1102" t="inlineStr">
        <is>
          <t>EUR</t>
        </is>
      </c>
      <c r="I1102" t="n">
        <v>365</v>
      </c>
      <c r="J1102" t="n">
        <v>0</v>
      </c>
      <c r="K1102" t="n">
        <v>65.81999999999999</v>
      </c>
      <c r="N1102" t="n">
        <v>400</v>
      </c>
      <c r="P1102" t="inlineStr">
        <is>
          <t>2024-10-05 12:24:17 +0200</t>
        </is>
      </c>
      <c r="Q1102" t="n">
        <v>0</v>
      </c>
      <c r="R1102" t="inlineStr">
        <is>
          <t>Girls Tears Necklace - Yellow / 35cm</t>
        </is>
      </c>
      <c r="S1102" t="n">
        <v>360</v>
      </c>
      <c r="U1102" t="inlineStr">
        <is>
          <t>015790000832</t>
        </is>
      </c>
      <c r="V1102" t="b">
        <v>1</v>
      </c>
      <c r="W1102" t="b">
        <v>1</v>
      </c>
      <c r="X1102" t="inlineStr">
        <is>
          <t>pending</t>
        </is>
      </c>
      <c r="Y1102" t="inlineStr">
        <is>
          <t>Pietro Grigolo</t>
        </is>
      </c>
      <c r="AQ1102" t="inlineStr">
        <is>
          <t>IT</t>
        </is>
      </c>
      <c r="AV1102" t="inlineStr">
        <is>
          <t>Qromo</t>
        </is>
      </c>
      <c r="AW1102" t="inlineStr">
        <is>
          <t>reUdxgh25VLSxfKF1p5gGUp5H</t>
        </is>
      </c>
      <c r="AX1102" t="n">
        <v>0</v>
      </c>
      <c r="AY1102" t="inlineStr">
        <is>
          <t>LIL Milan</t>
        </is>
      </c>
      <c r="AZ1102" t="n">
        <v>0</v>
      </c>
      <c r="BA1102" t="inlineStr">
        <is>
          <t>Veronica Varetta</t>
        </is>
      </c>
      <c r="BB1102" t="inlineStr">
        <is>
          <t>LIL House</t>
        </is>
      </c>
      <c r="BC1102" t="n">
        <v>22</v>
      </c>
      <c r="BD1102" t="n">
        <v>6335478661469</v>
      </c>
      <c r="BF1102" t="inlineStr">
        <is>
          <t>Low</t>
        </is>
      </c>
      <c r="BG1102" t="inlineStr">
        <is>
          <t>pos</t>
        </is>
      </c>
      <c r="BH1102" t="n">
        <v>0</v>
      </c>
      <c r="BI1102" t="inlineStr">
        <is>
          <t>IT IVA 22%</t>
        </is>
      </c>
      <c r="BJ1102" t="n">
        <v>65.81999999999999</v>
      </c>
      <c r="BT1102" t="inlineStr">
        <is>
          <t>22-2617</t>
        </is>
      </c>
      <c r="BX1102" t="inlineStr">
        <is>
          <t>reUdxgh25VLSxfKF1p5gGUp5H</t>
        </is>
      </c>
      <c r="CA1102" t="inlineStr">
        <is>
          <t>reUdxgh25VLSxfKF1p5gGUp5H</t>
        </is>
      </c>
      <c r="CB1102" t="inlineStr">
        <is>
          <t>Ordini LIL</t>
        </is>
      </c>
    </row>
    <row r="1103">
      <c r="A1103" t="inlineStr">
        <is>
          <t>#42174</t>
        </is>
      </c>
      <c r="B1103" t="inlineStr">
        <is>
          <t>rizzoloveronica@tiscali.it</t>
        </is>
      </c>
      <c r="C1103" t="inlineStr">
        <is>
          <t>paid</t>
        </is>
      </c>
      <c r="D1103" t="inlineStr">
        <is>
          <t>2024-10-05 16:53:49 +0200</t>
        </is>
      </c>
      <c r="E1103" t="inlineStr">
        <is>
          <t>fulfilled</t>
        </is>
      </c>
      <c r="F1103" t="inlineStr">
        <is>
          <t>2024-10-05 16:53:24 +0200</t>
        </is>
      </c>
      <c r="G1103" t="inlineStr">
        <is>
          <t>no</t>
        </is>
      </c>
      <c r="H1103" t="inlineStr">
        <is>
          <t>EUR</t>
        </is>
      </c>
      <c r="I1103" t="n">
        <v>140</v>
      </c>
      <c r="J1103" t="n">
        <v>0</v>
      </c>
      <c r="K1103" t="n">
        <v>25.25</v>
      </c>
      <c r="L1103" t="n">
        <v>140</v>
      </c>
      <c r="N1103" t="n">
        <v>0</v>
      </c>
      <c r="P1103" t="inlineStr">
        <is>
          <t>2024-10-05 16:53:23 +0200</t>
        </is>
      </c>
      <c r="Q1103" t="n">
        <v>1</v>
      </c>
      <c r="R1103" t="inlineStr">
        <is>
          <t>Portami via Ring - Yellow / onesize</t>
        </is>
      </c>
      <c r="S1103" t="n">
        <v>140</v>
      </c>
      <c r="U1103" t="inlineStr">
        <is>
          <t>015790001027</t>
        </is>
      </c>
      <c r="V1103" t="b">
        <v>1</v>
      </c>
      <c r="W1103" t="b">
        <v>1</v>
      </c>
      <c r="X1103" t="inlineStr">
        <is>
          <t>fulfilled</t>
        </is>
      </c>
      <c r="Y1103" t="inlineStr">
        <is>
          <t>Veronica Rizzolo</t>
        </is>
      </c>
      <c r="AQ1103" t="inlineStr">
        <is>
          <t>IT</t>
        </is>
      </c>
      <c r="AV1103" t="inlineStr">
        <is>
          <t>Gift Card + Qromo</t>
        </is>
      </c>
      <c r="AW1103" t="inlineStr">
        <is>
          <t>rtve0GRpxEgNib6o5bmwE6oLD</t>
        </is>
      </c>
      <c r="AX1103" t="n">
        <v>0</v>
      </c>
      <c r="AY1103" t="inlineStr">
        <is>
          <t>LIL Milan</t>
        </is>
      </c>
      <c r="AZ1103" t="n">
        <v>0</v>
      </c>
      <c r="BA1103" t="inlineStr">
        <is>
          <t>Veronica Varetta</t>
        </is>
      </c>
      <c r="BB1103" t="inlineStr">
        <is>
          <t>LIL House</t>
        </is>
      </c>
      <c r="BC1103" t="n">
        <v>22</v>
      </c>
      <c r="BD1103" t="n">
        <v>6335927058781</v>
      </c>
      <c r="BF1103" t="inlineStr">
        <is>
          <t>Low</t>
        </is>
      </c>
      <c r="BG1103" t="inlineStr">
        <is>
          <t>pos</t>
        </is>
      </c>
      <c r="BH1103" t="n">
        <v>0</v>
      </c>
      <c r="BI1103" t="inlineStr">
        <is>
          <t>IT IVA 22%</t>
        </is>
      </c>
      <c r="BJ1103" t="n">
        <v>25.25</v>
      </c>
      <c r="BT1103" t="inlineStr">
        <is>
          <t>22-2622</t>
        </is>
      </c>
      <c r="BX1103" t="inlineStr">
        <is>
          <t>r2NhvFVzU5TCV9zj80ija4O7J + rtve0GRpxEgNib6o5bmwE6oLD</t>
        </is>
      </c>
      <c r="BY1103" t="inlineStr">
        <is>
          <t>Due on receipt</t>
        </is>
      </c>
      <c r="CA1103" t="inlineStr">
        <is>
          <t>r2NhvFVzU5TCV9zj80ija4O7J + rtve0GRpxEgNib6o5bmwE6oLD</t>
        </is>
      </c>
      <c r="CB1103" t="inlineStr">
        <is>
          <t>Ordini LIL</t>
        </is>
      </c>
    </row>
    <row r="1104">
      <c r="A1104" t="inlineStr">
        <is>
          <t>#42233</t>
        </is>
      </c>
      <c r="B1104" t="inlineStr">
        <is>
          <t>julykang@naver.com</t>
        </is>
      </c>
      <c r="C1104" t="inlineStr">
        <is>
          <t>paid</t>
        </is>
      </c>
      <c r="D1104" t="inlineStr">
        <is>
          <t>2024-10-08 14:47:07 +0200</t>
        </is>
      </c>
      <c r="E1104" t="inlineStr">
        <is>
          <t>fulfilled</t>
        </is>
      </c>
      <c r="F1104" t="inlineStr">
        <is>
          <t>2024-10-08 14:46:04 +0200</t>
        </is>
      </c>
      <c r="G1104" t="inlineStr">
        <is>
          <t>no</t>
        </is>
      </c>
      <c r="H1104" t="inlineStr">
        <is>
          <t>EUR</t>
        </is>
      </c>
      <c r="I1104" t="n">
        <v>1100</v>
      </c>
      <c r="J1104" t="n">
        <v>0</v>
      </c>
      <c r="K1104" t="n">
        <v>198.36</v>
      </c>
      <c r="L1104" t="n">
        <v>1100</v>
      </c>
      <c r="M1104" t="inlineStr">
        <is>
          <t>Kang300</t>
        </is>
      </c>
      <c r="N1104" t="n">
        <v>300</v>
      </c>
      <c r="P1104" t="inlineStr">
        <is>
          <t>2024-10-08 14:46:03 +0200</t>
        </is>
      </c>
      <c r="Q1104" t="n">
        <v>1</v>
      </c>
      <c r="R1104" t="inlineStr">
        <is>
          <t>Planet Ring - White / 16 / White Natural Diamond</t>
        </is>
      </c>
      <c r="S1104" t="n">
        <v>1400</v>
      </c>
      <c r="U1104" t="inlineStr">
        <is>
          <t>015790000793</t>
        </is>
      </c>
      <c r="V1104" t="b">
        <v>1</v>
      </c>
      <c r="W1104" t="b">
        <v>1</v>
      </c>
      <c r="X1104" t="inlineStr">
        <is>
          <t>fulfilled</t>
        </is>
      </c>
      <c r="Y1104" t="inlineStr">
        <is>
          <t>Kyongmi Kang</t>
        </is>
      </c>
      <c r="AQ1104" t="inlineStr">
        <is>
          <t>IT</t>
        </is>
      </c>
      <c r="AV1104" t="inlineStr">
        <is>
          <t>Cash + Qromo</t>
        </is>
      </c>
      <c r="AW1104" t="inlineStr">
        <is>
          <t>rRmpdnFK9D3k1hoEkTTRRUNoW</t>
        </is>
      </c>
      <c r="AX1104" t="n">
        <v>0</v>
      </c>
      <c r="AY1104" t="inlineStr">
        <is>
          <t>LIL Milan</t>
        </is>
      </c>
      <c r="AZ1104" t="n">
        <v>0</v>
      </c>
      <c r="BA1104" t="inlineStr">
        <is>
          <t>Veronica Varetta</t>
        </is>
      </c>
      <c r="BB1104" t="inlineStr">
        <is>
          <t>LIL House</t>
        </is>
      </c>
      <c r="BC1104" t="n">
        <v>22</v>
      </c>
      <c r="BD1104" t="n">
        <v>6340313350493</v>
      </c>
      <c r="BF1104" t="inlineStr">
        <is>
          <t>Low</t>
        </is>
      </c>
      <c r="BG1104" t="inlineStr">
        <is>
          <t>pos</t>
        </is>
      </c>
      <c r="BH1104" t="n">
        <v>0</v>
      </c>
      <c r="BI1104" t="inlineStr">
        <is>
          <t>IT IVA 22%</t>
        </is>
      </c>
      <c r="BJ1104" t="n">
        <v>198.36</v>
      </c>
      <c r="BS1104" t="n">
        <v>447362625560</v>
      </c>
      <c r="BT1104" t="inlineStr">
        <is>
          <t>22-2629</t>
        </is>
      </c>
      <c r="BX1104" t="inlineStr">
        <is>
          <t>rkreBRLePsUQLIUmMg44SxcDf + rRmpdnFK9D3k1hoEkTTRRUNoW</t>
        </is>
      </c>
      <c r="BY1104" t="inlineStr">
        <is>
          <t>Due on receipt</t>
        </is>
      </c>
      <c r="CA1104" t="inlineStr">
        <is>
          <t>rkreBRLePsUQLIUmMg44SxcDf + rRmpdnFK9D3k1hoEkTTRRUNoW</t>
        </is>
      </c>
      <c r="CB1104" t="inlineStr">
        <is>
          <t>Ordini LIL</t>
        </is>
      </c>
    </row>
    <row r="1105">
      <c r="A1105" t="inlineStr">
        <is>
          <t>#42244</t>
        </is>
      </c>
      <c r="C1105" t="inlineStr">
        <is>
          <t>paid</t>
        </is>
      </c>
      <c r="D1105" t="inlineStr">
        <is>
          <t>2024-10-09 10:43:33 +0200</t>
        </is>
      </c>
      <c r="E1105" t="inlineStr">
        <is>
          <t>fulfilled</t>
        </is>
      </c>
      <c r="F1105" t="inlineStr">
        <is>
          <t>2024-10-09 10:43:34 +0200</t>
        </is>
      </c>
      <c r="G1105" t="inlineStr">
        <is>
          <t>no</t>
        </is>
      </c>
      <c r="H1105" t="inlineStr">
        <is>
          <t>EUR</t>
        </is>
      </c>
      <c r="I1105" t="n">
        <v>120</v>
      </c>
      <c r="J1105" t="n">
        <v>0</v>
      </c>
      <c r="K1105" t="n">
        <v>21.64</v>
      </c>
      <c r="L1105" t="n">
        <v>120</v>
      </c>
      <c r="N1105" t="n">
        <v>0</v>
      </c>
      <c r="P1105" t="inlineStr">
        <is>
          <t>2024-10-09 10:43:32 +0200</t>
        </is>
      </c>
      <c r="Q1105" t="n">
        <v>1</v>
      </c>
      <c r="R1105" t="inlineStr">
        <is>
          <t>Say My Name Piercing - Yellow / X / None</t>
        </is>
      </c>
      <c r="S1105" t="n">
        <v>120</v>
      </c>
      <c r="T1105" t="n">
        <v>150</v>
      </c>
      <c r="U1105" t="inlineStr">
        <is>
          <t>015790000110</t>
        </is>
      </c>
      <c r="V1105" t="b">
        <v>1</v>
      </c>
      <c r="W1105" t="b">
        <v>1</v>
      </c>
      <c r="X1105" t="inlineStr">
        <is>
          <t>fulfilled</t>
        </is>
      </c>
      <c r="Y1105" t="inlineStr">
        <is>
          <t>carlotta trentin</t>
        </is>
      </c>
      <c r="AQ1105" t="inlineStr">
        <is>
          <t>IT</t>
        </is>
      </c>
      <c r="AV1105" t="inlineStr">
        <is>
          <t>Qromo</t>
        </is>
      </c>
      <c r="AW1105" t="inlineStr">
        <is>
          <t>r9aaZrala8SkQCqtQaS0Qjmkd</t>
        </is>
      </c>
      <c r="AX1105" t="n">
        <v>0</v>
      </c>
      <c r="AY1105" t="inlineStr">
        <is>
          <t>LIL Milan</t>
        </is>
      </c>
      <c r="AZ1105" t="n">
        <v>0</v>
      </c>
      <c r="BA1105" t="inlineStr">
        <is>
          <t>Carlotta Trentin</t>
        </is>
      </c>
      <c r="BB1105" t="inlineStr">
        <is>
          <t>Firgun House</t>
        </is>
      </c>
      <c r="BC1105" t="n">
        <v>24</v>
      </c>
      <c r="BD1105" t="n">
        <v>6341405114717</v>
      </c>
      <c r="BF1105" t="inlineStr">
        <is>
          <t>Low</t>
        </is>
      </c>
      <c r="BG1105" t="inlineStr">
        <is>
          <t>pos</t>
        </is>
      </c>
      <c r="BH1105" t="n">
        <v>0</v>
      </c>
      <c r="BI1105" t="inlineStr">
        <is>
          <t>IT IVA 22%</t>
        </is>
      </c>
      <c r="BJ1105" t="n">
        <v>21.64</v>
      </c>
      <c r="BT1105" t="inlineStr">
        <is>
          <t>24-1069</t>
        </is>
      </c>
      <c r="BX1105" t="inlineStr">
        <is>
          <t>r9aaZrala8SkQCqtQaS0Qjmkd</t>
        </is>
      </c>
      <c r="CA1105" t="inlineStr">
        <is>
          <t>r9aaZrala8SkQCqtQaS0Qjmkd</t>
        </is>
      </c>
      <c r="CB1105" t="inlineStr">
        <is>
          <t>Ordini LIL</t>
        </is>
      </c>
    </row>
    <row r="1106">
      <c r="A1106" t="inlineStr">
        <is>
          <t>#42927</t>
        </is>
      </c>
      <c r="B1106" t="inlineStr">
        <is>
          <t>ilariavecchi.94@live.it</t>
        </is>
      </c>
      <c r="C1106" t="inlineStr">
        <is>
          <t>paid</t>
        </is>
      </c>
      <c r="D1106" t="inlineStr">
        <is>
          <t>2024-10-27 22:44:11 +0100</t>
        </is>
      </c>
      <c r="E1106" t="inlineStr">
        <is>
          <t>unfulfilled</t>
        </is>
      </c>
      <c r="G1106" t="inlineStr">
        <is>
          <t>yes</t>
        </is>
      </c>
      <c r="H1106" t="inlineStr">
        <is>
          <t>EUR</t>
        </is>
      </c>
      <c r="I1106" t="n">
        <v>256</v>
      </c>
      <c r="J1106" t="n">
        <v>0</v>
      </c>
      <c r="K1106" t="n">
        <v>46.16</v>
      </c>
      <c r="L1106" t="n">
        <v>256</v>
      </c>
      <c r="M1106" t="inlineStr">
        <is>
          <t>GV20</t>
        </is>
      </c>
      <c r="N1106" t="n">
        <v>64</v>
      </c>
      <c r="O1106" t="inlineStr">
        <is>
          <t>Firgun House</t>
        </is>
      </c>
      <c r="P1106" t="inlineStr">
        <is>
          <t>2024-10-27 22:44:11 +0100</t>
        </is>
      </c>
      <c r="Q1106" t="n">
        <v>1</v>
      </c>
      <c r="R1106" t="inlineStr">
        <is>
          <t>Boys Tears Necklace - Yellow / 39cm</t>
        </is>
      </c>
      <c r="S1106" t="n">
        <v>320</v>
      </c>
      <c r="U1106" t="inlineStr">
        <is>
          <t>015790000010</t>
        </is>
      </c>
      <c r="V1106" t="b">
        <v>1</v>
      </c>
      <c r="W1106" t="b">
        <v>1</v>
      </c>
      <c r="X1106" t="inlineStr">
        <is>
          <t>pending</t>
        </is>
      </c>
      <c r="Y1106" t="inlineStr">
        <is>
          <t>Ilaria Vecchi</t>
        </is>
      </c>
      <c r="Z1106" t="inlineStr">
        <is>
          <t>Via Rovo 3</t>
        </is>
      </c>
      <c r="AA1106" t="inlineStr">
        <is>
          <t>Via Rovo 3</t>
        </is>
      </c>
      <c r="AD1106" t="inlineStr">
        <is>
          <t>Cadegliano-Viconago</t>
        </is>
      </c>
      <c r="AE1106" t="inlineStr">
        <is>
          <t>'21031</t>
        </is>
      </c>
      <c r="AF1106" t="inlineStr">
        <is>
          <t>VA</t>
        </is>
      </c>
      <c r="AG1106" t="inlineStr">
        <is>
          <t>IT</t>
        </is>
      </c>
      <c r="AH1106" t="inlineStr">
        <is>
          <t>3466612855</t>
        </is>
      </c>
      <c r="AQ1106" t="inlineStr">
        <is>
          <t>IT</t>
        </is>
      </c>
      <c r="AT1106" t="inlineStr">
        <is>
          <t>lang: it
Invoice Language: it
Do you need our ring sizer?: No
Popup Customer Country: IT</t>
        </is>
      </c>
      <c r="AV1106" t="inlineStr">
        <is>
          <t>Gift Card + PayPal Express Checkout</t>
        </is>
      </c>
      <c r="AW1106" t="inlineStr">
        <is>
          <t>r2XTDEX4AIj6S7srhJoeXt7v7</t>
        </is>
      </c>
      <c r="AX1106" t="n">
        <v>0</v>
      </c>
      <c r="AY1106" t="inlineStr">
        <is>
          <t>LIL Milan</t>
        </is>
      </c>
      <c r="AZ1106" t="n">
        <v>0</v>
      </c>
      <c r="BB1106" t="inlineStr">
        <is>
          <t>Firgun House</t>
        </is>
      </c>
      <c r="BD1106" t="n">
        <v>6370172633437</v>
      </c>
      <c r="BF1106" t="inlineStr">
        <is>
          <t>Low</t>
        </is>
      </c>
      <c r="BG1106" t="inlineStr">
        <is>
          <t>web</t>
        </is>
      </c>
      <c r="BH1106" t="n">
        <v>0</v>
      </c>
      <c r="BI1106" t="inlineStr">
        <is>
          <t>IT IVA 22%</t>
        </is>
      </c>
      <c r="BJ1106" t="n">
        <v>46.16</v>
      </c>
      <c r="BV1106" t="inlineStr">
        <is>
          <t>Varese</t>
        </is>
      </c>
      <c r="BX1106" t="inlineStr">
        <is>
          <t>rc8A7V6nqWnyERYA0DGdSt9C2 + r2XTDEX4AIj6S7srhJoeXt7v7</t>
        </is>
      </c>
      <c r="CA1106" t="inlineStr">
        <is>
          <t>rc8A7V6nqWnyERYA0DGdSt9C2 + r2XTDEX4AIj6S7srhJoeXt7v7</t>
        </is>
      </c>
      <c r="CB1106" t="inlineStr">
        <is>
          <t>Ordini LIL</t>
        </is>
      </c>
    </row>
    <row r="1107">
      <c r="A1107" t="inlineStr">
        <is>
          <t>#42196</t>
        </is>
      </c>
      <c r="B1107" t="inlineStr">
        <is>
          <t>bruna.digiandomenico@gmail.com</t>
        </is>
      </c>
      <c r="C1107" t="inlineStr">
        <is>
          <t>paid</t>
        </is>
      </c>
      <c r="D1107" t="inlineStr">
        <is>
          <t>2024-10-06 16:00:53 +0200</t>
        </is>
      </c>
      <c r="E1107" t="inlineStr">
        <is>
          <t>fulfilled</t>
        </is>
      </c>
      <c r="F1107" t="inlineStr">
        <is>
          <t>2024-10-07 09:49:10 +0200</t>
        </is>
      </c>
      <c r="G1107" t="inlineStr">
        <is>
          <t>yes</t>
        </is>
      </c>
      <c r="H1107" t="inlineStr">
        <is>
          <t>EUR</t>
        </is>
      </c>
      <c r="I1107" t="n">
        <v>300</v>
      </c>
      <c r="J1107" t="n">
        <v>0</v>
      </c>
      <c r="K1107" t="n">
        <v>54.1</v>
      </c>
      <c r="L1107" t="n">
        <v>300</v>
      </c>
      <c r="N1107" t="n">
        <v>0</v>
      </c>
      <c r="O1107" t="inlineStr">
        <is>
          <t>Ups Standard Shipping</t>
        </is>
      </c>
      <c r="P1107" t="inlineStr">
        <is>
          <t>2024-10-06 16:00:53 +0200</t>
        </is>
      </c>
      <c r="Q1107" t="n">
        <v>1</v>
      </c>
      <c r="R1107" t="inlineStr">
        <is>
          <t>Sunshine Ring - Yellow / 5 / White</t>
        </is>
      </c>
      <c r="S1107" t="n">
        <v>300</v>
      </c>
      <c r="U1107" t="inlineStr">
        <is>
          <t>015790000239</t>
        </is>
      </c>
      <c r="V1107" t="b">
        <v>1</v>
      </c>
      <c r="W1107" t="b">
        <v>1</v>
      </c>
      <c r="X1107" t="inlineStr">
        <is>
          <t>fulfilled</t>
        </is>
      </c>
      <c r="Y1107" t="inlineStr">
        <is>
          <t>Bruna Di Giandomenico</t>
        </is>
      </c>
      <c r="Z1107" t="inlineStr">
        <is>
          <t>Via Torre Gaia, 12E</t>
        </is>
      </c>
      <c r="AA1107" t="inlineStr">
        <is>
          <t>Via Torre Gaia, 12E</t>
        </is>
      </c>
      <c r="AD1107" t="inlineStr">
        <is>
          <t>Roma</t>
        </is>
      </c>
      <c r="AE1107" t="inlineStr">
        <is>
          <t>'00133</t>
        </is>
      </c>
      <c r="AF1107" t="inlineStr">
        <is>
          <t>RM</t>
        </is>
      </c>
      <c r="AG1107" t="inlineStr">
        <is>
          <t>IT</t>
        </is>
      </c>
      <c r="AH1107" t="inlineStr">
        <is>
          <t>3338762105</t>
        </is>
      </c>
      <c r="AI1107" t="inlineStr">
        <is>
          <t>Bruna Di Giandomenico</t>
        </is>
      </c>
      <c r="AJ1107" t="inlineStr">
        <is>
          <t>Via Torre Gaia, 12E</t>
        </is>
      </c>
      <c r="AK1107" t="inlineStr">
        <is>
          <t>Via Torre Gaia, 12E</t>
        </is>
      </c>
      <c r="AN1107" t="inlineStr">
        <is>
          <t>Roma</t>
        </is>
      </c>
      <c r="AO1107" t="inlineStr">
        <is>
          <t>'00133</t>
        </is>
      </c>
      <c r="AP1107" t="inlineStr">
        <is>
          <t>RM</t>
        </is>
      </c>
      <c r="AQ1107" t="inlineStr">
        <is>
          <t>IT</t>
        </is>
      </c>
      <c r="AR1107" t="inlineStr">
        <is>
          <t>3338762105</t>
        </is>
      </c>
      <c r="AT1107" t="inlineStr">
        <is>
          <t>lang: it
Invoice Language: it
Do you need our ring sizer?: Yes
Popup Customer Country: IT</t>
        </is>
      </c>
      <c r="AV1107" t="inlineStr">
        <is>
          <t>Gift Card</t>
        </is>
      </c>
      <c r="AW1107" t="inlineStr">
        <is>
          <t>rLWnAbhuAe2oOV2FyKm98ISuh</t>
        </is>
      </c>
      <c r="AX1107" t="n">
        <v>0</v>
      </c>
      <c r="AY1107" t="inlineStr">
        <is>
          <t>LIL Milan</t>
        </is>
      </c>
      <c r="AZ1107" t="n">
        <v>0</v>
      </c>
      <c r="BB1107" t="inlineStr">
        <is>
          <t>Firgun House</t>
        </is>
      </c>
      <c r="BD1107" t="n">
        <v>6337154548061</v>
      </c>
      <c r="BF1107" t="inlineStr">
        <is>
          <t>Low</t>
        </is>
      </c>
      <c r="BG1107" t="inlineStr">
        <is>
          <t>web</t>
        </is>
      </c>
      <c r="BH1107" t="n">
        <v>0</v>
      </c>
      <c r="BI1107" t="inlineStr">
        <is>
          <t>IT IVA 22%</t>
        </is>
      </c>
      <c r="BJ1107" t="n">
        <v>54.1</v>
      </c>
      <c r="BV1107" t="inlineStr">
        <is>
          <t>Rome</t>
        </is>
      </c>
      <c r="BW1107" t="inlineStr">
        <is>
          <t>Rome</t>
        </is>
      </c>
      <c r="BX1107" t="inlineStr">
        <is>
          <t>rLWnAbhuAe2oOV2FyKm98ISuh</t>
        </is>
      </c>
      <c r="CA1107" t="inlineStr">
        <is>
          <t>rLWnAbhuAe2oOV2FyKm98ISuh</t>
        </is>
      </c>
      <c r="CB1107" t="inlineStr">
        <is>
          <t>Ordini LIL</t>
        </is>
      </c>
    </row>
    <row r="1108">
      <c r="A1108" t="inlineStr">
        <is>
          <t>#42471</t>
        </is>
      </c>
      <c r="B1108" t="inlineStr">
        <is>
          <t>manu.mar711@gmail.com</t>
        </is>
      </c>
      <c r="C1108" t="inlineStr">
        <is>
          <t>paid</t>
        </is>
      </c>
      <c r="D1108" t="inlineStr">
        <is>
          <t>2024-10-21 00:01:33 +0200</t>
        </is>
      </c>
      <c r="E1108" t="inlineStr">
        <is>
          <t>fulfilled</t>
        </is>
      </c>
      <c r="F1108" t="inlineStr">
        <is>
          <t>2024-10-21 09:54:55 +0200</t>
        </is>
      </c>
      <c r="G1108" t="inlineStr">
        <is>
          <t>yes</t>
        </is>
      </c>
      <c r="H1108" t="inlineStr">
        <is>
          <t>EUR</t>
        </is>
      </c>
      <c r="I1108" t="n">
        <v>360</v>
      </c>
      <c r="J1108" t="n">
        <v>0</v>
      </c>
      <c r="K1108" t="n">
        <v>64.92</v>
      </c>
      <c r="L1108" t="n">
        <v>360</v>
      </c>
      <c r="N1108" t="n">
        <v>0</v>
      </c>
      <c r="O1108" t="inlineStr">
        <is>
          <t>Eco Bike Delivery</t>
        </is>
      </c>
      <c r="P1108" t="inlineStr">
        <is>
          <t>2024-10-21 00:01:33 +0200</t>
        </is>
      </c>
      <c r="Q1108" t="n">
        <v>1</v>
      </c>
      <c r="R1108" t="inlineStr">
        <is>
          <t>Rainbow Earring - Yellow / Single / White Sustainable Diamond</t>
        </is>
      </c>
      <c r="S1108" t="n">
        <v>220</v>
      </c>
      <c r="U1108" t="inlineStr">
        <is>
          <t>015790000070</t>
        </is>
      </c>
      <c r="V1108" t="b">
        <v>1</v>
      </c>
      <c r="W1108" t="b">
        <v>1</v>
      </c>
      <c r="X1108" t="inlineStr">
        <is>
          <t>fulfilled</t>
        </is>
      </c>
      <c r="Y1108" t="inlineStr">
        <is>
          <t>Manuela Marchesi</t>
        </is>
      </c>
      <c r="Z1108" t="inlineStr">
        <is>
          <t>Via Vittime della Mafia 32</t>
        </is>
      </c>
      <c r="AA1108" t="inlineStr">
        <is>
          <t>Via Vittime della Mafia 32</t>
        </is>
      </c>
      <c r="AD1108" t="inlineStr">
        <is>
          <t>Motta Visconti</t>
        </is>
      </c>
      <c r="AE1108" t="inlineStr">
        <is>
          <t>'20086</t>
        </is>
      </c>
      <c r="AF1108" t="inlineStr">
        <is>
          <t>MI</t>
        </is>
      </c>
      <c r="AG1108" t="inlineStr">
        <is>
          <t>IT</t>
        </is>
      </c>
      <c r="AH1108" t="inlineStr">
        <is>
          <t>3383071876</t>
        </is>
      </c>
      <c r="AI1108" t="inlineStr">
        <is>
          <t>Manuela Marchesi</t>
        </is>
      </c>
      <c r="AJ1108" t="inlineStr">
        <is>
          <t>Via Vittime della Mafia 32</t>
        </is>
      </c>
      <c r="AK1108" t="inlineStr">
        <is>
          <t>Via Vittime della Mafia 32</t>
        </is>
      </c>
      <c r="AN1108" t="inlineStr">
        <is>
          <t>Motta Visconti</t>
        </is>
      </c>
      <c r="AO1108" t="inlineStr">
        <is>
          <t>'20086</t>
        </is>
      </c>
      <c r="AP1108" t="inlineStr">
        <is>
          <t>MI</t>
        </is>
      </c>
      <c r="AQ1108" t="inlineStr">
        <is>
          <t>IT</t>
        </is>
      </c>
      <c r="AR1108" t="inlineStr">
        <is>
          <t>3383071876</t>
        </is>
      </c>
      <c r="AT1108" t="inlineStr">
        <is>
          <t>lang: it
Invoice Language: it
Do you need our ring sizer?: Yes
Popup Customer Country: IT</t>
        </is>
      </c>
      <c r="AV1108" t="inlineStr">
        <is>
          <t>Gift Card + PayPal Express Checkout</t>
        </is>
      </c>
      <c r="AW1108" t="inlineStr">
        <is>
          <t>rXEBaRsbQIqx4lclU6wkbWMfa</t>
        </is>
      </c>
      <c r="AX1108" t="n">
        <v>0</v>
      </c>
      <c r="AY1108" t="inlineStr">
        <is>
          <t>LIL Milan</t>
        </is>
      </c>
      <c r="AZ1108" t="n">
        <v>0</v>
      </c>
      <c r="BB1108" t="inlineStr">
        <is>
          <t>Firgun House</t>
        </is>
      </c>
      <c r="BD1108" t="n">
        <v>6359497441629</v>
      </c>
      <c r="BF1108" t="inlineStr">
        <is>
          <t>Low</t>
        </is>
      </c>
      <c r="BG1108" t="inlineStr">
        <is>
          <t>web</t>
        </is>
      </c>
      <c r="BH1108" t="n">
        <v>0</v>
      </c>
      <c r="BI1108" t="inlineStr">
        <is>
          <t>IT IVA 22%</t>
        </is>
      </c>
      <c r="BJ1108" t="n">
        <v>64.92</v>
      </c>
      <c r="BV1108" t="inlineStr">
        <is>
          <t>Milan</t>
        </is>
      </c>
      <c r="BW1108" t="inlineStr">
        <is>
          <t>Milan</t>
        </is>
      </c>
      <c r="BX1108" t="inlineStr">
        <is>
          <t>rO1SPQukL2z1jaP81Vz2fwuwZ + rXEBaRsbQIqx4lclU6wkbWMfa</t>
        </is>
      </c>
      <c r="CA1108" t="inlineStr">
        <is>
          <t>rO1SPQukL2z1jaP81Vz2fwuwZ + rXEBaRsbQIqx4lclU6wkbWMfa</t>
        </is>
      </c>
      <c r="CB1108" t="inlineStr">
        <is>
          <t>Ordini LIL</t>
        </is>
      </c>
    </row>
    <row r="1109">
      <c r="A1109" t="inlineStr">
        <is>
          <t>#42745</t>
        </is>
      </c>
      <c r="B1109" t="inlineStr">
        <is>
          <t>elisabettacab91@gmail.com</t>
        </is>
      </c>
      <c r="C1109" t="inlineStr">
        <is>
          <t>paid</t>
        </is>
      </c>
      <c r="D1109" t="inlineStr">
        <is>
          <t>2024-10-27 00:49:44 +0200</t>
        </is>
      </c>
      <c r="E1109" t="inlineStr">
        <is>
          <t>fulfilled</t>
        </is>
      </c>
      <c r="F1109" t="inlineStr">
        <is>
          <t>2024-10-27 12:40:28 +0100</t>
        </is>
      </c>
      <c r="G1109" t="inlineStr">
        <is>
          <t>yes</t>
        </is>
      </c>
      <c r="H1109" t="inlineStr">
        <is>
          <t>EUR</t>
        </is>
      </c>
      <c r="I1109" t="n">
        <v>144</v>
      </c>
      <c r="J1109" t="n">
        <v>10</v>
      </c>
      <c r="K1109" t="n">
        <v>27.77</v>
      </c>
      <c r="L1109" t="n">
        <v>154</v>
      </c>
      <c r="M1109" t="inlineStr">
        <is>
          <t>GV20</t>
        </is>
      </c>
      <c r="N1109" t="n">
        <v>36</v>
      </c>
      <c r="O1109" t="inlineStr">
        <is>
          <t>Ups Standard Shipping</t>
        </is>
      </c>
      <c r="P1109" t="inlineStr">
        <is>
          <t>2024-10-27 00:49:44 +0200</t>
        </is>
      </c>
      <c r="Q1109" t="n">
        <v>1</v>
      </c>
      <c r="R1109" t="inlineStr">
        <is>
          <t>Glow Ring - Yellow / 14</t>
        </is>
      </c>
      <c r="S1109" t="n">
        <v>180</v>
      </c>
      <c r="U1109" t="inlineStr">
        <is>
          <t>015790000340</t>
        </is>
      </c>
      <c r="V1109" t="b">
        <v>1</v>
      </c>
      <c r="W1109" t="b">
        <v>1</v>
      </c>
      <c r="X1109" t="inlineStr">
        <is>
          <t>fulfilled</t>
        </is>
      </c>
      <c r="Y1109" t="inlineStr">
        <is>
          <t>Elisabetta Cabrini</t>
        </is>
      </c>
      <c r="Z1109" t="inlineStr">
        <is>
          <t>Via della Chiesa 75</t>
        </is>
      </c>
      <c r="AA1109" t="inlineStr">
        <is>
          <t>Via della Chiesa 75</t>
        </is>
      </c>
      <c r="AD1109" t="inlineStr">
        <is>
          <t>Lentigione</t>
        </is>
      </c>
      <c r="AE1109" t="inlineStr">
        <is>
          <t>'42041</t>
        </is>
      </c>
      <c r="AF1109" t="inlineStr">
        <is>
          <t>RE</t>
        </is>
      </c>
      <c r="AG1109" t="inlineStr">
        <is>
          <t>IT</t>
        </is>
      </c>
      <c r="AH1109" t="inlineStr">
        <is>
          <t>+393466885626</t>
        </is>
      </c>
      <c r="AI1109" t="inlineStr">
        <is>
          <t>Elisabetta Cabrini</t>
        </is>
      </c>
      <c r="AJ1109" t="inlineStr">
        <is>
          <t>Via della Chiesa 75</t>
        </is>
      </c>
      <c r="AK1109" t="inlineStr">
        <is>
          <t>Via della Chiesa 75</t>
        </is>
      </c>
      <c r="AN1109" t="inlineStr">
        <is>
          <t>Lentigione</t>
        </is>
      </c>
      <c r="AO1109" t="inlineStr">
        <is>
          <t>'42041</t>
        </is>
      </c>
      <c r="AP1109" t="inlineStr">
        <is>
          <t>RE</t>
        </is>
      </c>
      <c r="AQ1109" t="inlineStr">
        <is>
          <t>IT</t>
        </is>
      </c>
      <c r="AR1109" t="inlineStr">
        <is>
          <t>+393466885626</t>
        </is>
      </c>
      <c r="AT1109" t="inlineStr">
        <is>
          <t>lang: en
Invoice Language: en
Do you need our ring sizer?: Yes
Popup Customer Country: IT</t>
        </is>
      </c>
      <c r="AV1109" t="inlineStr">
        <is>
          <t>Gift Card + Shopify Payments</t>
        </is>
      </c>
      <c r="AW1109" t="inlineStr">
        <is>
          <t>rkepp0A7muFL2vGlFWzRMYetX</t>
        </is>
      </c>
      <c r="AX1109" t="n">
        <v>0</v>
      </c>
      <c r="AY1109" t="inlineStr">
        <is>
          <t>LIL Milan</t>
        </is>
      </c>
      <c r="AZ1109" t="n">
        <v>0</v>
      </c>
      <c r="BB1109" t="inlineStr">
        <is>
          <t>Firgun House</t>
        </is>
      </c>
      <c r="BD1109" t="n">
        <v>6368667861341</v>
      </c>
      <c r="BF1109" t="inlineStr">
        <is>
          <t>Low</t>
        </is>
      </c>
      <c r="BG1109" t="inlineStr">
        <is>
          <t>web</t>
        </is>
      </c>
      <c r="BH1109" t="n">
        <v>0</v>
      </c>
      <c r="BI1109" t="inlineStr">
        <is>
          <t>IT IVA 22%</t>
        </is>
      </c>
      <c r="BJ1109" t="n">
        <v>27.77</v>
      </c>
      <c r="BV1109" t="inlineStr">
        <is>
          <t>Reggio Emilia</t>
        </is>
      </c>
      <c r="BW1109" t="inlineStr">
        <is>
          <t>Reggio Emilia</t>
        </is>
      </c>
      <c r="BX1109" t="inlineStr">
        <is>
          <t>rArSEnMtA8fnF4fxTxvqZh5Bh + rkepp0A7muFL2vGlFWzRMYetX</t>
        </is>
      </c>
      <c r="CA1109" t="inlineStr">
        <is>
          <t>rArSEnMtA8fnF4fxTxvqZh5Bh + rkepp0A7muFL2vGlFWzRMYetX</t>
        </is>
      </c>
      <c r="CB1109" t="inlineStr">
        <is>
          <t>Ordini LIL</t>
        </is>
      </c>
    </row>
    <row r="1110">
      <c r="A1110" t="inlineStr">
        <is>
          <t>#42726</t>
        </is>
      </c>
      <c r="B1110" t="inlineStr">
        <is>
          <t>giada.guglietti@gmail.com</t>
        </is>
      </c>
      <c r="C1110" t="inlineStr">
        <is>
          <t>paid</t>
        </is>
      </c>
      <c r="D1110" t="inlineStr">
        <is>
          <t>2024-10-26 19:51:29 +0200</t>
        </is>
      </c>
      <c r="E1110" t="inlineStr">
        <is>
          <t>fulfilled</t>
        </is>
      </c>
      <c r="F1110" t="inlineStr">
        <is>
          <t>2024-10-29 18:16:44 +0100</t>
        </is>
      </c>
      <c r="G1110" t="inlineStr">
        <is>
          <t>no</t>
        </is>
      </c>
      <c r="H1110" t="inlineStr">
        <is>
          <t>EUR</t>
        </is>
      </c>
      <c r="I1110" t="n">
        <v>176</v>
      </c>
      <c r="J1110" t="n">
        <v>0</v>
      </c>
      <c r="K1110" t="n">
        <v>31.74</v>
      </c>
      <c r="L1110" t="n">
        <v>176</v>
      </c>
      <c r="M1110" t="inlineStr">
        <is>
          <t>GV20</t>
        </is>
      </c>
      <c r="N1110" t="n">
        <v>44</v>
      </c>
      <c r="O1110" t="inlineStr">
        <is>
          <t>Firgun House</t>
        </is>
      </c>
      <c r="P1110" t="inlineStr">
        <is>
          <t>2024-10-26 19:51:28 +0200</t>
        </is>
      </c>
      <c r="Q1110" t="n">
        <v>1</v>
      </c>
      <c r="R1110" t="inlineStr">
        <is>
          <t>Curvy - Yellow / Right / White</t>
        </is>
      </c>
      <c r="S1110" t="n">
        <v>220</v>
      </c>
      <c r="U1110" t="inlineStr">
        <is>
          <t>015790000054</t>
        </is>
      </c>
      <c r="V1110" t="b">
        <v>1</v>
      </c>
      <c r="W1110" t="b">
        <v>1</v>
      </c>
      <c r="X1110" t="inlineStr">
        <is>
          <t>fulfilled</t>
        </is>
      </c>
      <c r="Y1110" t="inlineStr">
        <is>
          <t>Giada Guglietti</t>
        </is>
      </c>
      <c r="Z1110" t="inlineStr">
        <is>
          <t>Via Carlo Marochetti 19</t>
        </is>
      </c>
      <c r="AA1110" t="inlineStr">
        <is>
          <t>Via Carlo Marochetti 19</t>
        </is>
      </c>
      <c r="AD1110" t="inlineStr">
        <is>
          <t>Milano</t>
        </is>
      </c>
      <c r="AE1110" t="inlineStr">
        <is>
          <t>'20139</t>
        </is>
      </c>
      <c r="AF1110" t="inlineStr">
        <is>
          <t>MI</t>
        </is>
      </c>
      <c r="AG1110" t="inlineStr">
        <is>
          <t>IT</t>
        </is>
      </c>
      <c r="AQ1110" t="inlineStr">
        <is>
          <t>IT</t>
        </is>
      </c>
      <c r="AT1110" t="inlineStr">
        <is>
          <t>lang: it
Invoice Language: it
Do you need our ring sizer?: Yes
Popup Customer Country: IT</t>
        </is>
      </c>
      <c r="AV1110" t="inlineStr">
        <is>
          <t>Gift Card + Shopify Payments + PayPal Express Checkout</t>
        </is>
      </c>
      <c r="AW1110" t="inlineStr">
        <is>
          <t>rzxuwrm9Rjr070Q0CbThP6yo5</t>
        </is>
      </c>
      <c r="AX1110" t="n">
        <v>200</v>
      </c>
      <c r="AY1110" t="inlineStr">
        <is>
          <t>LIL Milan</t>
        </is>
      </c>
      <c r="AZ1110" t="n">
        <v>-200</v>
      </c>
      <c r="BB1110" t="inlineStr">
        <is>
          <t>Firgun House</t>
        </is>
      </c>
      <c r="BD1110" t="n">
        <v>6368429113693</v>
      </c>
      <c r="BF1110" t="inlineStr">
        <is>
          <t>Low</t>
        </is>
      </c>
      <c r="BG1110" t="inlineStr">
        <is>
          <t>web</t>
        </is>
      </c>
      <c r="BH1110" t="n">
        <v>0</v>
      </c>
      <c r="BI1110" t="inlineStr">
        <is>
          <t>IT IVA 22%</t>
        </is>
      </c>
      <c r="BJ1110" t="n">
        <v>31.74</v>
      </c>
      <c r="BV1110" t="inlineStr">
        <is>
          <t>Milan</t>
        </is>
      </c>
      <c r="BX1110" t="inlineStr">
        <is>
          <t>rjlMs4IF1dty0IL3o3s93NrLp + rHobsjCobJuAQJYmJzwtHowZa + rMBw48aTrU2jrb4MjO60fQer4 + rzxuwrm9Rjr070Q0CbThP6yo5</t>
        </is>
      </c>
      <c r="CA1110" t="inlineStr">
        <is>
          <t>rjlMs4IF1dty0IL3o3s93NrLp + r4kVVoAhhEVpwdJ7CZqvxbG07 + rjlMs4IF1dty0IL3o3s93NrLp + rHobsjCobJuAQJYmJzwtHowZa + rO5JBYlONyZiaWBv66qaN3ck5 + rHobsjCobJuAQJYmJzwtHowZa + rMBw48aTrU2jrb4MjO60fQer4 + rzxuwrm9Rjr070Q0CbThP6yo5</t>
        </is>
      </c>
      <c r="CB1110" t="inlineStr">
        <is>
          <t>Ordini LIL</t>
        </is>
      </c>
    </row>
    <row r="1111">
      <c r="A1111" t="inlineStr">
        <is>
          <t>#42691</t>
        </is>
      </c>
      <c r="B1111" t="inlineStr">
        <is>
          <t>simona.panzino@gmail.com</t>
        </is>
      </c>
      <c r="C1111" t="inlineStr">
        <is>
          <t>paid</t>
        </is>
      </c>
      <c r="D1111" t="inlineStr">
        <is>
          <t>2024-10-26 15:59:35 +0200</t>
        </is>
      </c>
      <c r="E1111" t="inlineStr">
        <is>
          <t>fulfilled</t>
        </is>
      </c>
      <c r="F1111" t="inlineStr">
        <is>
          <t>2024-11-01 17:29:50 +0100</t>
        </is>
      </c>
      <c r="G1111" t="inlineStr">
        <is>
          <t>no</t>
        </is>
      </c>
      <c r="H1111" t="inlineStr">
        <is>
          <t>EUR</t>
        </is>
      </c>
      <c r="I1111" t="n">
        <v>224</v>
      </c>
      <c r="J1111" t="n">
        <v>0</v>
      </c>
      <c r="K1111" t="n">
        <v>40.39</v>
      </c>
      <c r="L1111" t="n">
        <v>224</v>
      </c>
      <c r="M1111" t="inlineStr">
        <is>
          <t>GV20</t>
        </is>
      </c>
      <c r="N1111" t="n">
        <v>56</v>
      </c>
      <c r="O1111" t="inlineStr">
        <is>
          <t>Firgun House</t>
        </is>
      </c>
      <c r="P1111" t="inlineStr">
        <is>
          <t>2024-10-26 15:59:35 +0200</t>
        </is>
      </c>
      <c r="Q1111" t="n">
        <v>1</v>
      </c>
      <c r="R1111" t="inlineStr">
        <is>
          <t>Bloomy Piercing - Yellow / Lab grown diamond / White Sustainable Diamond</t>
        </is>
      </c>
      <c r="S1111" t="n">
        <v>280</v>
      </c>
      <c r="U1111" t="inlineStr">
        <is>
          <t>015790001332</t>
        </is>
      </c>
      <c r="V1111" t="b">
        <v>1</v>
      </c>
      <c r="W1111" t="b">
        <v>1</v>
      </c>
      <c r="X1111" t="inlineStr">
        <is>
          <t>fulfilled</t>
        </is>
      </c>
      <c r="Y1111" t="inlineStr">
        <is>
          <t>Simona Panzino</t>
        </is>
      </c>
      <c r="Z1111" t="inlineStr">
        <is>
          <t>Achille Maiocchi 8</t>
        </is>
      </c>
      <c r="AA1111" t="inlineStr">
        <is>
          <t>Achille Maiocchi 8</t>
        </is>
      </c>
      <c r="AD1111" t="inlineStr">
        <is>
          <t>Milano</t>
        </is>
      </c>
      <c r="AE1111" t="inlineStr">
        <is>
          <t>'20129</t>
        </is>
      </c>
      <c r="AF1111" t="inlineStr">
        <is>
          <t>MI</t>
        </is>
      </c>
      <c r="AG1111" t="inlineStr">
        <is>
          <t>IT</t>
        </is>
      </c>
      <c r="AH1111" t="inlineStr">
        <is>
          <t>3275543502</t>
        </is>
      </c>
      <c r="AQ1111" t="inlineStr">
        <is>
          <t>IT</t>
        </is>
      </c>
      <c r="AT1111" t="inlineStr">
        <is>
          <t>lang: it
Invoice Language: it
Do you need our ring sizer?: Yes
Popup Customer Country: IT</t>
        </is>
      </c>
      <c r="AV1111" t="inlineStr">
        <is>
          <t>Gift Card + PayPal Express Checkout</t>
        </is>
      </c>
      <c r="AW1111" t="inlineStr">
        <is>
          <t>rEfUtC6u8FbdOvdIAsaWYEiO0</t>
        </is>
      </c>
      <c r="AX1111" t="n">
        <v>0</v>
      </c>
      <c r="AY1111" t="inlineStr">
        <is>
          <t>LIL Milan</t>
        </is>
      </c>
      <c r="AZ1111" t="n">
        <v>0</v>
      </c>
      <c r="BB1111" t="inlineStr">
        <is>
          <t>Firgun House</t>
        </is>
      </c>
      <c r="BD1111" t="n">
        <v>6368114311517</v>
      </c>
      <c r="BF1111" t="inlineStr">
        <is>
          <t>Low</t>
        </is>
      </c>
      <c r="BG1111" t="inlineStr">
        <is>
          <t>web</t>
        </is>
      </c>
      <c r="BH1111" t="n">
        <v>0</v>
      </c>
      <c r="BI1111" t="inlineStr">
        <is>
          <t>IT IVA 22%</t>
        </is>
      </c>
      <c r="BJ1111" t="n">
        <v>40.39</v>
      </c>
      <c r="BV1111" t="inlineStr">
        <is>
          <t>Milan</t>
        </is>
      </c>
      <c r="BX1111" t="inlineStr">
        <is>
          <t>r20EN34oUDOZ3sRczDn31inC6 + rEfUtC6u8FbdOvdIAsaWYEiO0</t>
        </is>
      </c>
      <c r="CA1111" t="inlineStr">
        <is>
          <t>r20EN34oUDOZ3sRczDn31inC6 + rEfUtC6u8FbdOvdIAsaWYEiO0</t>
        </is>
      </c>
      <c r="CB1111" t="inlineStr">
        <is>
          <t>Ordini LIL</t>
        </is>
      </c>
    </row>
    <row r="1112">
      <c r="A1112" t="inlineStr">
        <is>
          <t>#42676</t>
        </is>
      </c>
      <c r="B1112" t="inlineStr">
        <is>
          <t>gserena_93@hotmail.it</t>
        </is>
      </c>
      <c r="C1112" t="inlineStr">
        <is>
          <t>paid</t>
        </is>
      </c>
      <c r="D1112" t="inlineStr">
        <is>
          <t>2024-10-26 14:43:54 +0200</t>
        </is>
      </c>
      <c r="E1112" t="inlineStr">
        <is>
          <t>fulfilled</t>
        </is>
      </c>
      <c r="F1112" t="inlineStr">
        <is>
          <t>2024-10-31 19:18:54 +0100</t>
        </is>
      </c>
      <c r="G1112" t="inlineStr">
        <is>
          <t>yes</t>
        </is>
      </c>
      <c r="H1112" t="inlineStr">
        <is>
          <t>EUR</t>
        </is>
      </c>
      <c r="I1112" t="n">
        <v>352</v>
      </c>
      <c r="J1112" t="n">
        <v>0</v>
      </c>
      <c r="K1112" t="n">
        <v>63.47</v>
      </c>
      <c r="L1112" t="n">
        <v>352</v>
      </c>
      <c r="M1112" t="inlineStr">
        <is>
          <t>GV20</t>
        </is>
      </c>
      <c r="N1112" t="n">
        <v>88</v>
      </c>
      <c r="O1112" t="inlineStr">
        <is>
          <t>Firgun House</t>
        </is>
      </c>
      <c r="P1112" t="inlineStr">
        <is>
          <t>2024-10-26 14:43:53 +0200</t>
        </is>
      </c>
      <c r="Q1112" t="n">
        <v>1</v>
      </c>
      <c r="R1112" t="inlineStr">
        <is>
          <t>Firefly Ring - Yellow / 12</t>
        </is>
      </c>
      <c r="S1112" t="n">
        <v>160</v>
      </c>
      <c r="U1112" t="inlineStr">
        <is>
          <t>015790000496</t>
        </is>
      </c>
      <c r="V1112" t="b">
        <v>1</v>
      </c>
      <c r="W1112" t="b">
        <v>1</v>
      </c>
      <c r="X1112" t="inlineStr">
        <is>
          <t>fulfilled</t>
        </is>
      </c>
      <c r="Y1112" t="inlineStr">
        <is>
          <t>Serena Gugliotta</t>
        </is>
      </c>
      <c r="Z1112" t="inlineStr">
        <is>
          <t>41 Handa Walk</t>
        </is>
      </c>
      <c r="AA1112" t="inlineStr">
        <is>
          <t>41 Handa Walk</t>
        </is>
      </c>
      <c r="AD1112" t="inlineStr">
        <is>
          <t>London</t>
        </is>
      </c>
      <c r="AE1112" t="inlineStr">
        <is>
          <t>N1 2RF</t>
        </is>
      </c>
      <c r="AF1112" t="inlineStr">
        <is>
          <t>ENG</t>
        </is>
      </c>
      <c r="AG1112" t="inlineStr">
        <is>
          <t>GB</t>
        </is>
      </c>
      <c r="AQ1112" t="inlineStr">
        <is>
          <t>IT</t>
        </is>
      </c>
      <c r="AT1112" t="inlineStr">
        <is>
          <t>lang: it
Invoice Language: it
Do you need our ring sizer?: No
Popup Customer Country: IT</t>
        </is>
      </c>
      <c r="AV1112" t="inlineStr">
        <is>
          <t>Gift Card + PayPal Express Checkout</t>
        </is>
      </c>
      <c r="AW1112" t="inlineStr">
        <is>
          <t>rRMLJYQXXwZ4GNHOTeJAfKoli</t>
        </is>
      </c>
      <c r="AX1112" t="n">
        <v>0</v>
      </c>
      <c r="AY1112" t="inlineStr">
        <is>
          <t>LIL Milan</t>
        </is>
      </c>
      <c r="AZ1112" t="n">
        <v>0</v>
      </c>
      <c r="BB1112" t="inlineStr">
        <is>
          <t>Firgun House</t>
        </is>
      </c>
      <c r="BD1112" t="n">
        <v>6367993364829</v>
      </c>
      <c r="BF1112" t="inlineStr">
        <is>
          <t>Low</t>
        </is>
      </c>
      <c r="BG1112" t="inlineStr">
        <is>
          <t>web</t>
        </is>
      </c>
      <c r="BH1112" t="n">
        <v>0</v>
      </c>
      <c r="BI1112" t="inlineStr">
        <is>
          <t>IT IVA 22%</t>
        </is>
      </c>
      <c r="BJ1112" t="n">
        <v>63.47</v>
      </c>
      <c r="BV1112" t="inlineStr">
        <is>
          <t>England</t>
        </is>
      </c>
      <c r="BX1112" t="inlineStr">
        <is>
          <t>rM85Vs8jEzGq4Wu3vHycoy4CL + rRMLJYQXXwZ4GNHOTeJAfKoli</t>
        </is>
      </c>
      <c r="CA1112" t="inlineStr">
        <is>
          <t>rM85Vs8jEzGq4Wu3vHycoy4CL + rRMLJYQXXwZ4GNHOTeJAfKoli</t>
        </is>
      </c>
      <c r="CB1112" t="inlineStr">
        <is>
          <t>Ordini LIL</t>
        </is>
      </c>
    </row>
    <row r="1113">
      <c r="A1113" t="inlineStr">
        <is>
          <t>#42676</t>
        </is>
      </c>
      <c r="B1113" t="inlineStr">
        <is>
          <t>gserena_93@hotmail.it</t>
        </is>
      </c>
      <c r="C1113" t="inlineStr">
        <is>
          <t>paid</t>
        </is>
      </c>
      <c r="D1113" t="inlineStr">
        <is>
          <t>2024-10-26 14:43:54 +0200</t>
        </is>
      </c>
      <c r="E1113" t="inlineStr">
        <is>
          <t>fulfilled</t>
        </is>
      </c>
      <c r="F1113" t="inlineStr">
        <is>
          <t>2024-10-31 19:18:54 +0100</t>
        </is>
      </c>
      <c r="G1113" t="inlineStr">
        <is>
          <t>yes</t>
        </is>
      </c>
      <c r="H1113" t="inlineStr">
        <is>
          <t>EUR</t>
        </is>
      </c>
      <c r="I1113" t="n">
        <v>352</v>
      </c>
      <c r="J1113" t="n">
        <v>0</v>
      </c>
      <c r="K1113" t="n">
        <v>63.47</v>
      </c>
      <c r="M1113" t="inlineStr">
        <is>
          <t>GV20</t>
        </is>
      </c>
      <c r="N1113" t="n">
        <v>88</v>
      </c>
      <c r="O1113" t="inlineStr">
        <is>
          <t>Firgun House</t>
        </is>
      </c>
      <c r="P1113" t="inlineStr">
        <is>
          <t>2024-10-26 14:43:53 +0200</t>
        </is>
      </c>
      <c r="Q1113" t="n">
        <v>1</v>
      </c>
      <c r="R1113" t="inlineStr">
        <is>
          <t>Calypso Ring - Yellow / 13</t>
        </is>
      </c>
      <c r="S1113" t="n">
        <v>280</v>
      </c>
      <c r="U1113" t="inlineStr">
        <is>
          <t>015790000274</t>
        </is>
      </c>
      <c r="V1113" t="b">
        <v>1</v>
      </c>
      <c r="W1113" t="b">
        <v>1</v>
      </c>
      <c r="X1113" t="inlineStr">
        <is>
          <t>fulfilled</t>
        </is>
      </c>
      <c r="Y1113" t="inlineStr">
        <is>
          <t>Serena Gugliotta</t>
        </is>
      </c>
      <c r="Z1113" t="inlineStr">
        <is>
          <t>41 Handa Walk</t>
        </is>
      </c>
      <c r="AA1113" t="inlineStr">
        <is>
          <t>41 Handa Walk</t>
        </is>
      </c>
      <c r="AD1113" t="inlineStr">
        <is>
          <t>London</t>
        </is>
      </c>
      <c r="AE1113" t="inlineStr">
        <is>
          <t>N1 2RF</t>
        </is>
      </c>
      <c r="AF1113" t="inlineStr">
        <is>
          <t>ENG</t>
        </is>
      </c>
      <c r="AG1113" t="inlineStr">
        <is>
          <t>GB</t>
        </is>
      </c>
      <c r="AQ1113" t="inlineStr">
        <is>
          <t>IT</t>
        </is>
      </c>
      <c r="AT1113" t="inlineStr">
        <is>
          <t>lang: it
Invoice Language: it
Do you need our ring sizer?: No
Popup Customer Country: IT</t>
        </is>
      </c>
      <c r="AV1113" t="inlineStr">
        <is>
          <t>Gift Card + PayPal Express Checkout</t>
        </is>
      </c>
      <c r="AW1113" t="inlineStr">
        <is>
          <t>rRMLJYQXXwZ4GNHOTeJAfKoli</t>
        </is>
      </c>
      <c r="AX1113" t="n">
        <v>0</v>
      </c>
      <c r="AY1113" t="inlineStr">
        <is>
          <t>LIL Milan</t>
        </is>
      </c>
      <c r="AZ1113" t="n">
        <v>0</v>
      </c>
      <c r="BB1113" t="inlineStr">
        <is>
          <t>Firgun House</t>
        </is>
      </c>
      <c r="BD1113" t="n">
        <v>6367993364829</v>
      </c>
      <c r="BF1113" t="inlineStr">
        <is>
          <t>Low</t>
        </is>
      </c>
      <c r="BG1113" t="inlineStr">
        <is>
          <t>web</t>
        </is>
      </c>
      <c r="BH1113" t="n">
        <v>0</v>
      </c>
      <c r="BI1113" t="inlineStr">
        <is>
          <t>IT IVA 22%</t>
        </is>
      </c>
      <c r="BJ1113" t="n">
        <v>63.47</v>
      </c>
      <c r="BV1113" t="inlineStr">
        <is>
          <t>England</t>
        </is>
      </c>
      <c r="BX1113" t="inlineStr">
        <is>
          <t>rM85Vs8jEzGq4Wu3vHycoy4CL + rRMLJYQXXwZ4GNHOTeJAfKoli</t>
        </is>
      </c>
      <c r="CA1113" t="inlineStr">
        <is>
          <t>rM85Vs8jEzGq4Wu3vHycoy4CL + rRMLJYQXXwZ4GNHOTeJAfKoli</t>
        </is>
      </c>
      <c r="CB1113" t="inlineStr">
        <is>
          <t>Ordini LIL</t>
        </is>
      </c>
    </row>
    <row r="1114">
      <c r="A1114" t="inlineStr">
        <is>
          <t>#42675</t>
        </is>
      </c>
      <c r="B1114" t="inlineStr">
        <is>
          <t>chia2096@gmail.com</t>
        </is>
      </c>
      <c r="C1114" t="inlineStr">
        <is>
          <t>paid</t>
        </is>
      </c>
      <c r="D1114" t="inlineStr">
        <is>
          <t>2024-10-26 14:43:18 +0200</t>
        </is>
      </c>
      <c r="E1114" t="inlineStr">
        <is>
          <t>unfulfilled</t>
        </is>
      </c>
      <c r="G1114" t="inlineStr">
        <is>
          <t>yes</t>
        </is>
      </c>
      <c r="H1114" t="inlineStr">
        <is>
          <t>EUR</t>
        </is>
      </c>
      <c r="I1114" t="n">
        <v>112</v>
      </c>
      <c r="J1114" t="n">
        <v>0</v>
      </c>
      <c r="K1114" t="n">
        <v>20.2</v>
      </c>
      <c r="L1114" t="n">
        <v>112</v>
      </c>
      <c r="M1114" t="inlineStr">
        <is>
          <t>GV20</t>
        </is>
      </c>
      <c r="N1114" t="n">
        <v>28</v>
      </c>
      <c r="O1114" t="inlineStr">
        <is>
          <t>Firgun House</t>
        </is>
      </c>
      <c r="P1114" t="inlineStr">
        <is>
          <t>2024-10-26 14:43:18 +0200</t>
        </is>
      </c>
      <c r="Q1114" t="n">
        <v>1</v>
      </c>
      <c r="R1114" t="inlineStr">
        <is>
          <t>Blink XXL Ring - Yellow / 14</t>
        </is>
      </c>
      <c r="S1114" t="n">
        <v>140</v>
      </c>
      <c r="U1114" t="inlineStr">
        <is>
          <t>015790001122</t>
        </is>
      </c>
      <c r="V1114" t="b">
        <v>1</v>
      </c>
      <c r="W1114" t="b">
        <v>1</v>
      </c>
      <c r="X1114" t="inlineStr">
        <is>
          <t>pending</t>
        </is>
      </c>
      <c r="Y1114" t="inlineStr">
        <is>
          <t>Chiara Comi</t>
        </is>
      </c>
      <c r="Z1114" t="inlineStr">
        <is>
          <t>Via Gaetano Donizetti 36</t>
        </is>
      </c>
      <c r="AA1114" t="inlineStr">
        <is>
          <t>Via Gaetano Donizetti 36</t>
        </is>
      </c>
      <c r="AD1114" t="inlineStr">
        <is>
          <t>Milano</t>
        </is>
      </c>
      <c r="AE1114" t="inlineStr">
        <is>
          <t>'20122</t>
        </is>
      </c>
      <c r="AF1114" t="inlineStr">
        <is>
          <t>MI</t>
        </is>
      </c>
      <c r="AG1114" t="inlineStr">
        <is>
          <t>IT</t>
        </is>
      </c>
      <c r="AH1114" t="inlineStr">
        <is>
          <t>+393664302840</t>
        </is>
      </c>
      <c r="AQ1114" t="inlineStr">
        <is>
          <t>IT</t>
        </is>
      </c>
      <c r="AT1114" t="inlineStr">
        <is>
          <t>lang: it
Invoice Language: it
Do you need our ring sizer?: No
Popup Customer Country: IT</t>
        </is>
      </c>
      <c r="AV1114" t="inlineStr">
        <is>
          <t>Gift Card + PayPal Express Checkout</t>
        </is>
      </c>
      <c r="AW1114" t="inlineStr">
        <is>
          <t>ruDPkGDR99Xy2i0q9hbOWmtX8</t>
        </is>
      </c>
      <c r="AX1114" t="n">
        <v>0</v>
      </c>
      <c r="AY1114" t="inlineStr">
        <is>
          <t>LIL Milan</t>
        </is>
      </c>
      <c r="AZ1114" t="n">
        <v>0</v>
      </c>
      <c r="BB1114" t="inlineStr">
        <is>
          <t>Firgun House</t>
        </is>
      </c>
      <c r="BD1114" t="n">
        <v>6367992611165</v>
      </c>
      <c r="BF1114" t="inlineStr">
        <is>
          <t>Low</t>
        </is>
      </c>
      <c r="BG1114" t="inlineStr">
        <is>
          <t>web</t>
        </is>
      </c>
      <c r="BH1114" t="n">
        <v>0</v>
      </c>
      <c r="BI1114" t="inlineStr">
        <is>
          <t>IT IVA 22%</t>
        </is>
      </c>
      <c r="BJ1114" t="n">
        <v>20.2</v>
      </c>
      <c r="BV1114" t="inlineStr">
        <is>
          <t>Milan</t>
        </is>
      </c>
      <c r="BX1114" t="inlineStr">
        <is>
          <t>rcMzVQr4lxFyVrb1ISMJhVLf3 + ruDPkGDR99Xy2i0q9hbOWmtX8</t>
        </is>
      </c>
      <c r="CA1114" t="inlineStr">
        <is>
          <t>rcMzVQr4lxFyVrb1ISMJhVLf3 + ruDPkGDR99Xy2i0q9hbOWmtX8</t>
        </is>
      </c>
      <c r="CB1114" t="inlineStr">
        <is>
          <t>Ordini LIL</t>
        </is>
      </c>
    </row>
    <row r="1115">
      <c r="A1115" t="inlineStr">
        <is>
          <t>#42439</t>
        </is>
      </c>
      <c r="B1115" t="inlineStr">
        <is>
          <t>davide.canton@hotmail.it</t>
        </is>
      </c>
      <c r="C1115" t="inlineStr">
        <is>
          <t>paid</t>
        </is>
      </c>
      <c r="D1115" t="inlineStr">
        <is>
          <t>2024-10-18 15:52:35 +0200</t>
        </is>
      </c>
      <c r="E1115" t="inlineStr">
        <is>
          <t>fulfilled</t>
        </is>
      </c>
      <c r="F1115" t="inlineStr">
        <is>
          <t>2024-10-18 15:52:07 +0200</t>
        </is>
      </c>
      <c r="G1115" t="inlineStr">
        <is>
          <t>no</t>
        </is>
      </c>
      <c r="H1115" t="inlineStr">
        <is>
          <t>EUR</t>
        </is>
      </c>
      <c r="I1115" t="n">
        <v>120</v>
      </c>
      <c r="J1115" t="n">
        <v>0</v>
      </c>
      <c r="K1115" t="n">
        <v>21.64</v>
      </c>
      <c r="L1115" t="n">
        <v>120</v>
      </c>
      <c r="N1115" t="n">
        <v>0</v>
      </c>
      <c r="P1115" t="inlineStr">
        <is>
          <t>2024-10-18 15:52:06 +0200</t>
        </is>
      </c>
      <c r="Q1115" t="n">
        <v>1</v>
      </c>
      <c r="R1115" t="inlineStr">
        <is>
          <t>Pensavo fosse amore - Yellow / C</t>
        </is>
      </c>
      <c r="S1115" t="n">
        <v>120</v>
      </c>
      <c r="U1115" t="inlineStr">
        <is>
          <t>015790001001</t>
        </is>
      </c>
      <c r="V1115" t="b">
        <v>1</v>
      </c>
      <c r="W1115" t="b">
        <v>1</v>
      </c>
      <c r="X1115" t="inlineStr">
        <is>
          <t>fulfilled</t>
        </is>
      </c>
      <c r="Y1115" t="inlineStr">
        <is>
          <t>Claudia Scimia</t>
        </is>
      </c>
      <c r="AQ1115" t="inlineStr">
        <is>
          <t>IT</t>
        </is>
      </c>
      <c r="AV1115" t="inlineStr">
        <is>
          <t>Gift Card + Qromo</t>
        </is>
      </c>
      <c r="AW1115" t="inlineStr">
        <is>
          <t>rUWPaq4bDqceLVIsDQqVtQHt2</t>
        </is>
      </c>
      <c r="AX1115" t="n">
        <v>0</v>
      </c>
      <c r="AY1115" t="inlineStr">
        <is>
          <t>LIL Milan</t>
        </is>
      </c>
      <c r="AZ1115" t="n">
        <v>0</v>
      </c>
      <c r="BA1115" t="inlineStr">
        <is>
          <t>Veronica Varetta</t>
        </is>
      </c>
      <c r="BB1115" t="inlineStr">
        <is>
          <t>LIL House</t>
        </is>
      </c>
      <c r="BC1115" t="n">
        <v>22</v>
      </c>
      <c r="BD1115" t="n">
        <v>6356193870173</v>
      </c>
      <c r="BF1115" t="inlineStr">
        <is>
          <t>Low</t>
        </is>
      </c>
      <c r="BG1115" t="inlineStr">
        <is>
          <t>pos</t>
        </is>
      </c>
      <c r="BH1115" t="n">
        <v>0</v>
      </c>
      <c r="BI1115" t="inlineStr">
        <is>
          <t>IT IVA 22%</t>
        </is>
      </c>
      <c r="BJ1115" t="n">
        <v>21.64</v>
      </c>
      <c r="BS1115" t="n">
        <v>393287672524</v>
      </c>
      <c r="BT1115" t="inlineStr">
        <is>
          <t>22-2674</t>
        </is>
      </c>
      <c r="BX1115" t="inlineStr">
        <is>
          <t>rnkLCdFWB9VMRa2CmQnWZSVCy + rUWPaq4bDqceLVIsDQqVtQHt2</t>
        </is>
      </c>
      <c r="BY1115" t="inlineStr">
        <is>
          <t>Due on receipt</t>
        </is>
      </c>
      <c r="CA1115" t="inlineStr">
        <is>
          <t>rnkLCdFWB9VMRa2CmQnWZSVCy + rUWPaq4bDqceLVIsDQqVtQHt2</t>
        </is>
      </c>
      <c r="CB1115" t="inlineStr">
        <is>
          <t>Ordini LIL</t>
        </is>
      </c>
    </row>
    <row r="1116">
      <c r="A1116" t="inlineStr">
        <is>
          <t>#42518</t>
        </is>
      </c>
      <c r="B1116" t="inlineStr">
        <is>
          <t>claudiaravazzini@gmail.com</t>
        </is>
      </c>
      <c r="C1116" t="inlineStr">
        <is>
          <t>paid</t>
        </is>
      </c>
      <c r="D1116" t="inlineStr">
        <is>
          <t>2024-10-23 16:23:58 +0200</t>
        </is>
      </c>
      <c r="E1116" t="inlineStr">
        <is>
          <t>fulfilled</t>
        </is>
      </c>
      <c r="F1116" t="inlineStr">
        <is>
          <t>2024-10-25 15:09:08 +0200</t>
        </is>
      </c>
      <c r="G1116" t="inlineStr">
        <is>
          <t>yes</t>
        </is>
      </c>
      <c r="H1116" t="inlineStr">
        <is>
          <t>EUR</t>
        </is>
      </c>
      <c r="I1116" t="n">
        <v>283</v>
      </c>
      <c r="J1116" t="n">
        <v>0</v>
      </c>
      <c r="K1116" t="n">
        <v>51.03</v>
      </c>
      <c r="L1116" t="n">
        <v>283</v>
      </c>
      <c r="N1116" t="n">
        <v>0</v>
      </c>
      <c r="O1116" t="inlineStr">
        <is>
          <t>Ups Standard Shipping</t>
        </is>
      </c>
      <c r="P1116" t="inlineStr">
        <is>
          <t>2024-10-23 16:23:58 +0200</t>
        </is>
      </c>
      <c r="Q1116" t="n">
        <v>1</v>
      </c>
      <c r="R1116" t="inlineStr">
        <is>
          <t>Summer Romantika Stickers</t>
        </is>
      </c>
      <c r="S1116" t="n">
        <v>3</v>
      </c>
      <c r="U1116" t="inlineStr">
        <is>
          <t>015790001261</t>
        </is>
      </c>
      <c r="V1116" t="b">
        <v>1</v>
      </c>
      <c r="W1116" t="b">
        <v>1</v>
      </c>
      <c r="X1116" t="inlineStr">
        <is>
          <t>fulfilled</t>
        </is>
      </c>
      <c r="Y1116" t="inlineStr">
        <is>
          <t>Claudia Ravazzini</t>
        </is>
      </c>
      <c r="Z1116" t="inlineStr">
        <is>
          <t>Via Bonifacio di Canossa 5, 2 piano</t>
        </is>
      </c>
      <c r="AA1116" t="inlineStr">
        <is>
          <t>Via Bonifacio di Canossa 5</t>
        </is>
      </c>
      <c r="AB1116" t="inlineStr">
        <is>
          <t>2 piano</t>
        </is>
      </c>
      <c r="AD1116" t="inlineStr">
        <is>
          <t>Castellarano</t>
        </is>
      </c>
      <c r="AE1116" t="inlineStr">
        <is>
          <t>'42014</t>
        </is>
      </c>
      <c r="AF1116" t="inlineStr">
        <is>
          <t>RE</t>
        </is>
      </c>
      <c r="AG1116" t="inlineStr">
        <is>
          <t>IT</t>
        </is>
      </c>
      <c r="AH1116" t="inlineStr">
        <is>
          <t>+393481049910</t>
        </is>
      </c>
      <c r="AI1116" t="inlineStr">
        <is>
          <t>Claudia Ravazzini</t>
        </is>
      </c>
      <c r="AJ1116" t="inlineStr">
        <is>
          <t>Via Bonifacio di Canossa 5, 2 piano</t>
        </is>
      </c>
      <c r="AK1116" t="inlineStr">
        <is>
          <t>Via Bonifacio di Canossa 5</t>
        </is>
      </c>
      <c r="AL1116" t="inlineStr">
        <is>
          <t>2 piano</t>
        </is>
      </c>
      <c r="AN1116" t="inlineStr">
        <is>
          <t>Castellarano</t>
        </is>
      </c>
      <c r="AO1116" t="inlineStr">
        <is>
          <t>'42014</t>
        </is>
      </c>
      <c r="AP1116" t="inlineStr">
        <is>
          <t>RE</t>
        </is>
      </c>
      <c r="AQ1116" t="inlineStr">
        <is>
          <t>IT</t>
        </is>
      </c>
      <c r="AR1116" t="inlineStr">
        <is>
          <t>+393481049910</t>
        </is>
      </c>
      <c r="AT1116" t="inlineStr">
        <is>
          <t>lang: it
Invoice Language: it
Do you need our ring sizer?: No
Popup Customer Country: IT</t>
        </is>
      </c>
      <c r="AV1116" t="inlineStr">
        <is>
          <t>Gift Card + Shopify Payments</t>
        </is>
      </c>
      <c r="AW1116" t="inlineStr">
        <is>
          <t>ryKfPBBanRohv5VK26Ns2wMWx</t>
        </is>
      </c>
      <c r="AX1116" t="n">
        <v>0</v>
      </c>
      <c r="AY1116" t="inlineStr">
        <is>
          <t>LIL Milan</t>
        </is>
      </c>
      <c r="AZ1116" t="n">
        <v>0</v>
      </c>
      <c r="BB1116" t="inlineStr">
        <is>
          <t>Firgun House</t>
        </is>
      </c>
      <c r="BD1116" t="n">
        <v>6363469971805</v>
      </c>
      <c r="BF1116" t="inlineStr">
        <is>
          <t>Low</t>
        </is>
      </c>
      <c r="BG1116" t="inlineStr">
        <is>
          <t>web</t>
        </is>
      </c>
      <c r="BH1116" t="n">
        <v>0</v>
      </c>
      <c r="BI1116" t="inlineStr">
        <is>
          <t>IT IVA 22%</t>
        </is>
      </c>
      <c r="BJ1116" t="n">
        <v>51.03</v>
      </c>
      <c r="BV1116" t="inlineStr">
        <is>
          <t>Reggio Emilia</t>
        </is>
      </c>
      <c r="BW1116" t="inlineStr">
        <is>
          <t>Reggio Emilia</t>
        </is>
      </c>
      <c r="BX1116" t="inlineStr">
        <is>
          <t>rzNHB98wRvZuD2FFS9ldcsiyy + ryKfPBBanRohv5VK26Ns2wMWx</t>
        </is>
      </c>
      <c r="CA1116" t="inlineStr">
        <is>
          <t>rzNHB98wRvZuD2FFS9ldcsiyy + ryKfPBBanRohv5VK26Ns2wMWx</t>
        </is>
      </c>
      <c r="CB1116" t="inlineStr">
        <is>
          <t>Ordini LIL</t>
        </is>
      </c>
    </row>
    <row r="1117">
      <c r="A1117" t="inlineStr">
        <is>
          <t>#42497</t>
        </is>
      </c>
      <c r="B1117" t="inlineStr">
        <is>
          <t>giuliamorra20@gmail.com</t>
        </is>
      </c>
      <c r="C1117" t="inlineStr">
        <is>
          <t>paid</t>
        </is>
      </c>
      <c r="D1117" t="inlineStr">
        <is>
          <t>2024-10-24 17:45:21 +0200</t>
        </is>
      </c>
      <c r="E1117" t="inlineStr">
        <is>
          <t>fulfilled</t>
        </is>
      </c>
      <c r="F1117" t="inlineStr">
        <is>
          <t>2024-10-29 16:49:04 +0100</t>
        </is>
      </c>
      <c r="G1117" t="inlineStr">
        <is>
          <t>no</t>
        </is>
      </c>
      <c r="H1117" t="inlineStr">
        <is>
          <t>EUR</t>
        </is>
      </c>
      <c r="I1117" t="n">
        <v>460</v>
      </c>
      <c r="J1117" t="n">
        <v>0</v>
      </c>
      <c r="K1117" t="n">
        <v>82.95</v>
      </c>
      <c r="L1117" t="n">
        <v>160</v>
      </c>
      <c r="N1117" t="n">
        <v>0</v>
      </c>
      <c r="P1117" t="inlineStr">
        <is>
          <t>2024-10-22 18:51:45 +0200</t>
        </is>
      </c>
      <c r="Q1117" t="n">
        <v>0</v>
      </c>
      <c r="R1117" t="inlineStr">
        <is>
          <t>Firefly Ring - Yellow / 15</t>
        </is>
      </c>
      <c r="S1117" t="n">
        <v>160</v>
      </c>
      <c r="T1117" t="n">
        <v>0</v>
      </c>
      <c r="U1117" t="inlineStr">
        <is>
          <t>015790000499</t>
        </is>
      </c>
      <c r="V1117" t="b">
        <v>1</v>
      </c>
      <c r="W1117" t="b">
        <v>1</v>
      </c>
      <c r="X1117" t="inlineStr">
        <is>
          <t>pending</t>
        </is>
      </c>
      <c r="Y1117" t="inlineStr">
        <is>
          <t>Giulia Morra</t>
        </is>
      </c>
      <c r="AQ1117" t="inlineStr">
        <is>
          <t>IT</t>
        </is>
      </c>
      <c r="AV1117" t="inlineStr">
        <is>
          <t>Qromo + manual</t>
        </is>
      </c>
      <c r="AW1117" t="inlineStr">
        <is>
          <t>#42497.2</t>
        </is>
      </c>
      <c r="AX1117" t="n">
        <v>0</v>
      </c>
      <c r="AY1117" t="inlineStr">
        <is>
          <t>LIL Milan</t>
        </is>
      </c>
      <c r="AZ1117" t="n">
        <v>300</v>
      </c>
      <c r="BA1117" t="inlineStr">
        <is>
          <t>Veronica Varetta</t>
        </is>
      </c>
      <c r="BB1117" t="inlineStr">
        <is>
          <t>LIL House</t>
        </is>
      </c>
      <c r="BC1117" t="n">
        <v>22</v>
      </c>
      <c r="BD1117" t="n">
        <v>6362022478173</v>
      </c>
      <c r="BF1117" t="inlineStr">
        <is>
          <t>Low</t>
        </is>
      </c>
      <c r="BG1117" t="inlineStr">
        <is>
          <t>pos</t>
        </is>
      </c>
      <c r="BH1117" t="n">
        <v>0</v>
      </c>
      <c r="BI1117" t="inlineStr">
        <is>
          <t>IT IVA 22%</t>
        </is>
      </c>
      <c r="BJ1117" t="n">
        <v>82.95</v>
      </c>
      <c r="BT1117" t="inlineStr">
        <is>
          <t>22-2697</t>
        </is>
      </c>
      <c r="BX1117" t="inlineStr">
        <is>
          <t>rxCyCO0tZRzo5DHn6i2rOaCLe + #42497.2</t>
        </is>
      </c>
      <c r="CA1117" t="inlineStr">
        <is>
          <t>rxCyCO0tZRzo5DHn6i2rOaCLe + #42497.2</t>
        </is>
      </c>
      <c r="CB1117" t="inlineStr">
        <is>
          <t>Ordini LIL</t>
        </is>
      </c>
    </row>
    <row r="1118">
      <c r="A1118" t="inlineStr">
        <is>
          <t>#42497</t>
        </is>
      </c>
      <c r="B1118" t="inlineStr">
        <is>
          <t>giuliamorra20@gmail.com</t>
        </is>
      </c>
      <c r="C1118" t="inlineStr">
        <is>
          <t>paid</t>
        </is>
      </c>
      <c r="D1118" t="inlineStr">
        <is>
          <t>2024-10-24 17:45:21 +0200</t>
        </is>
      </c>
      <c r="E1118" t="inlineStr">
        <is>
          <t>fulfilled</t>
        </is>
      </c>
      <c r="F1118" t="inlineStr">
        <is>
          <t>2024-10-29 16:49:04 +0100</t>
        </is>
      </c>
      <c r="G1118" t="inlineStr">
        <is>
          <t>no</t>
        </is>
      </c>
      <c r="H1118" t="inlineStr">
        <is>
          <t>EUR</t>
        </is>
      </c>
      <c r="I1118" t="n">
        <v>460</v>
      </c>
      <c r="J1118" t="n">
        <v>0</v>
      </c>
      <c r="K1118" t="n">
        <v>82.95</v>
      </c>
      <c r="N1118" t="n">
        <v>0</v>
      </c>
      <c r="P1118" t="inlineStr">
        <is>
          <t>2024-10-22 18:51:45 +0200</t>
        </is>
      </c>
      <c r="Q1118" t="n">
        <v>1</v>
      </c>
      <c r="R1118" t="inlineStr">
        <is>
          <t>Firefly Ring - Yellow / 12</t>
        </is>
      </c>
      <c r="S1118" t="n">
        <v>160</v>
      </c>
      <c r="T1118" t="n">
        <v>0</v>
      </c>
      <c r="U1118" t="inlineStr">
        <is>
          <t>015790000496</t>
        </is>
      </c>
      <c r="V1118" t="b">
        <v>1</v>
      </c>
      <c r="W1118" t="b">
        <v>1</v>
      </c>
      <c r="X1118" t="inlineStr">
        <is>
          <t>fulfilled</t>
        </is>
      </c>
      <c r="Y1118" t="inlineStr">
        <is>
          <t>Giulia Morra</t>
        </is>
      </c>
      <c r="AQ1118" t="inlineStr">
        <is>
          <t>IT</t>
        </is>
      </c>
      <c r="AV1118" t="inlineStr">
        <is>
          <t>Qromo + manual</t>
        </is>
      </c>
      <c r="AW1118" t="inlineStr">
        <is>
          <t>#42497.2</t>
        </is>
      </c>
      <c r="AX1118" t="n">
        <v>0</v>
      </c>
      <c r="AY1118" t="inlineStr">
        <is>
          <t>LIL Milan</t>
        </is>
      </c>
      <c r="AZ1118" t="n">
        <v>300</v>
      </c>
      <c r="BA1118" t="inlineStr">
        <is>
          <t>Veronica Varetta</t>
        </is>
      </c>
      <c r="BB1118" t="inlineStr">
        <is>
          <t>LIL House</t>
        </is>
      </c>
      <c r="BC1118" t="n">
        <v>22</v>
      </c>
      <c r="BD1118" t="n">
        <v>6362022478173</v>
      </c>
      <c r="BF1118" t="inlineStr">
        <is>
          <t>Low</t>
        </is>
      </c>
      <c r="BG1118" t="inlineStr">
        <is>
          <t>pos</t>
        </is>
      </c>
      <c r="BH1118" t="n">
        <v>0</v>
      </c>
      <c r="BI1118" t="inlineStr">
        <is>
          <t>IT IVA 22%</t>
        </is>
      </c>
      <c r="BJ1118" t="n">
        <v>82.95</v>
      </c>
      <c r="BT1118" t="inlineStr">
        <is>
          <t>22-2697</t>
        </is>
      </c>
      <c r="BX1118" t="inlineStr">
        <is>
          <t>rxCyCO0tZRzo5DHn6i2rOaCLe + #42497.2</t>
        </is>
      </c>
      <c r="CA1118" t="inlineStr">
        <is>
          <t>rxCyCO0tZRzo5DHn6i2rOaCLe + #42497.2</t>
        </is>
      </c>
      <c r="CB1118" t="inlineStr">
        <is>
          <t>Ordini LIL</t>
        </is>
      </c>
    </row>
    <row r="1119">
      <c r="A1119" t="inlineStr">
        <is>
          <t>#42497</t>
        </is>
      </c>
      <c r="B1119" t="inlineStr">
        <is>
          <t>giuliamorra20@gmail.com</t>
        </is>
      </c>
      <c r="C1119" t="inlineStr">
        <is>
          <t>paid</t>
        </is>
      </c>
      <c r="D1119" t="inlineStr">
        <is>
          <t>2024-10-24 17:45:21 +0200</t>
        </is>
      </c>
      <c r="E1119" t="inlineStr">
        <is>
          <t>fulfilled</t>
        </is>
      </c>
      <c r="F1119" t="inlineStr">
        <is>
          <t>2024-10-29 16:49:04 +0100</t>
        </is>
      </c>
      <c r="G1119" t="inlineStr">
        <is>
          <t>no</t>
        </is>
      </c>
      <c r="H1119" t="inlineStr">
        <is>
          <t>EUR</t>
        </is>
      </c>
      <c r="I1119" t="n">
        <v>460</v>
      </c>
      <c r="J1119" t="n">
        <v>0</v>
      </c>
      <c r="K1119" t="n">
        <v>82.95</v>
      </c>
      <c r="N1119" t="n">
        <v>0</v>
      </c>
      <c r="P1119" t="inlineStr">
        <is>
          <t>2024-10-22 18:51:45 +0200</t>
        </is>
      </c>
      <c r="Q1119" t="n">
        <v>0</v>
      </c>
      <c r="R1119" t="inlineStr">
        <is>
          <t>Blink XXL Ring - Yellow / 14</t>
        </is>
      </c>
      <c r="S1119" t="n">
        <v>140</v>
      </c>
      <c r="U1119" t="inlineStr">
        <is>
          <t>015790001122</t>
        </is>
      </c>
      <c r="V1119" t="b">
        <v>1</v>
      </c>
      <c r="W1119" t="b">
        <v>1</v>
      </c>
      <c r="X1119" t="inlineStr">
        <is>
          <t>pending</t>
        </is>
      </c>
      <c r="Y1119" t="inlineStr">
        <is>
          <t>Giulia Morra</t>
        </is>
      </c>
      <c r="AQ1119" t="inlineStr">
        <is>
          <t>IT</t>
        </is>
      </c>
      <c r="AV1119" t="inlineStr">
        <is>
          <t>Qromo + manual</t>
        </is>
      </c>
      <c r="AW1119" t="inlineStr">
        <is>
          <t>#42497.2</t>
        </is>
      </c>
      <c r="AX1119" t="n">
        <v>0</v>
      </c>
      <c r="AY1119" t="inlineStr">
        <is>
          <t>LIL Milan</t>
        </is>
      </c>
      <c r="AZ1119" t="n">
        <v>300</v>
      </c>
      <c r="BA1119" t="inlineStr">
        <is>
          <t>Veronica Varetta</t>
        </is>
      </c>
      <c r="BB1119" t="inlineStr">
        <is>
          <t>LIL House</t>
        </is>
      </c>
      <c r="BC1119" t="n">
        <v>22</v>
      </c>
      <c r="BD1119" t="n">
        <v>6362022478173</v>
      </c>
      <c r="BF1119" t="inlineStr">
        <is>
          <t>Low</t>
        </is>
      </c>
      <c r="BG1119" t="inlineStr">
        <is>
          <t>pos</t>
        </is>
      </c>
      <c r="BH1119" t="n">
        <v>0</v>
      </c>
      <c r="BI1119" t="inlineStr">
        <is>
          <t>IT IVA 22%</t>
        </is>
      </c>
      <c r="BJ1119" t="n">
        <v>82.95</v>
      </c>
      <c r="BT1119" t="inlineStr">
        <is>
          <t>22-2697</t>
        </is>
      </c>
      <c r="BX1119" t="inlineStr">
        <is>
          <t>rxCyCO0tZRzo5DHn6i2rOaCLe + #42497.2</t>
        </is>
      </c>
      <c r="CA1119" t="inlineStr">
        <is>
          <t>rxCyCO0tZRzo5DHn6i2rOaCLe + #42497.2</t>
        </is>
      </c>
      <c r="CB1119" t="inlineStr">
        <is>
          <t>Ordini LIL</t>
        </is>
      </c>
    </row>
    <row r="1120">
      <c r="A1120" t="inlineStr">
        <is>
          <t>#42471</t>
        </is>
      </c>
      <c r="B1120" t="inlineStr">
        <is>
          <t>manu.mar711@gmail.com</t>
        </is>
      </c>
      <c r="C1120" t="inlineStr">
        <is>
          <t>paid</t>
        </is>
      </c>
      <c r="D1120" t="inlineStr">
        <is>
          <t>2024-10-21 00:01:33 +0200</t>
        </is>
      </c>
      <c r="E1120" t="inlineStr">
        <is>
          <t>fulfilled</t>
        </is>
      </c>
      <c r="F1120" t="inlineStr">
        <is>
          <t>2024-10-21 09:54:55 +0200</t>
        </is>
      </c>
      <c r="G1120" t="inlineStr">
        <is>
          <t>yes</t>
        </is>
      </c>
      <c r="H1120" t="inlineStr">
        <is>
          <t>EUR</t>
        </is>
      </c>
      <c r="I1120" t="n">
        <v>360</v>
      </c>
      <c r="J1120" t="n">
        <v>0</v>
      </c>
      <c r="K1120" t="n">
        <v>64.92</v>
      </c>
      <c r="N1120" t="n">
        <v>0</v>
      </c>
      <c r="O1120" t="inlineStr">
        <is>
          <t>Eco Bike Delivery</t>
        </is>
      </c>
      <c r="P1120" t="inlineStr">
        <is>
          <t>2024-10-21 00:01:33 +0200</t>
        </is>
      </c>
      <c r="Q1120" t="n">
        <v>1</v>
      </c>
      <c r="R1120" t="inlineStr">
        <is>
          <t>Moony Earring - Yellow / Single / White Sustainable Diamond</t>
        </is>
      </c>
      <c r="S1120" t="n">
        <v>140</v>
      </c>
      <c r="U1120" t="inlineStr">
        <is>
          <t>015790000076</t>
        </is>
      </c>
      <c r="V1120" t="b">
        <v>1</v>
      </c>
      <c r="W1120" t="b">
        <v>1</v>
      </c>
      <c r="X1120" t="inlineStr">
        <is>
          <t>fulfilled</t>
        </is>
      </c>
      <c r="Y1120" t="inlineStr">
        <is>
          <t>Manuela Marchesi</t>
        </is>
      </c>
      <c r="Z1120" t="inlineStr">
        <is>
          <t>Via Vittime della Mafia 32</t>
        </is>
      </c>
      <c r="AA1120" t="inlineStr">
        <is>
          <t>Via Vittime della Mafia 32</t>
        </is>
      </c>
      <c r="AD1120" t="inlineStr">
        <is>
          <t>Motta Visconti</t>
        </is>
      </c>
      <c r="AE1120" t="inlineStr">
        <is>
          <t>'20086</t>
        </is>
      </c>
      <c r="AF1120" t="inlineStr">
        <is>
          <t>MI</t>
        </is>
      </c>
      <c r="AG1120" t="inlineStr">
        <is>
          <t>IT</t>
        </is>
      </c>
      <c r="AH1120" t="inlineStr">
        <is>
          <t>3383071876</t>
        </is>
      </c>
      <c r="AI1120" t="inlineStr">
        <is>
          <t>Manuela Marchesi</t>
        </is>
      </c>
      <c r="AJ1120" t="inlineStr">
        <is>
          <t>Via Vittime della Mafia 32</t>
        </is>
      </c>
      <c r="AK1120" t="inlineStr">
        <is>
          <t>Via Vittime della Mafia 32</t>
        </is>
      </c>
      <c r="AN1120" t="inlineStr">
        <is>
          <t>Motta Visconti</t>
        </is>
      </c>
      <c r="AO1120" t="inlineStr">
        <is>
          <t>'20086</t>
        </is>
      </c>
      <c r="AP1120" t="inlineStr">
        <is>
          <t>MI</t>
        </is>
      </c>
      <c r="AQ1120" t="inlineStr">
        <is>
          <t>IT</t>
        </is>
      </c>
      <c r="AR1120" t="inlineStr">
        <is>
          <t>3383071876</t>
        </is>
      </c>
      <c r="AT1120" t="inlineStr">
        <is>
          <t>lang: it
Invoice Language: it
Do you need our ring sizer?: Yes
Popup Customer Country: IT</t>
        </is>
      </c>
      <c r="AV1120" t="inlineStr">
        <is>
          <t>Gift Card + PayPal Express Checkout</t>
        </is>
      </c>
      <c r="AW1120" t="inlineStr">
        <is>
          <t>rXEBaRsbQIqx4lclU6wkbWMfa</t>
        </is>
      </c>
      <c r="AX1120" t="n">
        <v>0</v>
      </c>
      <c r="AY1120" t="inlineStr">
        <is>
          <t>LIL Milan</t>
        </is>
      </c>
      <c r="AZ1120" t="n">
        <v>0</v>
      </c>
      <c r="BB1120" t="inlineStr">
        <is>
          <t>Firgun House</t>
        </is>
      </c>
      <c r="BD1120" t="n">
        <v>6359497441629</v>
      </c>
      <c r="BF1120" t="inlineStr">
        <is>
          <t>Low</t>
        </is>
      </c>
      <c r="BG1120" t="inlineStr">
        <is>
          <t>web</t>
        </is>
      </c>
      <c r="BH1120" t="n">
        <v>0</v>
      </c>
      <c r="BI1120" t="inlineStr">
        <is>
          <t>IT IVA 22%</t>
        </is>
      </c>
      <c r="BJ1120" t="n">
        <v>64.92</v>
      </c>
      <c r="BV1120" t="inlineStr">
        <is>
          <t>Milan</t>
        </is>
      </c>
      <c r="BW1120" t="inlineStr">
        <is>
          <t>Milan</t>
        </is>
      </c>
      <c r="BX1120" t="inlineStr">
        <is>
          <t>rO1SPQukL2z1jaP81Vz2fwuwZ + rXEBaRsbQIqx4lclU6wkbWMfa</t>
        </is>
      </c>
      <c r="CA1120" t="inlineStr">
        <is>
          <t>rO1SPQukL2z1jaP81Vz2fwuwZ + rXEBaRsbQIqx4lclU6wkbWMfa</t>
        </is>
      </c>
      <c r="CB1120" t="inlineStr">
        <is>
          <t>Ordini LIL</t>
        </is>
      </c>
    </row>
    <row r="1121">
      <c r="A1121" t="inlineStr">
        <is>
          <t>#42518</t>
        </is>
      </c>
      <c r="B1121" t="inlineStr">
        <is>
          <t>claudiaravazzini@gmail.com</t>
        </is>
      </c>
      <c r="C1121" t="inlineStr">
        <is>
          <t>paid</t>
        </is>
      </c>
      <c r="D1121" t="inlineStr">
        <is>
          <t>2024-10-23 16:23:58 +0200</t>
        </is>
      </c>
      <c r="E1121" t="inlineStr">
        <is>
          <t>fulfilled</t>
        </is>
      </c>
      <c r="F1121" t="inlineStr">
        <is>
          <t>2024-10-25 15:09:08 +0200</t>
        </is>
      </c>
      <c r="G1121" t="inlineStr">
        <is>
          <t>yes</t>
        </is>
      </c>
      <c r="H1121" t="inlineStr">
        <is>
          <t>EUR</t>
        </is>
      </c>
      <c r="I1121" t="n">
        <v>283</v>
      </c>
      <c r="J1121" t="n">
        <v>0</v>
      </c>
      <c r="K1121" t="n">
        <v>51.03</v>
      </c>
      <c r="N1121" t="n">
        <v>0</v>
      </c>
      <c r="O1121" t="inlineStr">
        <is>
          <t>Ups Standard Shipping</t>
        </is>
      </c>
      <c r="P1121" t="inlineStr">
        <is>
          <t>2024-10-23 16:23:58 +0200</t>
        </is>
      </c>
      <c r="Q1121" t="n">
        <v>1</v>
      </c>
      <c r="R1121" t="inlineStr">
        <is>
          <t>Sweet Spot - White / matte / White</t>
        </is>
      </c>
      <c r="S1121" t="n">
        <v>280</v>
      </c>
      <c r="U1121" t="inlineStr">
        <is>
          <t>015790000626</t>
        </is>
      </c>
      <c r="V1121" t="b">
        <v>1</v>
      </c>
      <c r="W1121" t="b">
        <v>1</v>
      </c>
      <c r="X1121" t="inlineStr">
        <is>
          <t>fulfilled</t>
        </is>
      </c>
      <c r="Y1121" t="inlineStr">
        <is>
          <t>Claudia Ravazzini</t>
        </is>
      </c>
      <c r="Z1121" t="inlineStr">
        <is>
          <t>Via Bonifacio di Canossa 5, 2 piano</t>
        </is>
      </c>
      <c r="AA1121" t="inlineStr">
        <is>
          <t>Via Bonifacio di Canossa 5</t>
        </is>
      </c>
      <c r="AB1121" t="inlineStr">
        <is>
          <t>2 piano</t>
        </is>
      </c>
      <c r="AD1121" t="inlineStr">
        <is>
          <t>Castellarano</t>
        </is>
      </c>
      <c r="AE1121" t="inlineStr">
        <is>
          <t>'42014</t>
        </is>
      </c>
      <c r="AF1121" t="inlineStr">
        <is>
          <t>RE</t>
        </is>
      </c>
      <c r="AG1121" t="inlineStr">
        <is>
          <t>IT</t>
        </is>
      </c>
      <c r="AH1121" t="inlineStr">
        <is>
          <t>+393481049910</t>
        </is>
      </c>
      <c r="AI1121" t="inlineStr">
        <is>
          <t>Claudia Ravazzini</t>
        </is>
      </c>
      <c r="AJ1121" t="inlineStr">
        <is>
          <t>Via Bonifacio di Canossa 5, 2 piano</t>
        </is>
      </c>
      <c r="AK1121" t="inlineStr">
        <is>
          <t>Via Bonifacio di Canossa 5</t>
        </is>
      </c>
      <c r="AL1121" t="inlineStr">
        <is>
          <t>2 piano</t>
        </is>
      </c>
      <c r="AN1121" t="inlineStr">
        <is>
          <t>Castellarano</t>
        </is>
      </c>
      <c r="AO1121" t="inlineStr">
        <is>
          <t>'42014</t>
        </is>
      </c>
      <c r="AP1121" t="inlineStr">
        <is>
          <t>RE</t>
        </is>
      </c>
      <c r="AQ1121" t="inlineStr">
        <is>
          <t>IT</t>
        </is>
      </c>
      <c r="AR1121" t="inlineStr">
        <is>
          <t>+393481049910</t>
        </is>
      </c>
      <c r="AT1121" t="inlineStr">
        <is>
          <t>lang: it
Invoice Language: it
Do you need our ring sizer?: No
Popup Customer Country: IT</t>
        </is>
      </c>
      <c r="AV1121" t="inlineStr">
        <is>
          <t>Gift Card + Shopify Payments</t>
        </is>
      </c>
      <c r="AW1121" t="inlineStr">
        <is>
          <t>ryKfPBBanRohv5VK26Ns2wMWx</t>
        </is>
      </c>
      <c r="AX1121" t="n">
        <v>0</v>
      </c>
      <c r="AY1121" t="inlineStr">
        <is>
          <t>LIL Milan</t>
        </is>
      </c>
      <c r="AZ1121" t="n">
        <v>0</v>
      </c>
      <c r="BB1121" t="inlineStr">
        <is>
          <t>Firgun House</t>
        </is>
      </c>
      <c r="BD1121" t="n">
        <v>6363469971805</v>
      </c>
      <c r="BF1121" t="inlineStr">
        <is>
          <t>Low</t>
        </is>
      </c>
      <c r="BG1121" t="inlineStr">
        <is>
          <t>web</t>
        </is>
      </c>
      <c r="BH1121" t="n">
        <v>0</v>
      </c>
      <c r="BI1121" t="inlineStr">
        <is>
          <t>IT IVA 22%</t>
        </is>
      </c>
      <c r="BJ1121" t="n">
        <v>51.03</v>
      </c>
      <c r="BV1121" t="inlineStr">
        <is>
          <t>Reggio Emilia</t>
        </is>
      </c>
      <c r="BW1121" t="inlineStr">
        <is>
          <t>Reggio Emilia</t>
        </is>
      </c>
      <c r="BX1121" t="inlineStr">
        <is>
          <t>rzNHB98wRvZuD2FFS9ldcsiyy + ryKfPBBanRohv5VK26Ns2wMWx</t>
        </is>
      </c>
      <c r="CA1121" t="inlineStr">
        <is>
          <t>rzNHB98wRvZuD2FFS9ldcsiyy + ryKfPBBanRohv5VK26Ns2wMWx</t>
        </is>
      </c>
      <c r="CB1121" t="inlineStr">
        <is>
          <t>Ordini LIL</t>
        </is>
      </c>
    </row>
    <row r="1122">
      <c r="A1122" t="inlineStr">
        <is>
          <t>#43017</t>
        </is>
      </c>
      <c r="B1122" t="inlineStr">
        <is>
          <t>frankgordonclark@gmail.com</t>
        </is>
      </c>
      <c r="C1122" t="inlineStr">
        <is>
          <t>paid</t>
        </is>
      </c>
      <c r="D1122" t="inlineStr">
        <is>
          <t>2024-10-31 21:26:40 +0100</t>
        </is>
      </c>
      <c r="E1122" t="inlineStr">
        <is>
          <t>fulfilled</t>
        </is>
      </c>
      <c r="F1122" t="inlineStr">
        <is>
          <t>2024-11-02 08:14:27 +0100</t>
        </is>
      </c>
      <c r="G1122" t="inlineStr">
        <is>
          <t>no</t>
        </is>
      </c>
      <c r="H1122" t="inlineStr">
        <is>
          <t>EUR</t>
        </is>
      </c>
      <c r="I1122" t="n">
        <v>393.81</v>
      </c>
      <c r="J1122" t="n">
        <v>0</v>
      </c>
      <c r="K1122" t="n">
        <v>0</v>
      </c>
      <c r="L1122" t="n">
        <v>393.81</v>
      </c>
      <c r="N1122" t="n">
        <v>0</v>
      </c>
      <c r="P1122" t="inlineStr">
        <is>
          <t>2024-10-31 21:26:39 +0100</t>
        </is>
      </c>
      <c r="Q1122" t="n">
        <v>1</v>
      </c>
      <c r="R1122" t="inlineStr">
        <is>
          <t>Luxury Pack + LIL Bag</t>
        </is>
      </c>
      <c r="S1122" t="n">
        <v>11.93</v>
      </c>
      <c r="U1122" t="inlineStr">
        <is>
          <t>015790000687</t>
        </is>
      </c>
      <c r="V1122" t="b">
        <v>1</v>
      </c>
      <c r="W1122" t="b">
        <v>1</v>
      </c>
      <c r="X1122" t="inlineStr">
        <is>
          <t>fulfilled</t>
        </is>
      </c>
      <c r="Y1122" t="inlineStr">
        <is>
          <t>Frank Gordon Clark</t>
        </is>
      </c>
      <c r="AI1122" t="inlineStr">
        <is>
          <t>Frank gordon Clark</t>
        </is>
      </c>
      <c r="AJ1122" t="inlineStr">
        <is>
          <t>76 Ifield Road</t>
        </is>
      </c>
      <c r="AK1122" t="inlineStr">
        <is>
          <t>76 Ifield Road</t>
        </is>
      </c>
      <c r="AN1122" t="inlineStr">
        <is>
          <t>London</t>
        </is>
      </c>
      <c r="AO1122" t="inlineStr">
        <is>
          <t>SW10 9AD</t>
        </is>
      </c>
      <c r="AP1122" t="inlineStr">
        <is>
          <t>ENG</t>
        </is>
      </c>
      <c r="AQ1122" t="inlineStr">
        <is>
          <t>GB</t>
        </is>
      </c>
      <c r="AR1122" t="inlineStr">
        <is>
          <t>'+44 7943 389443</t>
        </is>
      </c>
      <c r="AV1122" t="inlineStr">
        <is>
          <t>Bonifico</t>
        </is>
      </c>
      <c r="AW1122" t="inlineStr">
        <is>
          <t>rfeJP2N5R7mE4khyZNEoECRBJ</t>
        </is>
      </c>
      <c r="AX1122" t="n">
        <v>0</v>
      </c>
      <c r="AY1122" t="inlineStr">
        <is>
          <t>LIL Milan</t>
        </is>
      </c>
      <c r="AZ1122" t="n">
        <v>-0.01</v>
      </c>
      <c r="BA1122" t="inlineStr">
        <is>
          <t>Veronica Varetta</t>
        </is>
      </c>
      <c r="BB1122" t="inlineStr">
        <is>
          <t>Firgun House</t>
        </is>
      </c>
      <c r="BD1122" t="n">
        <v>11199811879261</v>
      </c>
      <c r="BF1122" t="inlineStr">
        <is>
          <t>Low</t>
        </is>
      </c>
      <c r="BG1122" t="inlineStr">
        <is>
          <t>shopify_draft_order</t>
        </is>
      </c>
      <c r="BH1122" t="n">
        <v>0</v>
      </c>
      <c r="BW1122" t="inlineStr">
        <is>
          <t>England</t>
        </is>
      </c>
      <c r="BX1122" t="inlineStr">
        <is>
          <t>rfeJP2N5R7mE4khyZNEoECRBJ</t>
        </is>
      </c>
      <c r="CA1122" t="inlineStr">
        <is>
          <t>rfeJP2N5R7mE4khyZNEoECRBJ</t>
        </is>
      </c>
      <c r="CB1122" t="inlineStr">
        <is>
          <t>Ordini LIL</t>
        </is>
      </c>
    </row>
    <row r="1123">
      <c r="A1123" t="inlineStr">
        <is>
          <t>#43017</t>
        </is>
      </c>
      <c r="B1123" t="inlineStr">
        <is>
          <t>frankgordonclark@gmail.com</t>
        </is>
      </c>
      <c r="C1123" t="inlineStr">
        <is>
          <t>paid</t>
        </is>
      </c>
      <c r="D1123" t="inlineStr">
        <is>
          <t>2024-10-31 21:26:40 +0100</t>
        </is>
      </c>
      <c r="E1123" t="inlineStr">
        <is>
          <t>fulfilled</t>
        </is>
      </c>
      <c r="F1123" t="inlineStr">
        <is>
          <t>2024-11-02 08:14:27 +0100</t>
        </is>
      </c>
      <c r="G1123" t="inlineStr">
        <is>
          <t>no</t>
        </is>
      </c>
      <c r="H1123" t="inlineStr">
        <is>
          <t>EUR</t>
        </is>
      </c>
      <c r="I1123" t="n">
        <v>393.81</v>
      </c>
      <c r="J1123" t="n">
        <v>0</v>
      </c>
      <c r="K1123" t="n">
        <v>0</v>
      </c>
      <c r="N1123" t="n">
        <v>0</v>
      </c>
      <c r="P1123" t="inlineStr">
        <is>
          <t>2024-10-31 21:26:39 +0100</t>
        </is>
      </c>
      <c r="Q1123" t="n">
        <v>2</v>
      </c>
      <c r="R1123" t="inlineStr">
        <is>
          <t>Glimmer Earring - Yellow / Single</t>
        </is>
      </c>
      <c r="S1123" t="n">
        <v>190.94</v>
      </c>
      <c r="U1123" t="inlineStr">
        <is>
          <t>015790000725</t>
        </is>
      </c>
      <c r="V1123" t="b">
        <v>1</v>
      </c>
      <c r="W1123" t="b">
        <v>1</v>
      </c>
      <c r="X1123" t="inlineStr">
        <is>
          <t>fulfilled</t>
        </is>
      </c>
      <c r="Y1123" t="inlineStr">
        <is>
          <t>Frank Gordon Clark</t>
        </is>
      </c>
      <c r="AI1123" t="inlineStr">
        <is>
          <t>Frank gordon Clark</t>
        </is>
      </c>
      <c r="AJ1123" t="inlineStr">
        <is>
          <t>76 Ifield Road</t>
        </is>
      </c>
      <c r="AK1123" t="inlineStr">
        <is>
          <t>76 Ifield Road</t>
        </is>
      </c>
      <c r="AN1123" t="inlineStr">
        <is>
          <t>London</t>
        </is>
      </c>
      <c r="AO1123" t="inlineStr">
        <is>
          <t>SW10 9AD</t>
        </is>
      </c>
      <c r="AP1123" t="inlineStr">
        <is>
          <t>ENG</t>
        </is>
      </c>
      <c r="AQ1123" t="inlineStr">
        <is>
          <t>GB</t>
        </is>
      </c>
      <c r="AR1123" t="inlineStr">
        <is>
          <t>'+44 7943 389443</t>
        </is>
      </c>
      <c r="AV1123" t="inlineStr">
        <is>
          <t>Bonifico</t>
        </is>
      </c>
      <c r="AW1123" t="inlineStr">
        <is>
          <t>rfeJP2N5R7mE4khyZNEoECRBJ</t>
        </is>
      </c>
      <c r="AX1123" t="n">
        <v>0</v>
      </c>
      <c r="AY1123" t="inlineStr">
        <is>
          <t>LIL Milan</t>
        </is>
      </c>
      <c r="AZ1123" t="n">
        <v>-0.01</v>
      </c>
      <c r="BA1123" t="inlineStr">
        <is>
          <t>Veronica Varetta</t>
        </is>
      </c>
      <c r="BB1123" t="inlineStr">
        <is>
          <t>Firgun House</t>
        </is>
      </c>
      <c r="BD1123" t="n">
        <v>11199811879261</v>
      </c>
      <c r="BF1123" t="inlineStr">
        <is>
          <t>Low</t>
        </is>
      </c>
      <c r="BG1123" t="inlineStr">
        <is>
          <t>shopify_draft_order</t>
        </is>
      </c>
      <c r="BH1123" t="n">
        <v>0</v>
      </c>
      <c r="BW1123" t="inlineStr">
        <is>
          <t>England</t>
        </is>
      </c>
      <c r="BX1123" t="inlineStr">
        <is>
          <t>rfeJP2N5R7mE4khyZNEoECRBJ</t>
        </is>
      </c>
      <c r="CA1123" t="inlineStr">
        <is>
          <t>rfeJP2N5R7mE4khyZNEoECRBJ</t>
        </is>
      </c>
      <c r="CB1123" t="inlineStr">
        <is>
          <t>Ordini LIL</t>
        </is>
      </c>
    </row>
    <row r="1124">
      <c r="A1124" t="inlineStr">
        <is>
          <t>#43015</t>
        </is>
      </c>
      <c r="C1124" t="inlineStr">
        <is>
          <t>paid</t>
        </is>
      </c>
      <c r="E1124" t="inlineStr">
        <is>
          <t>fulfilled</t>
        </is>
      </c>
      <c r="F1124" t="inlineStr">
        <is>
          <t>2024-10-31 18:48:30 +0100</t>
        </is>
      </c>
      <c r="G1124" t="inlineStr">
        <is>
          <t>no</t>
        </is>
      </c>
      <c r="H1124" t="inlineStr">
        <is>
          <t>EUR</t>
        </is>
      </c>
      <c r="I1124" t="n">
        <v>0</v>
      </c>
      <c r="J1124" t="n">
        <v>0</v>
      </c>
      <c r="K1124" t="n">
        <v>0</v>
      </c>
      <c r="L1124" t="n">
        <v>0</v>
      </c>
      <c r="M1124" t="inlineStr">
        <is>
          <t>TORINO100%</t>
        </is>
      </c>
      <c r="N1124" t="n">
        <v>100</v>
      </c>
      <c r="P1124" t="inlineStr">
        <is>
          <t>2024-10-31 18:48:29 +0100</t>
        </is>
      </c>
      <c r="Q1124" t="n">
        <v>1</v>
      </c>
      <c r="R1124" t="inlineStr">
        <is>
          <t>Nude Ring - Yellow / 10</t>
        </is>
      </c>
      <c r="S1124" t="n">
        <v>100</v>
      </c>
      <c r="U1124" t="inlineStr">
        <is>
          <t>015790000206</t>
        </is>
      </c>
      <c r="V1124" t="b">
        <v>1</v>
      </c>
      <c r="W1124" t="b">
        <v>1</v>
      </c>
      <c r="X1124" t="inlineStr">
        <is>
          <t>fulfilled</t>
        </is>
      </c>
      <c r="Y1124" t="inlineStr">
        <is>
          <t>Irene Moscato</t>
        </is>
      </c>
      <c r="AQ1124" t="inlineStr">
        <is>
          <t>IT</t>
        </is>
      </c>
      <c r="AS1124" t="inlineStr">
        <is>
          <t>Cv</t>
        </is>
      </c>
      <c r="AX1124" t="n">
        <v>0</v>
      </c>
      <c r="AY1124" t="inlineStr">
        <is>
          <t>LIL Milan</t>
        </is>
      </c>
      <c r="AZ1124" t="n">
        <v>0</v>
      </c>
      <c r="BA1124" t="inlineStr">
        <is>
          <t>Veronica Varetta</t>
        </is>
      </c>
      <c r="BB1124" t="inlineStr">
        <is>
          <t>LIL Rinascente Torino</t>
        </is>
      </c>
      <c r="BC1124" t="n">
        <v>3</v>
      </c>
      <c r="BD1124" t="n">
        <v>6377702195549</v>
      </c>
      <c r="BF1124" t="inlineStr">
        <is>
          <t>Low</t>
        </is>
      </c>
      <c r="BG1124" t="inlineStr">
        <is>
          <t>pos</t>
        </is>
      </c>
      <c r="BH1124" t="n">
        <v>0</v>
      </c>
      <c r="BI1124" t="inlineStr">
        <is>
          <t>IT IVA 0%</t>
        </is>
      </c>
      <c r="BJ1124" t="n">
        <v>0</v>
      </c>
      <c r="BT1124" t="inlineStr">
        <is>
          <t>3-5774</t>
        </is>
      </c>
      <c r="CB1124" t="inlineStr">
        <is>
          <t>Ordini LIL</t>
        </is>
      </c>
    </row>
    <row r="1125">
      <c r="A1125" t="inlineStr">
        <is>
          <t>#43011</t>
        </is>
      </c>
      <c r="B1125" t="inlineStr">
        <is>
          <t>luca.bongiovanni90@gmail.com</t>
        </is>
      </c>
      <c r="C1125" t="inlineStr">
        <is>
          <t>paid</t>
        </is>
      </c>
      <c r="E1125" t="inlineStr">
        <is>
          <t>fulfilled</t>
        </is>
      </c>
      <c r="F1125" t="inlineStr">
        <is>
          <t>2024-10-31 17:02:54 +0100</t>
        </is>
      </c>
      <c r="G1125" t="inlineStr">
        <is>
          <t>no</t>
        </is>
      </c>
      <c r="H1125" t="inlineStr">
        <is>
          <t>EUR</t>
        </is>
      </c>
      <c r="I1125" t="n">
        <v>0</v>
      </c>
      <c r="J1125" t="n">
        <v>0</v>
      </c>
      <c r="K1125" t="n">
        <v>0</v>
      </c>
      <c r="L1125" t="n">
        <v>0</v>
      </c>
      <c r="M1125" t="inlineStr">
        <is>
          <t>TORINO100%</t>
        </is>
      </c>
      <c r="N1125" t="n">
        <v>320</v>
      </c>
      <c r="P1125" t="inlineStr">
        <is>
          <t>2024-10-31 17:02:53 +0100</t>
        </is>
      </c>
      <c r="Q1125" t="n">
        <v>1</v>
      </c>
      <c r="R1125" t="inlineStr">
        <is>
          <t>Boys Tears Necklace - Yellow / 35cm</t>
        </is>
      </c>
      <c r="S1125" t="n">
        <v>320</v>
      </c>
      <c r="U1125" t="inlineStr">
        <is>
          <t>015790000008</t>
        </is>
      </c>
      <c r="V1125" t="b">
        <v>1</v>
      </c>
      <c r="W1125" t="b">
        <v>1</v>
      </c>
      <c r="X1125" t="inlineStr">
        <is>
          <t>fulfilled</t>
        </is>
      </c>
      <c r="Y1125" t="inlineStr">
        <is>
          <t>Luca Bongiovanni</t>
        </is>
      </c>
      <c r="AQ1125" t="inlineStr">
        <is>
          <t>IT</t>
        </is>
      </c>
      <c r="AS1125" t="inlineStr">
        <is>
          <t>Cv</t>
        </is>
      </c>
      <c r="AX1125" t="n">
        <v>0</v>
      </c>
      <c r="AY1125" t="inlineStr">
        <is>
          <t>LIL Milan</t>
        </is>
      </c>
      <c r="AZ1125" t="n">
        <v>0</v>
      </c>
      <c r="BA1125" t="inlineStr">
        <is>
          <t>Veronica Varetta</t>
        </is>
      </c>
      <c r="BB1125" t="inlineStr">
        <is>
          <t>LIL Rinascente Torino</t>
        </is>
      </c>
      <c r="BC1125" t="n">
        <v>3</v>
      </c>
      <c r="BD1125" t="n">
        <v>6377554346333</v>
      </c>
      <c r="BF1125" t="inlineStr">
        <is>
          <t>Low</t>
        </is>
      </c>
      <c r="BG1125" t="inlineStr">
        <is>
          <t>pos</t>
        </is>
      </c>
      <c r="BH1125" t="n">
        <v>0</v>
      </c>
      <c r="BI1125" t="inlineStr">
        <is>
          <t>IT IVA 0%</t>
        </is>
      </c>
      <c r="BJ1125" t="n">
        <v>0</v>
      </c>
      <c r="BT1125" t="inlineStr">
        <is>
          <t>3-5773</t>
        </is>
      </c>
      <c r="CB1125" t="inlineStr">
        <is>
          <t>Ordini LIL</t>
        </is>
      </c>
    </row>
    <row r="1126">
      <c r="A1126" t="inlineStr">
        <is>
          <t>#43009</t>
        </is>
      </c>
      <c r="C1126" t="inlineStr">
        <is>
          <t>paid</t>
        </is>
      </c>
      <c r="E1126" t="inlineStr">
        <is>
          <t>fulfilled</t>
        </is>
      </c>
      <c r="F1126" t="inlineStr">
        <is>
          <t>2024-10-31 15:53:46 +0100</t>
        </is>
      </c>
      <c r="G1126" t="inlineStr">
        <is>
          <t>no</t>
        </is>
      </c>
      <c r="H1126" t="inlineStr">
        <is>
          <t>EUR</t>
        </is>
      </c>
      <c r="I1126" t="n">
        <v>0</v>
      </c>
      <c r="J1126" t="n">
        <v>0</v>
      </c>
      <c r="K1126" t="n">
        <v>0</v>
      </c>
      <c r="L1126" t="n">
        <v>0</v>
      </c>
      <c r="M1126" t="inlineStr">
        <is>
          <t>TORINO100%</t>
        </is>
      </c>
      <c r="N1126" t="n">
        <v>100</v>
      </c>
      <c r="P1126" t="inlineStr">
        <is>
          <t>2024-10-31 15:53:45 +0100</t>
        </is>
      </c>
      <c r="Q1126" t="n">
        <v>1</v>
      </c>
      <c r="R1126" t="inlineStr">
        <is>
          <t>Lightly Ring - White / 13</t>
        </is>
      </c>
      <c r="S1126" t="n">
        <v>100</v>
      </c>
      <c r="U1126" t="inlineStr">
        <is>
          <t>015790000387</t>
        </is>
      </c>
      <c r="V1126" t="b">
        <v>1</v>
      </c>
      <c r="W1126" t="b">
        <v>1</v>
      </c>
      <c r="X1126" t="inlineStr">
        <is>
          <t>fulfilled</t>
        </is>
      </c>
      <c r="Y1126" t="inlineStr">
        <is>
          <t>Ylenia Gugliotta</t>
        </is>
      </c>
      <c r="AQ1126" t="inlineStr">
        <is>
          <t>IT</t>
        </is>
      </c>
      <c r="AS1126" t="inlineStr">
        <is>
          <t>Cv</t>
        </is>
      </c>
      <c r="AX1126" t="n">
        <v>0</v>
      </c>
      <c r="AY1126" t="inlineStr">
        <is>
          <t>LIL Milan</t>
        </is>
      </c>
      <c r="AZ1126" t="n">
        <v>0</v>
      </c>
      <c r="BA1126" t="inlineStr">
        <is>
          <t>Veronica Varetta</t>
        </is>
      </c>
      <c r="BB1126" t="inlineStr">
        <is>
          <t>LIL Rinascente Torino</t>
        </is>
      </c>
      <c r="BC1126" t="n">
        <v>3</v>
      </c>
      <c r="BD1126" t="n">
        <v>6377456501085</v>
      </c>
      <c r="BF1126" t="inlineStr">
        <is>
          <t>Low</t>
        </is>
      </c>
      <c r="BG1126" t="inlineStr">
        <is>
          <t>pos</t>
        </is>
      </c>
      <c r="BH1126" t="n">
        <v>0</v>
      </c>
      <c r="BI1126" t="inlineStr">
        <is>
          <t>IT IVA 0%</t>
        </is>
      </c>
      <c r="BJ1126" t="n">
        <v>0</v>
      </c>
      <c r="BT1126" t="inlineStr">
        <is>
          <t>3-5772</t>
        </is>
      </c>
      <c r="CB1126" t="inlineStr">
        <is>
          <t>Ordini LIL</t>
        </is>
      </c>
    </row>
    <row r="1127">
      <c r="A1127" t="inlineStr">
        <is>
          <t>#43005</t>
        </is>
      </c>
      <c r="C1127" t="inlineStr">
        <is>
          <t>paid</t>
        </is>
      </c>
      <c r="E1127" t="inlineStr">
        <is>
          <t>fulfilled</t>
        </is>
      </c>
      <c r="F1127" t="inlineStr">
        <is>
          <t>2024-10-31 11:24:44 +0100</t>
        </is>
      </c>
      <c r="G1127" t="inlineStr">
        <is>
          <t>no</t>
        </is>
      </c>
      <c r="H1127" t="inlineStr">
        <is>
          <t>EUR</t>
        </is>
      </c>
      <c r="I1127" t="n">
        <v>0</v>
      </c>
      <c r="J1127" t="n">
        <v>0</v>
      </c>
      <c r="K1127" t="n">
        <v>0</v>
      </c>
      <c r="L1127" t="n">
        <v>0</v>
      </c>
      <c r="M1127" t="inlineStr">
        <is>
          <t>Roma100</t>
        </is>
      </c>
      <c r="N1127" t="n">
        <v>680</v>
      </c>
      <c r="P1127" t="inlineStr">
        <is>
          <t>2024-10-31 11:24:43 +0100</t>
        </is>
      </c>
      <c r="Q1127" t="n">
        <v>1</v>
      </c>
      <c r="R1127" t="inlineStr">
        <is>
          <t>Blink XXL Ring - Yellow / 10</t>
        </is>
      </c>
      <c r="S1127" t="n">
        <v>140</v>
      </c>
      <c r="U1127" t="inlineStr">
        <is>
          <t>015790001118</t>
        </is>
      </c>
      <c r="V1127" t="b">
        <v>1</v>
      </c>
      <c r="W1127" t="b">
        <v>1</v>
      </c>
      <c r="X1127" t="inlineStr">
        <is>
          <t>fulfilled</t>
        </is>
      </c>
      <c r="Y1127" t="inlineStr">
        <is>
          <t>Roma termini</t>
        </is>
      </c>
      <c r="AQ1127" t="inlineStr">
        <is>
          <t>IT</t>
        </is>
      </c>
      <c r="AX1127" t="n">
        <v>0</v>
      </c>
      <c r="AY1127" t="inlineStr">
        <is>
          <t>LIL Milan</t>
        </is>
      </c>
      <c r="AZ1127" t="n">
        <v>0</v>
      </c>
      <c r="BA1127" t="inlineStr">
        <is>
          <t>Veronica Varetta</t>
        </is>
      </c>
      <c r="BB1127" t="inlineStr">
        <is>
          <t>Roma Termini</t>
        </is>
      </c>
      <c r="BC1127" t="n">
        <v>25</v>
      </c>
      <c r="BD1127" t="n">
        <v>6376962228573</v>
      </c>
      <c r="BF1127" t="inlineStr">
        <is>
          <t>Low</t>
        </is>
      </c>
      <c r="BG1127" t="inlineStr">
        <is>
          <t>pos</t>
        </is>
      </c>
      <c r="BH1127" t="n">
        <v>0</v>
      </c>
      <c r="BI1127" t="inlineStr">
        <is>
          <t>IT IVA 22%</t>
        </is>
      </c>
      <c r="BJ1127" t="n">
        <v>0</v>
      </c>
      <c r="BT1127" t="inlineStr">
        <is>
          <t>25-1110</t>
        </is>
      </c>
      <c r="CB1127" t="inlineStr">
        <is>
          <t>Ordini LIL</t>
        </is>
      </c>
    </row>
    <row r="1128">
      <c r="A1128" t="inlineStr">
        <is>
          <t>#43005</t>
        </is>
      </c>
      <c r="C1128" t="inlineStr">
        <is>
          <t>paid</t>
        </is>
      </c>
      <c r="E1128" t="inlineStr">
        <is>
          <t>fulfilled</t>
        </is>
      </c>
      <c r="F1128" t="inlineStr">
        <is>
          <t>2024-10-31 11:24:44 +0100</t>
        </is>
      </c>
      <c r="G1128" t="inlineStr">
        <is>
          <t>no</t>
        </is>
      </c>
      <c r="H1128" t="inlineStr">
        <is>
          <t>EUR</t>
        </is>
      </c>
      <c r="I1128" t="n">
        <v>0</v>
      </c>
      <c r="J1128" t="n">
        <v>0</v>
      </c>
      <c r="K1128" t="n">
        <v>0</v>
      </c>
      <c r="M1128" t="inlineStr">
        <is>
          <t>Roma100</t>
        </is>
      </c>
      <c r="N1128" t="n">
        <v>680</v>
      </c>
      <c r="P1128" t="inlineStr">
        <is>
          <t>2024-10-31 11:24:43 +0100</t>
        </is>
      </c>
      <c r="Q1128" t="n">
        <v>1</v>
      </c>
      <c r="R1128" t="inlineStr">
        <is>
          <t>Forever Ring - Yellow / 3</t>
        </is>
      </c>
      <c r="S1128" t="n">
        <v>300</v>
      </c>
      <c r="U1128" t="inlineStr">
        <is>
          <t>015790001326</t>
        </is>
      </c>
      <c r="V1128" t="b">
        <v>1</v>
      </c>
      <c r="W1128" t="b">
        <v>1</v>
      </c>
      <c r="X1128" t="inlineStr">
        <is>
          <t>fulfilled</t>
        </is>
      </c>
      <c r="Y1128" t="inlineStr">
        <is>
          <t>Roma termini</t>
        </is>
      </c>
      <c r="AQ1128" t="inlineStr">
        <is>
          <t>IT</t>
        </is>
      </c>
      <c r="AX1128" t="n">
        <v>0</v>
      </c>
      <c r="AY1128" t="inlineStr">
        <is>
          <t>LIL Milan</t>
        </is>
      </c>
      <c r="AZ1128" t="n">
        <v>0</v>
      </c>
      <c r="BA1128" t="inlineStr">
        <is>
          <t>Veronica Varetta</t>
        </is>
      </c>
      <c r="BB1128" t="inlineStr">
        <is>
          <t>Roma Termini</t>
        </is>
      </c>
      <c r="BC1128" t="n">
        <v>25</v>
      </c>
      <c r="BD1128" t="n">
        <v>6376962228573</v>
      </c>
      <c r="BF1128" t="inlineStr">
        <is>
          <t>Low</t>
        </is>
      </c>
      <c r="BG1128" t="inlineStr">
        <is>
          <t>pos</t>
        </is>
      </c>
      <c r="BH1128" t="n">
        <v>0</v>
      </c>
      <c r="BI1128" t="inlineStr">
        <is>
          <t>IT IVA 22%</t>
        </is>
      </c>
      <c r="BJ1128" t="n">
        <v>0</v>
      </c>
      <c r="BT1128" t="inlineStr">
        <is>
          <t>25-1110</t>
        </is>
      </c>
      <c r="CB1128" t="inlineStr">
        <is>
          <t>Ordini LIL</t>
        </is>
      </c>
    </row>
    <row r="1129">
      <c r="A1129" t="inlineStr">
        <is>
          <t>#43005</t>
        </is>
      </c>
      <c r="C1129" t="inlineStr">
        <is>
          <t>paid</t>
        </is>
      </c>
      <c r="E1129" t="inlineStr">
        <is>
          <t>fulfilled</t>
        </is>
      </c>
      <c r="F1129" t="inlineStr">
        <is>
          <t>2024-10-31 11:24:44 +0100</t>
        </is>
      </c>
      <c r="G1129" t="inlineStr">
        <is>
          <t>no</t>
        </is>
      </c>
      <c r="H1129" t="inlineStr">
        <is>
          <t>EUR</t>
        </is>
      </c>
      <c r="I1129" t="n">
        <v>0</v>
      </c>
      <c r="J1129" t="n">
        <v>0</v>
      </c>
      <c r="K1129" t="n">
        <v>0</v>
      </c>
      <c r="M1129" t="inlineStr">
        <is>
          <t>Roma100</t>
        </is>
      </c>
      <c r="N1129" t="n">
        <v>680</v>
      </c>
      <c r="P1129" t="inlineStr">
        <is>
          <t>2024-10-31 11:24:43 +0100</t>
        </is>
      </c>
      <c r="Q1129" t="n">
        <v>1</v>
      </c>
      <c r="R1129" t="inlineStr">
        <is>
          <t>Boys Tears Bracelet - Yellow</t>
        </is>
      </c>
      <c r="S1129" t="n">
        <v>240</v>
      </c>
      <c r="U1129" t="inlineStr">
        <is>
          <t>015790000400</t>
        </is>
      </c>
      <c r="V1129" t="b">
        <v>1</v>
      </c>
      <c r="W1129" t="b">
        <v>1</v>
      </c>
      <c r="X1129" t="inlineStr">
        <is>
          <t>fulfilled</t>
        </is>
      </c>
      <c r="Y1129" t="inlineStr">
        <is>
          <t>Roma termini</t>
        </is>
      </c>
      <c r="AQ1129" t="inlineStr">
        <is>
          <t>IT</t>
        </is>
      </c>
      <c r="AX1129" t="n">
        <v>0</v>
      </c>
      <c r="AY1129" t="inlineStr">
        <is>
          <t>LIL Milan</t>
        </is>
      </c>
      <c r="AZ1129" t="n">
        <v>0</v>
      </c>
      <c r="BA1129" t="inlineStr">
        <is>
          <t>Veronica Varetta</t>
        </is>
      </c>
      <c r="BB1129" t="inlineStr">
        <is>
          <t>Roma Termini</t>
        </is>
      </c>
      <c r="BC1129" t="n">
        <v>25</v>
      </c>
      <c r="BD1129" t="n">
        <v>6376962228573</v>
      </c>
      <c r="BF1129" t="inlineStr">
        <is>
          <t>Low</t>
        </is>
      </c>
      <c r="BG1129" t="inlineStr">
        <is>
          <t>pos</t>
        </is>
      </c>
      <c r="BH1129" t="n">
        <v>0</v>
      </c>
      <c r="BI1129" t="inlineStr">
        <is>
          <t>IT IVA 22%</t>
        </is>
      </c>
      <c r="BJ1129" t="n">
        <v>0</v>
      </c>
      <c r="BT1129" t="inlineStr">
        <is>
          <t>25-1110</t>
        </is>
      </c>
      <c r="CB1129" t="inlineStr">
        <is>
          <t>Ordini LIL</t>
        </is>
      </c>
    </row>
    <row r="1130">
      <c r="A1130" t="inlineStr">
        <is>
          <t>#42998</t>
        </is>
      </c>
      <c r="B1130" t="inlineStr">
        <is>
          <t>sara.masoero96@gmail.com</t>
        </is>
      </c>
      <c r="C1130" t="inlineStr">
        <is>
          <t>paid</t>
        </is>
      </c>
      <c r="E1130" t="inlineStr">
        <is>
          <t>fulfilled</t>
        </is>
      </c>
      <c r="F1130" t="inlineStr">
        <is>
          <t>2024-10-30 20:01:26 +0100</t>
        </is>
      </c>
      <c r="G1130" t="inlineStr">
        <is>
          <t>no</t>
        </is>
      </c>
      <c r="H1130" t="inlineStr">
        <is>
          <t>EUR</t>
        </is>
      </c>
      <c r="I1130" t="n">
        <v>0</v>
      </c>
      <c r="J1130" t="n">
        <v>0</v>
      </c>
      <c r="K1130" t="n">
        <v>0</v>
      </c>
      <c r="L1130" t="n">
        <v>0</v>
      </c>
      <c r="M1130" t="inlineStr">
        <is>
          <t>TORINO100%</t>
        </is>
      </c>
      <c r="N1130" t="n">
        <v>260</v>
      </c>
      <c r="P1130" t="inlineStr">
        <is>
          <t>2024-10-30 20:01:25 +0100</t>
        </is>
      </c>
      <c r="Q1130" t="n">
        <v>1</v>
      </c>
      <c r="R1130" t="inlineStr">
        <is>
          <t>Balmy Necklace - Yellow / 36cm</t>
        </is>
      </c>
      <c r="S1130" t="n">
        <v>260</v>
      </c>
      <c r="U1130" t="inlineStr">
        <is>
          <t>015790000028</t>
        </is>
      </c>
      <c r="V1130" t="b">
        <v>1</v>
      </c>
      <c r="W1130" t="b">
        <v>1</v>
      </c>
      <c r="X1130" t="inlineStr">
        <is>
          <t>fulfilled</t>
        </is>
      </c>
      <c r="Y1130" t="inlineStr">
        <is>
          <t>Sara Masoero</t>
        </is>
      </c>
      <c r="AQ1130" t="inlineStr">
        <is>
          <t>IT</t>
        </is>
      </c>
      <c r="AS1130" t="inlineStr">
        <is>
          <t>Cce</t>
        </is>
      </c>
      <c r="AX1130" t="n">
        <v>0</v>
      </c>
      <c r="AY1130" t="inlineStr">
        <is>
          <t>LIL Milan</t>
        </is>
      </c>
      <c r="AZ1130" t="n">
        <v>0</v>
      </c>
      <c r="BA1130" t="inlineStr">
        <is>
          <t>Veronica Varetta</t>
        </is>
      </c>
      <c r="BB1130" t="inlineStr">
        <is>
          <t>LIL Rinascente Torino</t>
        </is>
      </c>
      <c r="BC1130" t="n">
        <v>3</v>
      </c>
      <c r="BD1130" t="n">
        <v>6375859454301</v>
      </c>
      <c r="BF1130" t="inlineStr">
        <is>
          <t>Low</t>
        </is>
      </c>
      <c r="BG1130" t="inlineStr">
        <is>
          <t>pos</t>
        </is>
      </c>
      <c r="BH1130" t="n">
        <v>0</v>
      </c>
      <c r="BI1130" t="inlineStr">
        <is>
          <t>IT IVA 0%</t>
        </is>
      </c>
      <c r="BJ1130" t="n">
        <v>0</v>
      </c>
      <c r="BT1130" t="inlineStr">
        <is>
          <t>3-5771</t>
        </is>
      </c>
      <c r="CB1130" t="inlineStr">
        <is>
          <t>Ordini LIL</t>
        </is>
      </c>
    </row>
    <row r="1131">
      <c r="A1131" t="inlineStr">
        <is>
          <t>#42994</t>
        </is>
      </c>
      <c r="B1131" t="inlineStr">
        <is>
          <t>ale96mc@hotmail.com</t>
        </is>
      </c>
      <c r="C1131" t="inlineStr">
        <is>
          <t>paid</t>
        </is>
      </c>
      <c r="D1131" t="inlineStr">
        <is>
          <t>2024-10-30 17:35:19 +0100</t>
        </is>
      </c>
      <c r="E1131" t="inlineStr">
        <is>
          <t>fulfilled</t>
        </is>
      </c>
      <c r="F1131" t="inlineStr">
        <is>
          <t>2024-10-30 17:35:19 +0100</t>
        </is>
      </c>
      <c r="G1131" t="inlineStr">
        <is>
          <t>no</t>
        </is>
      </c>
      <c r="H1131" t="inlineStr">
        <is>
          <t>EUR</t>
        </is>
      </c>
      <c r="I1131" t="n">
        <v>100</v>
      </c>
      <c r="J1131" t="n">
        <v>0</v>
      </c>
      <c r="K1131" t="n">
        <v>18.03</v>
      </c>
      <c r="L1131" t="n">
        <v>100</v>
      </c>
      <c r="N1131" t="n">
        <v>0</v>
      </c>
      <c r="P1131" t="inlineStr">
        <is>
          <t>2024-10-30 17:35:18 +0100</t>
        </is>
      </c>
      <c r="Q1131" t="n">
        <v>1</v>
      </c>
      <c r="R1131" t="inlineStr">
        <is>
          <t>Nude Ring - Yellow / 15</t>
        </is>
      </c>
      <c r="S1131" t="n">
        <v>100</v>
      </c>
      <c r="U1131" t="inlineStr">
        <is>
          <t>015790000211</t>
        </is>
      </c>
      <c r="V1131" t="b">
        <v>1</v>
      </c>
      <c r="W1131" t="b">
        <v>1</v>
      </c>
      <c r="X1131" t="inlineStr">
        <is>
          <t>fulfilled</t>
        </is>
      </c>
      <c r="Y1131" t="inlineStr">
        <is>
          <t>Alessia Perletta</t>
        </is>
      </c>
      <c r="AQ1131" t="inlineStr">
        <is>
          <t>IT</t>
        </is>
      </c>
      <c r="AV1131" t="inlineStr">
        <is>
          <t>Cash</t>
        </is>
      </c>
      <c r="AW1131" t="inlineStr">
        <is>
          <t>rPWg3kvhF0mwDxzxNWZJxjaYZ</t>
        </is>
      </c>
      <c r="AX1131" t="n">
        <v>0</v>
      </c>
      <c r="AY1131" t="inlineStr">
        <is>
          <t>LIL Milan</t>
        </is>
      </c>
      <c r="AZ1131" t="n">
        <v>0</v>
      </c>
      <c r="BA1131" t="inlineStr">
        <is>
          <t>Veronica Varetta</t>
        </is>
      </c>
      <c r="BB1131" t="inlineStr">
        <is>
          <t>LIL House</t>
        </is>
      </c>
      <c r="BC1131" t="n">
        <v>22</v>
      </c>
      <c r="BD1131" t="n">
        <v>6375647412573</v>
      </c>
      <c r="BF1131" t="inlineStr">
        <is>
          <t>Low</t>
        </is>
      </c>
      <c r="BG1131" t="inlineStr">
        <is>
          <t>pos</t>
        </is>
      </c>
      <c r="BH1131" t="n">
        <v>0</v>
      </c>
      <c r="BI1131" t="inlineStr">
        <is>
          <t>IT IVA 22%</t>
        </is>
      </c>
      <c r="BJ1131" t="n">
        <v>18.03</v>
      </c>
      <c r="BT1131" t="inlineStr">
        <is>
          <t>22-2747</t>
        </is>
      </c>
      <c r="BX1131" t="inlineStr">
        <is>
          <t>rPWg3kvhF0mwDxzxNWZJxjaYZ</t>
        </is>
      </c>
      <c r="CA1131" t="inlineStr">
        <is>
          <t>rPWg3kvhF0mwDxzxNWZJxjaYZ</t>
        </is>
      </c>
      <c r="CB1131" t="inlineStr">
        <is>
          <t>Ordini LIL</t>
        </is>
      </c>
    </row>
    <row r="1132">
      <c r="A1132" t="inlineStr">
        <is>
          <t>#42989</t>
        </is>
      </c>
      <c r="C1132" t="inlineStr">
        <is>
          <t>paid</t>
        </is>
      </c>
      <c r="E1132" t="inlineStr">
        <is>
          <t>fulfilled</t>
        </is>
      </c>
      <c r="F1132" t="inlineStr">
        <is>
          <t>2024-10-30 15:14:51 +0100</t>
        </is>
      </c>
      <c r="G1132" t="inlineStr">
        <is>
          <t>no</t>
        </is>
      </c>
      <c r="H1132" t="inlineStr">
        <is>
          <t>EUR</t>
        </is>
      </c>
      <c r="I1132" t="n">
        <v>0</v>
      </c>
      <c r="J1132" t="n">
        <v>0</v>
      </c>
      <c r="K1132" t="n">
        <v>0</v>
      </c>
      <c r="L1132" t="n">
        <v>0</v>
      </c>
      <c r="M1132" t="inlineStr">
        <is>
          <t>GIFTED</t>
        </is>
      </c>
      <c r="N1132" t="n">
        <v>400</v>
      </c>
      <c r="P1132" t="inlineStr">
        <is>
          <t>2024-10-30 15:14:50 +0100</t>
        </is>
      </c>
      <c r="Q1132" t="n">
        <v>1</v>
      </c>
      <c r="R1132" t="inlineStr">
        <is>
          <t>Girls Tears Necklace - White / 35cm</t>
        </is>
      </c>
      <c r="S1132" t="n">
        <v>400</v>
      </c>
      <c r="U1132" t="inlineStr">
        <is>
          <t>015790001305</t>
        </is>
      </c>
      <c r="V1132" t="b">
        <v>1</v>
      </c>
      <c r="W1132" t="b">
        <v>1</v>
      </c>
      <c r="X1132" t="inlineStr">
        <is>
          <t>fulfilled</t>
        </is>
      </c>
      <c r="Y1132" t="inlineStr">
        <is>
          <t>Marta Matilde Favilli</t>
        </is>
      </c>
      <c r="AQ1132" t="inlineStr">
        <is>
          <t>IT</t>
        </is>
      </c>
      <c r="AX1132" t="n">
        <v>0</v>
      </c>
      <c r="AY1132" t="inlineStr">
        <is>
          <t>LIL Milan</t>
        </is>
      </c>
      <c r="AZ1132" t="n">
        <v>0</v>
      </c>
      <c r="BA1132" t="inlineStr">
        <is>
          <t>Veronica Varetta</t>
        </is>
      </c>
      <c r="BB1132" t="inlineStr">
        <is>
          <t>LIL House</t>
        </is>
      </c>
      <c r="BC1132" t="n">
        <v>22</v>
      </c>
      <c r="BD1132" t="n">
        <v>6375419838813</v>
      </c>
      <c r="BF1132" t="inlineStr">
        <is>
          <t>Low</t>
        </is>
      </c>
      <c r="BG1132" t="inlineStr">
        <is>
          <t>pos</t>
        </is>
      </c>
      <c r="BH1132" t="n">
        <v>0</v>
      </c>
      <c r="BI1132" t="inlineStr">
        <is>
          <t>IT IVA 22%</t>
        </is>
      </c>
      <c r="BJ1132" t="n">
        <v>0</v>
      </c>
      <c r="BT1132" t="inlineStr">
        <is>
          <t>22-2744</t>
        </is>
      </c>
      <c r="CB1132" t="inlineStr">
        <is>
          <t>Ordini LIL</t>
        </is>
      </c>
    </row>
    <row r="1133">
      <c r="A1133" t="inlineStr">
        <is>
          <t>#42988</t>
        </is>
      </c>
      <c r="C1133" t="inlineStr">
        <is>
          <t>paid</t>
        </is>
      </c>
      <c r="E1133" t="inlineStr">
        <is>
          <t>fulfilled</t>
        </is>
      </c>
      <c r="F1133" t="inlineStr">
        <is>
          <t>2024-10-30 13:06:51 +0100</t>
        </is>
      </c>
      <c r="G1133" t="inlineStr">
        <is>
          <t>no</t>
        </is>
      </c>
      <c r="H1133" t="inlineStr">
        <is>
          <t>EUR</t>
        </is>
      </c>
      <c r="I1133" t="n">
        <v>0</v>
      </c>
      <c r="J1133" t="n">
        <v>0</v>
      </c>
      <c r="K1133" t="n">
        <v>0</v>
      </c>
      <c r="L1133" t="n">
        <v>0</v>
      </c>
      <c r="M1133" t="inlineStr">
        <is>
          <t>GIFTED100%</t>
        </is>
      </c>
      <c r="N1133" t="n">
        <v>240</v>
      </c>
      <c r="P1133" t="inlineStr">
        <is>
          <t>2024-10-30 13:06:51 +0100</t>
        </is>
      </c>
      <c r="Q1133" t="n">
        <v>1</v>
      </c>
      <c r="R1133" t="inlineStr">
        <is>
          <t>Threesome Ring - Yellow / 10</t>
        </is>
      </c>
      <c r="S1133" t="n">
        <v>240</v>
      </c>
      <c r="U1133" t="inlineStr">
        <is>
          <t>015790001038</t>
        </is>
      </c>
      <c r="V1133" t="b">
        <v>1</v>
      </c>
      <c r="W1133" t="b">
        <v>1</v>
      </c>
      <c r="X1133" t="inlineStr">
        <is>
          <t>fulfilled</t>
        </is>
      </c>
      <c r="Y1133" t="inlineStr">
        <is>
          <t>Gaia Passi</t>
        </is>
      </c>
      <c r="AQ1133" t="inlineStr">
        <is>
          <t>IT</t>
        </is>
      </c>
      <c r="AX1133" t="n">
        <v>0</v>
      </c>
      <c r="AY1133" t="inlineStr">
        <is>
          <t>LIL Milan</t>
        </is>
      </c>
      <c r="AZ1133" t="n">
        <v>0</v>
      </c>
      <c r="BA1133" t="inlineStr">
        <is>
          <t>Veronica Varetta</t>
        </is>
      </c>
      <c r="BB1133" t="inlineStr">
        <is>
          <t>LIL House</t>
        </is>
      </c>
      <c r="BC1133" t="n">
        <v>22</v>
      </c>
      <c r="BD1133" t="n">
        <v>6375199998301</v>
      </c>
      <c r="BF1133" t="inlineStr">
        <is>
          <t>Low</t>
        </is>
      </c>
      <c r="BG1133" t="inlineStr">
        <is>
          <t>pos</t>
        </is>
      </c>
      <c r="BH1133" t="n">
        <v>0</v>
      </c>
      <c r="BI1133" t="inlineStr">
        <is>
          <t>IT IVA 22%</t>
        </is>
      </c>
      <c r="BJ1133" t="n">
        <v>0</v>
      </c>
      <c r="BT1133" t="inlineStr">
        <is>
          <t>22-2743</t>
        </is>
      </c>
      <c r="CB1133" t="inlineStr">
        <is>
          <t>Ordini LIL</t>
        </is>
      </c>
    </row>
    <row r="1134">
      <c r="A1134" t="inlineStr">
        <is>
          <t>#42986</t>
        </is>
      </c>
      <c r="C1134" t="inlineStr">
        <is>
          <t>paid</t>
        </is>
      </c>
      <c r="E1134" t="inlineStr">
        <is>
          <t>fulfilled</t>
        </is>
      </c>
      <c r="F1134" t="inlineStr">
        <is>
          <t>2024-10-30 11:25:11 +0100</t>
        </is>
      </c>
      <c r="G1134" t="inlineStr">
        <is>
          <t>no</t>
        </is>
      </c>
      <c r="H1134" t="inlineStr">
        <is>
          <t>EUR</t>
        </is>
      </c>
      <c r="I1134" t="n">
        <v>0</v>
      </c>
      <c r="J1134" t="n">
        <v>0</v>
      </c>
      <c r="K1134" t="n">
        <v>0</v>
      </c>
      <c r="L1134" t="n">
        <v>0</v>
      </c>
      <c r="M1134" t="inlineStr">
        <is>
          <t>Roma100</t>
        </is>
      </c>
      <c r="N1134" t="n">
        <v>1600</v>
      </c>
      <c r="P1134" t="inlineStr">
        <is>
          <t>2024-10-30 11:25:10 +0100</t>
        </is>
      </c>
      <c r="Q1134" t="n">
        <v>1</v>
      </c>
      <c r="R1134" t="inlineStr">
        <is>
          <t>Forever Ring - Yellow / 8</t>
        </is>
      </c>
      <c r="S1134" t="n">
        <v>300</v>
      </c>
      <c r="U1134" t="inlineStr">
        <is>
          <t>015790001330</t>
        </is>
      </c>
      <c r="V1134" t="b">
        <v>1</v>
      </c>
      <c r="W1134" t="b">
        <v>1</v>
      </c>
      <c r="X1134" t="inlineStr">
        <is>
          <t>fulfilled</t>
        </is>
      </c>
      <c r="Y1134" t="inlineStr">
        <is>
          <t>Roma termini</t>
        </is>
      </c>
      <c r="AQ1134" t="inlineStr">
        <is>
          <t>IT</t>
        </is>
      </c>
      <c r="AX1134" t="n">
        <v>0</v>
      </c>
      <c r="AY1134" t="inlineStr">
        <is>
          <t>LIL Milan</t>
        </is>
      </c>
      <c r="AZ1134" t="n">
        <v>0</v>
      </c>
      <c r="BA1134" t="inlineStr">
        <is>
          <t>Veronica Varetta</t>
        </is>
      </c>
      <c r="BB1134" t="inlineStr">
        <is>
          <t>Roma Termini</t>
        </is>
      </c>
      <c r="BC1134" t="n">
        <v>25</v>
      </c>
      <c r="BD1134" t="n">
        <v>6375041106269</v>
      </c>
      <c r="BF1134" t="inlineStr">
        <is>
          <t>Low</t>
        </is>
      </c>
      <c r="BG1134" t="inlineStr">
        <is>
          <t>pos</t>
        </is>
      </c>
      <c r="BH1134" t="n">
        <v>0</v>
      </c>
      <c r="BI1134" t="inlineStr">
        <is>
          <t>IT IVA 22%</t>
        </is>
      </c>
      <c r="BJ1134" t="n">
        <v>0</v>
      </c>
      <c r="BT1134" t="inlineStr">
        <is>
          <t>25-1109</t>
        </is>
      </c>
      <c r="CB1134" t="inlineStr">
        <is>
          <t>Ordini LIL</t>
        </is>
      </c>
    </row>
    <row r="1135">
      <c r="A1135" t="inlineStr">
        <is>
          <t>#42986</t>
        </is>
      </c>
      <c r="C1135" t="inlineStr">
        <is>
          <t>paid</t>
        </is>
      </c>
      <c r="E1135" t="inlineStr">
        <is>
          <t>fulfilled</t>
        </is>
      </c>
      <c r="F1135" t="inlineStr">
        <is>
          <t>2024-10-30 11:25:11 +0100</t>
        </is>
      </c>
      <c r="G1135" t="inlineStr">
        <is>
          <t>no</t>
        </is>
      </c>
      <c r="H1135" t="inlineStr">
        <is>
          <t>EUR</t>
        </is>
      </c>
      <c r="I1135" t="n">
        <v>0</v>
      </c>
      <c r="J1135" t="n">
        <v>0</v>
      </c>
      <c r="K1135" t="n">
        <v>0</v>
      </c>
      <c r="M1135" t="inlineStr">
        <is>
          <t>Roma100</t>
        </is>
      </c>
      <c r="N1135" t="n">
        <v>1600</v>
      </c>
      <c r="P1135" t="inlineStr">
        <is>
          <t>2024-10-30 11:25:10 +0100</t>
        </is>
      </c>
      <c r="Q1135" t="n">
        <v>1</v>
      </c>
      <c r="R1135" t="inlineStr">
        <is>
          <t>Girls Tears Ring - Yellow / 16</t>
        </is>
      </c>
      <c r="S1135" t="n">
        <v>120</v>
      </c>
      <c r="U1135" t="inlineStr">
        <is>
          <t>015790000958</t>
        </is>
      </c>
      <c r="V1135" t="b">
        <v>1</v>
      </c>
      <c r="W1135" t="b">
        <v>1</v>
      </c>
      <c r="X1135" t="inlineStr">
        <is>
          <t>fulfilled</t>
        </is>
      </c>
      <c r="Y1135" t="inlineStr">
        <is>
          <t>Roma termini</t>
        </is>
      </c>
      <c r="AQ1135" t="inlineStr">
        <is>
          <t>IT</t>
        </is>
      </c>
      <c r="AX1135" t="n">
        <v>0</v>
      </c>
      <c r="AY1135" t="inlineStr">
        <is>
          <t>LIL Milan</t>
        </is>
      </c>
      <c r="AZ1135" t="n">
        <v>0</v>
      </c>
      <c r="BA1135" t="inlineStr">
        <is>
          <t>Veronica Varetta</t>
        </is>
      </c>
      <c r="BB1135" t="inlineStr">
        <is>
          <t>Roma Termini</t>
        </is>
      </c>
      <c r="BC1135" t="n">
        <v>25</v>
      </c>
      <c r="BD1135" t="n">
        <v>6375041106269</v>
      </c>
      <c r="BF1135" t="inlineStr">
        <is>
          <t>Low</t>
        </is>
      </c>
      <c r="BG1135" t="inlineStr">
        <is>
          <t>pos</t>
        </is>
      </c>
      <c r="BH1135" t="n">
        <v>0</v>
      </c>
      <c r="BI1135" t="inlineStr">
        <is>
          <t>IT IVA 22%</t>
        </is>
      </c>
      <c r="BJ1135" t="n">
        <v>0</v>
      </c>
      <c r="BT1135" t="inlineStr">
        <is>
          <t>25-1109</t>
        </is>
      </c>
      <c r="CB1135" t="inlineStr">
        <is>
          <t>Ordini LIL</t>
        </is>
      </c>
    </row>
    <row r="1136">
      <c r="A1136" t="inlineStr">
        <is>
          <t>#42986</t>
        </is>
      </c>
      <c r="C1136" t="inlineStr">
        <is>
          <t>paid</t>
        </is>
      </c>
      <c r="E1136" t="inlineStr">
        <is>
          <t>fulfilled</t>
        </is>
      </c>
      <c r="F1136" t="inlineStr">
        <is>
          <t>2024-10-30 11:25:11 +0100</t>
        </is>
      </c>
      <c r="G1136" t="inlineStr">
        <is>
          <t>no</t>
        </is>
      </c>
      <c r="H1136" t="inlineStr">
        <is>
          <t>EUR</t>
        </is>
      </c>
      <c r="I1136" t="n">
        <v>0</v>
      </c>
      <c r="J1136" t="n">
        <v>0</v>
      </c>
      <c r="K1136" t="n">
        <v>0</v>
      </c>
      <c r="M1136" t="inlineStr">
        <is>
          <t>Roma100</t>
        </is>
      </c>
      <c r="N1136" t="n">
        <v>1600</v>
      </c>
      <c r="P1136" t="inlineStr">
        <is>
          <t>2024-10-30 11:25:10 +0100</t>
        </is>
      </c>
      <c r="Q1136" t="n">
        <v>1</v>
      </c>
      <c r="R1136" t="inlineStr">
        <is>
          <t>Nude Ring - Yellow / 17</t>
        </is>
      </c>
      <c r="S1136" t="n">
        <v>100</v>
      </c>
      <c r="U1136" t="inlineStr">
        <is>
          <t>015790000213</t>
        </is>
      </c>
      <c r="V1136" t="b">
        <v>1</v>
      </c>
      <c r="W1136" t="b">
        <v>1</v>
      </c>
      <c r="X1136" t="inlineStr">
        <is>
          <t>fulfilled</t>
        </is>
      </c>
      <c r="Y1136" t="inlineStr">
        <is>
          <t>Roma termini</t>
        </is>
      </c>
      <c r="AQ1136" t="inlineStr">
        <is>
          <t>IT</t>
        </is>
      </c>
      <c r="AX1136" t="n">
        <v>0</v>
      </c>
      <c r="AY1136" t="inlineStr">
        <is>
          <t>LIL Milan</t>
        </is>
      </c>
      <c r="AZ1136" t="n">
        <v>0</v>
      </c>
      <c r="BA1136" t="inlineStr">
        <is>
          <t>Veronica Varetta</t>
        </is>
      </c>
      <c r="BB1136" t="inlineStr">
        <is>
          <t>Roma Termini</t>
        </is>
      </c>
      <c r="BC1136" t="n">
        <v>25</v>
      </c>
      <c r="BD1136" t="n">
        <v>6375041106269</v>
      </c>
      <c r="BF1136" t="inlineStr">
        <is>
          <t>Low</t>
        </is>
      </c>
      <c r="BG1136" t="inlineStr">
        <is>
          <t>pos</t>
        </is>
      </c>
      <c r="BH1136" t="n">
        <v>0</v>
      </c>
      <c r="BI1136" t="inlineStr">
        <is>
          <t>IT IVA 22%</t>
        </is>
      </c>
      <c r="BJ1136" t="n">
        <v>0</v>
      </c>
      <c r="BT1136" t="inlineStr">
        <is>
          <t>25-1109</t>
        </is>
      </c>
      <c r="CB1136" t="inlineStr">
        <is>
          <t>Ordini LIL</t>
        </is>
      </c>
    </row>
    <row r="1137">
      <c r="A1137" t="inlineStr">
        <is>
          <t>#42986</t>
        </is>
      </c>
      <c r="C1137" t="inlineStr">
        <is>
          <t>paid</t>
        </is>
      </c>
      <c r="E1137" t="inlineStr">
        <is>
          <t>fulfilled</t>
        </is>
      </c>
      <c r="F1137" t="inlineStr">
        <is>
          <t>2024-10-30 11:25:11 +0100</t>
        </is>
      </c>
      <c r="G1137" t="inlineStr">
        <is>
          <t>no</t>
        </is>
      </c>
      <c r="H1137" t="inlineStr">
        <is>
          <t>EUR</t>
        </is>
      </c>
      <c r="I1137" t="n">
        <v>0</v>
      </c>
      <c r="J1137" t="n">
        <v>0</v>
      </c>
      <c r="K1137" t="n">
        <v>0</v>
      </c>
      <c r="M1137" t="inlineStr">
        <is>
          <t>Roma100</t>
        </is>
      </c>
      <c r="N1137" t="n">
        <v>1600</v>
      </c>
      <c r="P1137" t="inlineStr">
        <is>
          <t>2024-10-30 11:25:10 +0100</t>
        </is>
      </c>
      <c r="Q1137" t="n">
        <v>1</v>
      </c>
      <c r="R1137" t="inlineStr">
        <is>
          <t>Firefly Ring - Yellow / 9</t>
        </is>
      </c>
      <c r="S1137" t="n">
        <v>160</v>
      </c>
      <c r="U1137" t="inlineStr">
        <is>
          <t>015790000493</t>
        </is>
      </c>
      <c r="V1137" t="b">
        <v>1</v>
      </c>
      <c r="W1137" t="b">
        <v>1</v>
      </c>
      <c r="X1137" t="inlineStr">
        <is>
          <t>fulfilled</t>
        </is>
      </c>
      <c r="Y1137" t="inlineStr">
        <is>
          <t>Roma termini</t>
        </is>
      </c>
      <c r="AQ1137" t="inlineStr">
        <is>
          <t>IT</t>
        </is>
      </c>
      <c r="AX1137" t="n">
        <v>0</v>
      </c>
      <c r="AY1137" t="inlineStr">
        <is>
          <t>LIL Milan</t>
        </is>
      </c>
      <c r="AZ1137" t="n">
        <v>0</v>
      </c>
      <c r="BA1137" t="inlineStr">
        <is>
          <t>Veronica Varetta</t>
        </is>
      </c>
      <c r="BB1137" t="inlineStr">
        <is>
          <t>Roma Termini</t>
        </is>
      </c>
      <c r="BC1137" t="n">
        <v>25</v>
      </c>
      <c r="BD1137" t="n">
        <v>6375041106269</v>
      </c>
      <c r="BF1137" t="inlineStr">
        <is>
          <t>Low</t>
        </is>
      </c>
      <c r="BG1137" t="inlineStr">
        <is>
          <t>pos</t>
        </is>
      </c>
      <c r="BH1137" t="n">
        <v>0</v>
      </c>
      <c r="BI1137" t="inlineStr">
        <is>
          <t>IT IVA 22%</t>
        </is>
      </c>
      <c r="BJ1137" t="n">
        <v>0</v>
      </c>
      <c r="BT1137" t="inlineStr">
        <is>
          <t>25-1109</t>
        </is>
      </c>
      <c r="CB1137" t="inlineStr">
        <is>
          <t>Ordini LIL</t>
        </is>
      </c>
    </row>
    <row r="1138">
      <c r="A1138" t="inlineStr">
        <is>
          <t>#42986</t>
        </is>
      </c>
      <c r="C1138" t="inlineStr">
        <is>
          <t>paid</t>
        </is>
      </c>
      <c r="E1138" t="inlineStr">
        <is>
          <t>fulfilled</t>
        </is>
      </c>
      <c r="F1138" t="inlineStr">
        <is>
          <t>2024-10-30 11:25:11 +0100</t>
        </is>
      </c>
      <c r="G1138" t="inlineStr">
        <is>
          <t>no</t>
        </is>
      </c>
      <c r="H1138" t="inlineStr">
        <is>
          <t>EUR</t>
        </is>
      </c>
      <c r="I1138" t="n">
        <v>0</v>
      </c>
      <c r="J1138" t="n">
        <v>0</v>
      </c>
      <c r="K1138" t="n">
        <v>0</v>
      </c>
      <c r="M1138" t="inlineStr">
        <is>
          <t>Roma100</t>
        </is>
      </c>
      <c r="N1138" t="n">
        <v>1600</v>
      </c>
      <c r="P1138" t="inlineStr">
        <is>
          <t>2024-10-30 11:25:10 +0100</t>
        </is>
      </c>
      <c r="Q1138" t="n">
        <v>1</v>
      </c>
      <c r="R1138" t="inlineStr">
        <is>
          <t>Sweet Spot - Yellow / matte / White</t>
        </is>
      </c>
      <c r="S1138" t="n">
        <v>280</v>
      </c>
      <c r="U1138" t="inlineStr">
        <is>
          <t>015790000015</t>
        </is>
      </c>
      <c r="V1138" t="b">
        <v>1</v>
      </c>
      <c r="W1138" t="b">
        <v>1</v>
      </c>
      <c r="X1138" t="inlineStr">
        <is>
          <t>fulfilled</t>
        </is>
      </c>
      <c r="Y1138" t="inlineStr">
        <is>
          <t>Roma termini</t>
        </is>
      </c>
      <c r="AQ1138" t="inlineStr">
        <is>
          <t>IT</t>
        </is>
      </c>
      <c r="AX1138" t="n">
        <v>0</v>
      </c>
      <c r="AY1138" t="inlineStr">
        <is>
          <t>LIL Milan</t>
        </is>
      </c>
      <c r="AZ1138" t="n">
        <v>0</v>
      </c>
      <c r="BA1138" t="inlineStr">
        <is>
          <t>Veronica Varetta</t>
        </is>
      </c>
      <c r="BB1138" t="inlineStr">
        <is>
          <t>Roma Termini</t>
        </is>
      </c>
      <c r="BC1138" t="n">
        <v>25</v>
      </c>
      <c r="BD1138" t="n">
        <v>6375041106269</v>
      </c>
      <c r="BF1138" t="inlineStr">
        <is>
          <t>Low</t>
        </is>
      </c>
      <c r="BG1138" t="inlineStr">
        <is>
          <t>pos</t>
        </is>
      </c>
      <c r="BH1138" t="n">
        <v>0</v>
      </c>
      <c r="BI1138" t="inlineStr">
        <is>
          <t>IT IVA 22%</t>
        </is>
      </c>
      <c r="BJ1138" t="n">
        <v>0</v>
      </c>
      <c r="BT1138" t="inlineStr">
        <is>
          <t>25-1109</t>
        </is>
      </c>
      <c r="CB1138" t="inlineStr">
        <is>
          <t>Ordini LIL</t>
        </is>
      </c>
    </row>
    <row r="1139">
      <c r="A1139" t="inlineStr">
        <is>
          <t>#42986</t>
        </is>
      </c>
      <c r="C1139" t="inlineStr">
        <is>
          <t>paid</t>
        </is>
      </c>
      <c r="E1139" t="inlineStr">
        <is>
          <t>fulfilled</t>
        </is>
      </c>
      <c r="F1139" t="inlineStr">
        <is>
          <t>2024-10-30 11:25:11 +0100</t>
        </is>
      </c>
      <c r="G1139" t="inlineStr">
        <is>
          <t>no</t>
        </is>
      </c>
      <c r="H1139" t="inlineStr">
        <is>
          <t>EUR</t>
        </is>
      </c>
      <c r="I1139" t="n">
        <v>0</v>
      </c>
      <c r="J1139" t="n">
        <v>0</v>
      </c>
      <c r="K1139" t="n">
        <v>0</v>
      </c>
      <c r="M1139" t="inlineStr">
        <is>
          <t>Roma100</t>
        </is>
      </c>
      <c r="N1139" t="n">
        <v>1600</v>
      </c>
      <c r="P1139" t="inlineStr">
        <is>
          <t>2024-10-30 11:25:10 +0100</t>
        </is>
      </c>
      <c r="Q1139" t="n">
        <v>1</v>
      </c>
      <c r="R1139" t="inlineStr">
        <is>
          <t>Boys Tears Necklace - Yellow / 37cm</t>
        </is>
      </c>
      <c r="S1139" t="n">
        <v>320</v>
      </c>
      <c r="U1139" t="inlineStr">
        <is>
          <t>015790000009</t>
        </is>
      </c>
      <c r="V1139" t="b">
        <v>1</v>
      </c>
      <c r="W1139" t="b">
        <v>1</v>
      </c>
      <c r="X1139" t="inlineStr">
        <is>
          <t>fulfilled</t>
        </is>
      </c>
      <c r="Y1139" t="inlineStr">
        <is>
          <t>Roma termini</t>
        </is>
      </c>
      <c r="AQ1139" t="inlineStr">
        <is>
          <t>IT</t>
        </is>
      </c>
      <c r="AX1139" t="n">
        <v>0</v>
      </c>
      <c r="AY1139" t="inlineStr">
        <is>
          <t>LIL Milan</t>
        </is>
      </c>
      <c r="AZ1139" t="n">
        <v>0</v>
      </c>
      <c r="BA1139" t="inlineStr">
        <is>
          <t>Veronica Varetta</t>
        </is>
      </c>
      <c r="BB1139" t="inlineStr">
        <is>
          <t>Roma Termini</t>
        </is>
      </c>
      <c r="BC1139" t="n">
        <v>25</v>
      </c>
      <c r="BD1139" t="n">
        <v>6375041106269</v>
      </c>
      <c r="BF1139" t="inlineStr">
        <is>
          <t>Low</t>
        </is>
      </c>
      <c r="BG1139" t="inlineStr">
        <is>
          <t>pos</t>
        </is>
      </c>
      <c r="BH1139" t="n">
        <v>0</v>
      </c>
      <c r="BI1139" t="inlineStr">
        <is>
          <t>IT IVA 22%</t>
        </is>
      </c>
      <c r="BJ1139" t="n">
        <v>0</v>
      </c>
      <c r="BT1139" t="inlineStr">
        <is>
          <t>25-1109</t>
        </is>
      </c>
      <c r="CB1139" t="inlineStr">
        <is>
          <t>Ordini LIL</t>
        </is>
      </c>
    </row>
    <row r="1140">
      <c r="A1140" t="inlineStr">
        <is>
          <t>#42986</t>
        </is>
      </c>
      <c r="C1140" t="inlineStr">
        <is>
          <t>paid</t>
        </is>
      </c>
      <c r="E1140" t="inlineStr">
        <is>
          <t>fulfilled</t>
        </is>
      </c>
      <c r="F1140" t="inlineStr">
        <is>
          <t>2024-10-30 11:25:11 +0100</t>
        </is>
      </c>
      <c r="G1140" t="inlineStr">
        <is>
          <t>no</t>
        </is>
      </c>
      <c r="H1140" t="inlineStr">
        <is>
          <t>EUR</t>
        </is>
      </c>
      <c r="I1140" t="n">
        <v>0</v>
      </c>
      <c r="J1140" t="n">
        <v>0</v>
      </c>
      <c r="K1140" t="n">
        <v>0</v>
      </c>
      <c r="M1140" t="inlineStr">
        <is>
          <t>Roma100</t>
        </is>
      </c>
      <c r="N1140" t="n">
        <v>1600</v>
      </c>
      <c r="P1140" t="inlineStr">
        <is>
          <t>2024-10-30 11:25:10 +0100</t>
        </is>
      </c>
      <c r="Q1140" t="n">
        <v>1</v>
      </c>
      <c r="R1140" t="inlineStr">
        <is>
          <t>Lightly Chain Necklace - Yellow / 40cm</t>
        </is>
      </c>
      <c r="S1140" t="n">
        <v>320</v>
      </c>
      <c r="U1140" t="inlineStr">
        <is>
          <t>015790000433</t>
        </is>
      </c>
      <c r="V1140" t="b">
        <v>1</v>
      </c>
      <c r="W1140" t="b">
        <v>1</v>
      </c>
      <c r="X1140" t="inlineStr">
        <is>
          <t>fulfilled</t>
        </is>
      </c>
      <c r="Y1140" t="inlineStr">
        <is>
          <t>Roma termini</t>
        </is>
      </c>
      <c r="AQ1140" t="inlineStr">
        <is>
          <t>IT</t>
        </is>
      </c>
      <c r="AX1140" t="n">
        <v>0</v>
      </c>
      <c r="AY1140" t="inlineStr">
        <is>
          <t>LIL Milan</t>
        </is>
      </c>
      <c r="AZ1140" t="n">
        <v>0</v>
      </c>
      <c r="BA1140" t="inlineStr">
        <is>
          <t>Veronica Varetta</t>
        </is>
      </c>
      <c r="BB1140" t="inlineStr">
        <is>
          <t>Roma Termini</t>
        </is>
      </c>
      <c r="BC1140" t="n">
        <v>25</v>
      </c>
      <c r="BD1140" t="n">
        <v>6375041106269</v>
      </c>
      <c r="BF1140" t="inlineStr">
        <is>
          <t>Low</t>
        </is>
      </c>
      <c r="BG1140" t="inlineStr">
        <is>
          <t>pos</t>
        </is>
      </c>
      <c r="BH1140" t="n">
        <v>0</v>
      </c>
      <c r="BI1140" t="inlineStr">
        <is>
          <t>IT IVA 22%</t>
        </is>
      </c>
      <c r="BJ1140" t="n">
        <v>0</v>
      </c>
      <c r="BT1140" t="inlineStr">
        <is>
          <t>25-1109</t>
        </is>
      </c>
      <c r="CB1140" t="inlineStr">
        <is>
          <t>Ordini LIL</t>
        </is>
      </c>
    </row>
    <row r="1141">
      <c r="A1141" t="inlineStr">
        <is>
          <t>#42981</t>
        </is>
      </c>
      <c r="B1141" t="inlineStr">
        <is>
          <t>camillabrizzola@gmail.com</t>
        </is>
      </c>
      <c r="C1141" t="inlineStr">
        <is>
          <t>paid</t>
        </is>
      </c>
      <c r="D1141" t="inlineStr">
        <is>
          <t>2024-10-29 18:45:11 +0100</t>
        </is>
      </c>
      <c r="E1141" t="inlineStr">
        <is>
          <t>fulfilled</t>
        </is>
      </c>
      <c r="F1141" t="inlineStr">
        <is>
          <t>2024-10-29 18:45:12 +0100</t>
        </is>
      </c>
      <c r="G1141" t="inlineStr">
        <is>
          <t>no</t>
        </is>
      </c>
      <c r="H1141" t="inlineStr">
        <is>
          <t>EUR</t>
        </is>
      </c>
      <c r="I1141" t="n">
        <v>320</v>
      </c>
      <c r="J1141" t="n">
        <v>0</v>
      </c>
      <c r="K1141" t="n">
        <v>57.7</v>
      </c>
      <c r="L1141" t="n">
        <v>320</v>
      </c>
      <c r="N1141" t="n">
        <v>0</v>
      </c>
      <c r="P1141" t="inlineStr">
        <is>
          <t>2024-10-29 18:45:11 +0100</t>
        </is>
      </c>
      <c r="Q1141" t="n">
        <v>1</v>
      </c>
      <c r="R1141" t="inlineStr">
        <is>
          <t>Boys Tears Necklace - Yellow / 35cm</t>
        </is>
      </c>
      <c r="S1141" t="n">
        <v>320</v>
      </c>
      <c r="U1141" t="inlineStr">
        <is>
          <t>015790000008</t>
        </is>
      </c>
      <c r="V1141" t="b">
        <v>1</v>
      </c>
      <c r="W1141" t="b">
        <v>1</v>
      </c>
      <c r="X1141" t="inlineStr">
        <is>
          <t>fulfilled</t>
        </is>
      </c>
      <c r="Y1141" t="inlineStr">
        <is>
          <t>Camilla Brizzola</t>
        </is>
      </c>
      <c r="AQ1141" t="inlineStr">
        <is>
          <t>IT</t>
        </is>
      </c>
      <c r="AV1141" t="inlineStr">
        <is>
          <t>Cash</t>
        </is>
      </c>
      <c r="AW1141" t="inlineStr">
        <is>
          <t>rj2m2eD0sgCZr5My7rd20rNW0</t>
        </is>
      </c>
      <c r="AX1141" t="n">
        <v>0</v>
      </c>
      <c r="AY1141" t="inlineStr">
        <is>
          <t>LIL Milan</t>
        </is>
      </c>
      <c r="AZ1141" t="n">
        <v>0</v>
      </c>
      <c r="BA1141" t="inlineStr">
        <is>
          <t>Veronica Varetta</t>
        </is>
      </c>
      <c r="BB1141" t="inlineStr">
        <is>
          <t>LIL House</t>
        </is>
      </c>
      <c r="BC1141" t="n">
        <v>22</v>
      </c>
      <c r="BD1141" t="n">
        <v>6373426889053</v>
      </c>
      <c r="BF1141" t="inlineStr">
        <is>
          <t>Low</t>
        </is>
      </c>
      <c r="BG1141" t="inlineStr">
        <is>
          <t>pos</t>
        </is>
      </c>
      <c r="BH1141" t="n">
        <v>0</v>
      </c>
      <c r="BI1141" t="inlineStr">
        <is>
          <t>IT IVA 22%</t>
        </is>
      </c>
      <c r="BJ1141" t="n">
        <v>57.7</v>
      </c>
      <c r="BT1141" t="inlineStr">
        <is>
          <t>22-2738</t>
        </is>
      </c>
      <c r="BX1141" t="inlineStr">
        <is>
          <t>rj2m2eD0sgCZr5My7rd20rNW0</t>
        </is>
      </c>
      <c r="CA1141" t="inlineStr">
        <is>
          <t>rj2m2eD0sgCZr5My7rd20rNW0</t>
        </is>
      </c>
      <c r="CB1141" t="inlineStr">
        <is>
          <t>Ordini LIL</t>
        </is>
      </c>
    </row>
    <row r="1142">
      <c r="A1142" t="inlineStr">
        <is>
          <t>#42980</t>
        </is>
      </c>
      <c r="C1142" t="inlineStr">
        <is>
          <t>paid</t>
        </is>
      </c>
      <c r="E1142" t="inlineStr">
        <is>
          <t>fulfilled</t>
        </is>
      </c>
      <c r="F1142" t="inlineStr">
        <is>
          <t>2024-10-29 15:38:33 +0100</t>
        </is>
      </c>
      <c r="G1142" t="inlineStr">
        <is>
          <t>no</t>
        </is>
      </c>
      <c r="H1142" t="inlineStr">
        <is>
          <t>EUR</t>
        </is>
      </c>
      <c r="I1142" t="n">
        <v>0</v>
      </c>
      <c r="J1142" t="n">
        <v>0</v>
      </c>
      <c r="K1142" t="n">
        <v>0</v>
      </c>
      <c r="L1142" t="n">
        <v>0</v>
      </c>
      <c r="M1142" t="inlineStr">
        <is>
          <t>Gifted100%</t>
        </is>
      </c>
      <c r="N1142" t="n">
        <v>355</v>
      </c>
      <c r="P1142" t="inlineStr">
        <is>
          <t>2024-10-29 15:38:32 +0100</t>
        </is>
      </c>
      <c r="Q1142" t="n">
        <v>0</v>
      </c>
      <c r="R1142" t="inlineStr">
        <is>
          <t>Boys Tears Necklace - Yellow / 39cm</t>
        </is>
      </c>
      <c r="S1142" t="n">
        <v>320</v>
      </c>
      <c r="U1142" t="inlineStr">
        <is>
          <t>015790000010</t>
        </is>
      </c>
      <c r="V1142" t="b">
        <v>1</v>
      </c>
      <c r="W1142" t="b">
        <v>1</v>
      </c>
      <c r="X1142" t="inlineStr">
        <is>
          <t>fulfilled</t>
        </is>
      </c>
      <c r="Y1142" t="inlineStr">
        <is>
          <t>Sofia brini</t>
        </is>
      </c>
      <c r="AQ1142" t="inlineStr">
        <is>
          <t>IT</t>
        </is>
      </c>
      <c r="AX1142" t="n">
        <v>0</v>
      </c>
      <c r="AY1142" t="inlineStr">
        <is>
          <t>LIL Milan</t>
        </is>
      </c>
      <c r="AZ1142" t="n">
        <v>0</v>
      </c>
      <c r="BA1142" t="inlineStr">
        <is>
          <t>Veronica Varetta</t>
        </is>
      </c>
      <c r="BB1142" t="inlineStr">
        <is>
          <t>LIL House</t>
        </is>
      </c>
      <c r="BC1142" t="n">
        <v>22</v>
      </c>
      <c r="BD1142" t="n">
        <v>6373048385885</v>
      </c>
      <c r="BF1142" t="inlineStr">
        <is>
          <t>Low</t>
        </is>
      </c>
      <c r="BG1142" t="inlineStr">
        <is>
          <t>pos</t>
        </is>
      </c>
      <c r="BH1142" t="n">
        <v>0</v>
      </c>
      <c r="BI1142" t="inlineStr">
        <is>
          <t>IT IVA 22%</t>
        </is>
      </c>
      <c r="BJ1142" t="n">
        <v>0</v>
      </c>
      <c r="BT1142" t="inlineStr">
        <is>
          <t>22-2737</t>
        </is>
      </c>
      <c r="CB1142" t="inlineStr">
        <is>
          <t>Ordini LIL</t>
        </is>
      </c>
    </row>
    <row r="1143">
      <c r="A1143" t="inlineStr">
        <is>
          <t>#42980</t>
        </is>
      </c>
      <c r="C1143" t="inlineStr">
        <is>
          <t>paid</t>
        </is>
      </c>
      <c r="E1143" t="inlineStr">
        <is>
          <t>fulfilled</t>
        </is>
      </c>
      <c r="F1143" t="inlineStr">
        <is>
          <t>2024-10-29 15:38:33 +0100</t>
        </is>
      </c>
      <c r="G1143" t="inlineStr">
        <is>
          <t>no</t>
        </is>
      </c>
      <c r="H1143" t="inlineStr">
        <is>
          <t>EUR</t>
        </is>
      </c>
      <c r="I1143" t="n">
        <v>0</v>
      </c>
      <c r="J1143" t="n">
        <v>0</v>
      </c>
      <c r="K1143" t="n">
        <v>0</v>
      </c>
      <c r="M1143" t="inlineStr">
        <is>
          <t>Gifted100%</t>
        </is>
      </c>
      <c r="N1143" t="n">
        <v>355</v>
      </c>
      <c r="P1143" t="inlineStr">
        <is>
          <t>2024-10-29 15:38:32 +0100</t>
        </is>
      </c>
      <c r="Q1143" t="n">
        <v>1</v>
      </c>
      <c r="R1143" t="inlineStr">
        <is>
          <t>Boys Tears T-Shirt - Onesize</t>
        </is>
      </c>
      <c r="S1143" t="n">
        <v>35</v>
      </c>
      <c r="T1143" t="n">
        <v>0</v>
      </c>
      <c r="U1143" t="inlineStr">
        <is>
          <t>015790000472</t>
        </is>
      </c>
      <c r="V1143" t="b">
        <v>1</v>
      </c>
      <c r="W1143" t="b">
        <v>1</v>
      </c>
      <c r="X1143" t="inlineStr">
        <is>
          <t>fulfilled</t>
        </is>
      </c>
      <c r="Y1143" t="inlineStr">
        <is>
          <t>Sofia brini</t>
        </is>
      </c>
      <c r="AQ1143" t="inlineStr">
        <is>
          <t>IT</t>
        </is>
      </c>
      <c r="AX1143" t="n">
        <v>0</v>
      </c>
      <c r="AY1143" t="inlineStr">
        <is>
          <t>LIL Milan</t>
        </is>
      </c>
      <c r="AZ1143" t="n">
        <v>0</v>
      </c>
      <c r="BA1143" t="inlineStr">
        <is>
          <t>Veronica Varetta</t>
        </is>
      </c>
      <c r="BB1143" t="inlineStr">
        <is>
          <t>LIL House</t>
        </is>
      </c>
      <c r="BC1143" t="n">
        <v>22</v>
      </c>
      <c r="BD1143" t="n">
        <v>6373048385885</v>
      </c>
      <c r="BF1143" t="inlineStr">
        <is>
          <t>Low</t>
        </is>
      </c>
      <c r="BG1143" t="inlineStr">
        <is>
          <t>pos</t>
        </is>
      </c>
      <c r="BH1143" t="n">
        <v>0</v>
      </c>
      <c r="BI1143" t="inlineStr">
        <is>
          <t>IT IVA 22%</t>
        </is>
      </c>
      <c r="BJ1143" t="n">
        <v>0</v>
      </c>
      <c r="BT1143" t="inlineStr">
        <is>
          <t>22-2737</t>
        </is>
      </c>
      <c r="CB1143" t="inlineStr">
        <is>
          <t>Ordini LIL</t>
        </is>
      </c>
    </row>
    <row r="1144">
      <c r="A1144" t="inlineStr">
        <is>
          <t>#42979</t>
        </is>
      </c>
      <c r="C1144" t="inlineStr">
        <is>
          <t>paid</t>
        </is>
      </c>
      <c r="E1144" t="inlineStr">
        <is>
          <t>fulfilled</t>
        </is>
      </c>
      <c r="F1144" t="inlineStr">
        <is>
          <t>2024-10-29 15:20:24 +0100</t>
        </is>
      </c>
      <c r="G1144" t="inlineStr">
        <is>
          <t>no</t>
        </is>
      </c>
      <c r="H1144" t="inlineStr">
        <is>
          <t>EUR</t>
        </is>
      </c>
      <c r="I1144" t="n">
        <v>0</v>
      </c>
      <c r="J1144" t="n">
        <v>0</v>
      </c>
      <c r="K1144" t="n">
        <v>0</v>
      </c>
      <c r="L1144" t="n">
        <v>0</v>
      </c>
      <c r="M1144" t="inlineStr">
        <is>
          <t>Roma100</t>
        </is>
      </c>
      <c r="N1144" t="n">
        <v>320</v>
      </c>
      <c r="P1144" t="inlineStr">
        <is>
          <t>2024-10-29 15:20:24 +0100</t>
        </is>
      </c>
      <c r="Q1144" t="n">
        <v>1</v>
      </c>
      <c r="R1144" t="inlineStr">
        <is>
          <t>Sunshine Ring - Yellow / 6 / White</t>
        </is>
      </c>
      <c r="S1144" t="n">
        <v>320</v>
      </c>
      <c r="U1144" t="inlineStr">
        <is>
          <t>015790000240</t>
        </is>
      </c>
      <c r="V1144" t="b">
        <v>1</v>
      </c>
      <c r="W1144" t="b">
        <v>1</v>
      </c>
      <c r="X1144" t="inlineStr">
        <is>
          <t>fulfilled</t>
        </is>
      </c>
      <c r="Y1144" t="inlineStr">
        <is>
          <t>Roma termini</t>
        </is>
      </c>
      <c r="AQ1144" t="inlineStr">
        <is>
          <t>IT</t>
        </is>
      </c>
      <c r="AX1144" t="n">
        <v>0</v>
      </c>
      <c r="AY1144" t="inlineStr">
        <is>
          <t>LIL Milan</t>
        </is>
      </c>
      <c r="AZ1144" t="n">
        <v>0</v>
      </c>
      <c r="BA1144" t="inlineStr">
        <is>
          <t>Veronica Varetta</t>
        </is>
      </c>
      <c r="BB1144" t="inlineStr">
        <is>
          <t>Roma Termini</t>
        </is>
      </c>
      <c r="BC1144" t="n">
        <v>25</v>
      </c>
      <c r="BD1144" t="n">
        <v>6373008179549</v>
      </c>
      <c r="BF1144" t="inlineStr">
        <is>
          <t>Low</t>
        </is>
      </c>
      <c r="BG1144" t="inlineStr">
        <is>
          <t>pos</t>
        </is>
      </c>
      <c r="BH1144" t="n">
        <v>0</v>
      </c>
      <c r="BI1144" t="inlineStr">
        <is>
          <t>IT IVA 22%</t>
        </is>
      </c>
      <c r="BJ1144" t="n">
        <v>0</v>
      </c>
      <c r="BT1144" t="inlineStr">
        <is>
          <t>25-1108</t>
        </is>
      </c>
      <c r="CB1144" t="inlineStr">
        <is>
          <t>Ordini LIL</t>
        </is>
      </c>
    </row>
    <row r="1145">
      <c r="A1145" t="inlineStr">
        <is>
          <t>#42971</t>
        </is>
      </c>
      <c r="B1145" t="inlineStr">
        <is>
          <t>nanajdaniela@gmail.com</t>
        </is>
      </c>
      <c r="C1145" t="inlineStr">
        <is>
          <t>paid</t>
        </is>
      </c>
      <c r="E1145" t="inlineStr">
        <is>
          <t>fulfilled</t>
        </is>
      </c>
      <c r="F1145" t="inlineStr">
        <is>
          <t>2024-10-29 11:27:47 +0100</t>
        </is>
      </c>
      <c r="G1145" t="inlineStr">
        <is>
          <t>yes</t>
        </is>
      </c>
      <c r="H1145" t="inlineStr">
        <is>
          <t>EUR</t>
        </is>
      </c>
      <c r="I1145" t="n">
        <v>0</v>
      </c>
      <c r="J1145" t="n">
        <v>0</v>
      </c>
      <c r="K1145" t="n">
        <v>0</v>
      </c>
      <c r="L1145" t="n">
        <v>0</v>
      </c>
      <c r="M1145" t="inlineStr">
        <is>
          <t>SOSTITUZIONE100%</t>
        </is>
      </c>
      <c r="N1145" t="n">
        <v>160</v>
      </c>
      <c r="P1145" t="inlineStr">
        <is>
          <t>2024-10-29 11:27:46 +0100</t>
        </is>
      </c>
      <c r="Q1145" t="n">
        <v>1</v>
      </c>
      <c r="R1145" t="inlineStr">
        <is>
          <t>Portami via Ring - Yellow / onesize</t>
        </is>
      </c>
      <c r="S1145" t="n">
        <v>160</v>
      </c>
      <c r="U1145" t="inlineStr">
        <is>
          <t>015790001027</t>
        </is>
      </c>
      <c r="V1145" t="b">
        <v>1</v>
      </c>
      <c r="W1145" t="b">
        <v>1</v>
      </c>
      <c r="X1145" t="inlineStr">
        <is>
          <t>fulfilled</t>
        </is>
      </c>
      <c r="Y1145" t="inlineStr">
        <is>
          <t>Marco Ziribotti</t>
        </is>
      </c>
      <c r="AQ1145" t="inlineStr">
        <is>
          <t>IT</t>
        </is>
      </c>
      <c r="AX1145" t="n">
        <v>0</v>
      </c>
      <c r="AY1145" t="inlineStr">
        <is>
          <t>LIL Milan</t>
        </is>
      </c>
      <c r="AZ1145" t="n">
        <v>0</v>
      </c>
      <c r="BA1145" t="inlineStr">
        <is>
          <t>Veronica Varetta</t>
        </is>
      </c>
      <c r="BB1145" t="inlineStr">
        <is>
          <t>LIL House</t>
        </is>
      </c>
      <c r="BC1145" t="n">
        <v>22</v>
      </c>
      <c r="BD1145" t="n">
        <v>6372534616413</v>
      </c>
      <c r="BF1145" t="inlineStr">
        <is>
          <t>Low</t>
        </is>
      </c>
      <c r="BG1145" t="inlineStr">
        <is>
          <t>pos</t>
        </is>
      </c>
      <c r="BH1145" t="n">
        <v>0</v>
      </c>
      <c r="BI1145" t="inlineStr">
        <is>
          <t>IT IVA 22%</t>
        </is>
      </c>
      <c r="BJ1145" t="n">
        <v>0</v>
      </c>
      <c r="BT1145" t="inlineStr">
        <is>
          <t>22-2731</t>
        </is>
      </c>
      <c r="CB1145" t="inlineStr">
        <is>
          <t>Ordini LIL</t>
        </is>
      </c>
    </row>
    <row r="1146">
      <c r="A1146" t="inlineStr">
        <is>
          <t>#42970</t>
        </is>
      </c>
      <c r="B1146" t="inlineStr">
        <is>
          <t>simona.ercoli70@gmail.com</t>
        </is>
      </c>
      <c r="C1146" t="inlineStr">
        <is>
          <t>paid</t>
        </is>
      </c>
      <c r="D1146" t="inlineStr">
        <is>
          <t>2024-10-29 11:15:27 +0100</t>
        </is>
      </c>
      <c r="E1146" t="inlineStr">
        <is>
          <t>fulfilled</t>
        </is>
      </c>
      <c r="F1146" t="inlineStr">
        <is>
          <t>2024-10-29 11:15:27 +0100</t>
        </is>
      </c>
      <c r="G1146" t="inlineStr">
        <is>
          <t>no</t>
        </is>
      </c>
      <c r="H1146" t="inlineStr">
        <is>
          <t>EUR</t>
        </is>
      </c>
      <c r="I1146" t="n">
        <v>260</v>
      </c>
      <c r="J1146" t="n">
        <v>0</v>
      </c>
      <c r="K1146" t="n">
        <v>46.89</v>
      </c>
      <c r="L1146" t="n">
        <v>260</v>
      </c>
      <c r="N1146" t="n">
        <v>0</v>
      </c>
      <c r="P1146" t="inlineStr">
        <is>
          <t>2024-10-29 11:15:26 +0100</t>
        </is>
      </c>
      <c r="Q1146" t="n">
        <v>1</v>
      </c>
      <c r="R1146" t="inlineStr">
        <is>
          <t>Balmy Necklace - Yellow / 36cm</t>
        </is>
      </c>
      <c r="S1146" t="n">
        <v>260</v>
      </c>
      <c r="U1146" t="inlineStr">
        <is>
          <t>015790000028</t>
        </is>
      </c>
      <c r="V1146" t="b">
        <v>1</v>
      </c>
      <c r="W1146" t="b">
        <v>1</v>
      </c>
      <c r="X1146" t="inlineStr">
        <is>
          <t>fulfilled</t>
        </is>
      </c>
      <c r="Y1146" t="inlineStr">
        <is>
          <t>Simona Ercoli</t>
        </is>
      </c>
      <c r="AQ1146" t="inlineStr">
        <is>
          <t>IT</t>
        </is>
      </c>
      <c r="AV1146" t="inlineStr">
        <is>
          <t>Cash</t>
        </is>
      </c>
      <c r="AW1146" t="inlineStr">
        <is>
          <t>r8oSzEcULiTbvYdC6o6BQPh9V</t>
        </is>
      </c>
      <c r="AX1146" t="n">
        <v>0</v>
      </c>
      <c r="AY1146" t="inlineStr">
        <is>
          <t>LIL Milan</t>
        </is>
      </c>
      <c r="AZ1146" t="n">
        <v>0</v>
      </c>
      <c r="BA1146" t="inlineStr">
        <is>
          <t>Veronica Varetta</t>
        </is>
      </c>
      <c r="BB1146" t="inlineStr">
        <is>
          <t>LIL House</t>
        </is>
      </c>
      <c r="BC1146" t="n">
        <v>22</v>
      </c>
      <c r="BD1146" t="n">
        <v>6372510204253</v>
      </c>
      <c r="BF1146" t="inlineStr">
        <is>
          <t>Low</t>
        </is>
      </c>
      <c r="BG1146" t="inlineStr">
        <is>
          <t>pos</t>
        </is>
      </c>
      <c r="BH1146" t="n">
        <v>0</v>
      </c>
      <c r="BI1146" t="inlineStr">
        <is>
          <t>IT IVA 22%</t>
        </is>
      </c>
      <c r="BJ1146" t="n">
        <v>46.89</v>
      </c>
      <c r="BT1146" t="inlineStr">
        <is>
          <t>22-2730</t>
        </is>
      </c>
      <c r="BX1146" t="inlineStr">
        <is>
          <t>r8oSzEcULiTbvYdC6o6BQPh9V</t>
        </is>
      </c>
      <c r="CA1146" t="inlineStr">
        <is>
          <t>r8oSzEcULiTbvYdC6o6BQPh9V</t>
        </is>
      </c>
      <c r="CB1146" t="inlineStr">
        <is>
          <t>Ordini LIL</t>
        </is>
      </c>
    </row>
    <row r="1147">
      <c r="A1147" t="inlineStr">
        <is>
          <t>#42962</t>
        </is>
      </c>
      <c r="C1147" t="inlineStr">
        <is>
          <t>paid</t>
        </is>
      </c>
      <c r="E1147" t="inlineStr">
        <is>
          <t>fulfilled</t>
        </is>
      </c>
      <c r="F1147" t="inlineStr">
        <is>
          <t>2024-10-28 13:31:39 +0100</t>
        </is>
      </c>
      <c r="G1147" t="inlineStr">
        <is>
          <t>no</t>
        </is>
      </c>
      <c r="H1147" t="inlineStr">
        <is>
          <t>EUR</t>
        </is>
      </c>
      <c r="I1147" t="n">
        <v>0</v>
      </c>
      <c r="J1147" t="n">
        <v>0</v>
      </c>
      <c r="K1147" t="n">
        <v>0</v>
      </c>
      <c r="L1147" t="n">
        <v>0</v>
      </c>
      <c r="M1147" t="inlineStr">
        <is>
          <t>Roma100</t>
        </is>
      </c>
      <c r="N1147" t="n">
        <v>380</v>
      </c>
      <c r="P1147" t="inlineStr">
        <is>
          <t>2024-10-28 13:31:38 +0100</t>
        </is>
      </c>
      <c r="Q1147" t="n">
        <v>1</v>
      </c>
      <c r="R1147" t="inlineStr">
        <is>
          <t>Pensavo fosse amore - Yellow / C</t>
        </is>
      </c>
      <c r="S1147" t="n">
        <v>120</v>
      </c>
      <c r="U1147" t="inlineStr">
        <is>
          <t>015790001001</t>
        </is>
      </c>
      <c r="V1147" t="b">
        <v>1</v>
      </c>
      <c r="W1147" t="b">
        <v>1</v>
      </c>
      <c r="X1147" t="inlineStr">
        <is>
          <t>fulfilled</t>
        </is>
      </c>
      <c r="Y1147" t="inlineStr">
        <is>
          <t>Roma termini</t>
        </is>
      </c>
      <c r="AQ1147" t="inlineStr">
        <is>
          <t>IT</t>
        </is>
      </c>
      <c r="AX1147" t="n">
        <v>0</v>
      </c>
      <c r="AY1147" t="inlineStr">
        <is>
          <t>LIL Milan</t>
        </is>
      </c>
      <c r="AZ1147" t="n">
        <v>0</v>
      </c>
      <c r="BA1147" t="inlineStr">
        <is>
          <t>Veronica Varetta</t>
        </is>
      </c>
      <c r="BB1147" t="inlineStr">
        <is>
          <t>Roma Termini</t>
        </is>
      </c>
      <c r="BC1147" t="n">
        <v>25</v>
      </c>
      <c r="BD1147" t="n">
        <v>6370892611933</v>
      </c>
      <c r="BF1147" t="inlineStr">
        <is>
          <t>Low</t>
        </is>
      </c>
      <c r="BG1147" t="inlineStr">
        <is>
          <t>pos</t>
        </is>
      </c>
      <c r="BH1147" t="n">
        <v>0</v>
      </c>
      <c r="BI1147" t="inlineStr">
        <is>
          <t>IT IVA 22%</t>
        </is>
      </c>
      <c r="BJ1147" t="n">
        <v>0</v>
      </c>
      <c r="BT1147" t="inlineStr">
        <is>
          <t>25-1107</t>
        </is>
      </c>
      <c r="CB1147" t="inlineStr">
        <is>
          <t>Ordini LIL</t>
        </is>
      </c>
    </row>
    <row r="1148">
      <c r="A1148" t="inlineStr">
        <is>
          <t>#42962</t>
        </is>
      </c>
      <c r="C1148" t="inlineStr">
        <is>
          <t>paid</t>
        </is>
      </c>
      <c r="E1148" t="inlineStr">
        <is>
          <t>fulfilled</t>
        </is>
      </c>
      <c r="F1148" t="inlineStr">
        <is>
          <t>2024-10-28 13:31:39 +0100</t>
        </is>
      </c>
      <c r="G1148" t="inlineStr">
        <is>
          <t>no</t>
        </is>
      </c>
      <c r="H1148" t="inlineStr">
        <is>
          <t>EUR</t>
        </is>
      </c>
      <c r="I1148" t="n">
        <v>0</v>
      </c>
      <c r="J1148" t="n">
        <v>0</v>
      </c>
      <c r="K1148" t="n">
        <v>0</v>
      </c>
      <c r="M1148" t="inlineStr">
        <is>
          <t>Roma100</t>
        </is>
      </c>
      <c r="N1148" t="n">
        <v>380</v>
      </c>
      <c r="P1148" t="inlineStr">
        <is>
          <t>2024-10-28 13:31:38 +0100</t>
        </is>
      </c>
      <c r="Q1148" t="n">
        <v>1</v>
      </c>
      <c r="R1148" t="inlineStr">
        <is>
          <t>Girls Tears Bracelet - Yellow</t>
        </is>
      </c>
      <c r="S1148" t="n">
        <v>260</v>
      </c>
      <c r="U1148" t="inlineStr">
        <is>
          <t>015790000837</t>
        </is>
      </c>
      <c r="V1148" t="b">
        <v>1</v>
      </c>
      <c r="W1148" t="b">
        <v>1</v>
      </c>
      <c r="X1148" t="inlineStr">
        <is>
          <t>fulfilled</t>
        </is>
      </c>
      <c r="Y1148" t="inlineStr">
        <is>
          <t>Roma termini</t>
        </is>
      </c>
      <c r="AQ1148" t="inlineStr">
        <is>
          <t>IT</t>
        </is>
      </c>
      <c r="AX1148" t="n">
        <v>0</v>
      </c>
      <c r="AY1148" t="inlineStr">
        <is>
          <t>LIL Milan</t>
        </is>
      </c>
      <c r="AZ1148" t="n">
        <v>0</v>
      </c>
      <c r="BA1148" t="inlineStr">
        <is>
          <t>Veronica Varetta</t>
        </is>
      </c>
      <c r="BB1148" t="inlineStr">
        <is>
          <t>Roma Termini</t>
        </is>
      </c>
      <c r="BC1148" t="n">
        <v>25</v>
      </c>
      <c r="BD1148" t="n">
        <v>6370892611933</v>
      </c>
      <c r="BF1148" t="inlineStr">
        <is>
          <t>Low</t>
        </is>
      </c>
      <c r="BG1148" t="inlineStr">
        <is>
          <t>pos</t>
        </is>
      </c>
      <c r="BH1148" t="n">
        <v>0</v>
      </c>
      <c r="BI1148" t="inlineStr">
        <is>
          <t>IT IVA 22%</t>
        </is>
      </c>
      <c r="BJ1148" t="n">
        <v>0</v>
      </c>
      <c r="BT1148" t="inlineStr">
        <is>
          <t>25-1107</t>
        </is>
      </c>
      <c r="CB1148" t="inlineStr">
        <is>
          <t>Ordini LIL</t>
        </is>
      </c>
    </row>
    <row r="1149">
      <c r="A1149" t="inlineStr">
        <is>
          <t>#42960</t>
        </is>
      </c>
      <c r="C1149" t="inlineStr">
        <is>
          <t>paid</t>
        </is>
      </c>
      <c r="E1149" t="inlineStr">
        <is>
          <t>fulfilled</t>
        </is>
      </c>
      <c r="F1149" t="inlineStr">
        <is>
          <t>2024-10-28 10:08:50 +0100</t>
        </is>
      </c>
      <c r="G1149" t="inlineStr">
        <is>
          <t>no</t>
        </is>
      </c>
      <c r="H1149" t="inlineStr">
        <is>
          <t>EUR</t>
        </is>
      </c>
      <c r="I1149" t="n">
        <v>0</v>
      </c>
      <c r="J1149" t="n">
        <v>0</v>
      </c>
      <c r="K1149" t="n">
        <v>0</v>
      </c>
      <c r="L1149" t="n">
        <v>0</v>
      </c>
      <c r="M1149" t="inlineStr">
        <is>
          <t>Roma100</t>
        </is>
      </c>
      <c r="N1149" t="n">
        <v>860</v>
      </c>
      <c r="P1149" t="inlineStr">
        <is>
          <t>2024-10-28 10:08:49 +0100</t>
        </is>
      </c>
      <c r="Q1149" t="n">
        <v>1</v>
      </c>
      <c r="R1149" t="inlineStr">
        <is>
          <t>Nude Ring - Yellow / 17</t>
        </is>
      </c>
      <c r="S1149" t="n">
        <v>100</v>
      </c>
      <c r="U1149" t="inlineStr">
        <is>
          <t>015790000213</t>
        </is>
      </c>
      <c r="V1149" t="b">
        <v>1</v>
      </c>
      <c r="W1149" t="b">
        <v>1</v>
      </c>
      <c r="X1149" t="inlineStr">
        <is>
          <t>fulfilled</t>
        </is>
      </c>
      <c r="Y1149" t="inlineStr">
        <is>
          <t>Roma termini</t>
        </is>
      </c>
      <c r="AQ1149" t="inlineStr">
        <is>
          <t>IT</t>
        </is>
      </c>
      <c r="AX1149" t="n">
        <v>0</v>
      </c>
      <c r="AY1149" t="inlineStr">
        <is>
          <t>LIL Milan</t>
        </is>
      </c>
      <c r="AZ1149" t="n">
        <v>0</v>
      </c>
      <c r="BA1149" t="inlineStr">
        <is>
          <t>Veronica Varetta</t>
        </is>
      </c>
      <c r="BB1149" t="inlineStr">
        <is>
          <t>Roma Termini</t>
        </is>
      </c>
      <c r="BC1149" t="n">
        <v>25</v>
      </c>
      <c r="BD1149" t="n">
        <v>6370596716893</v>
      </c>
      <c r="BF1149" t="inlineStr">
        <is>
          <t>Low</t>
        </is>
      </c>
      <c r="BG1149" t="inlineStr">
        <is>
          <t>pos</t>
        </is>
      </c>
      <c r="BH1149" t="n">
        <v>0</v>
      </c>
      <c r="BI1149" t="inlineStr">
        <is>
          <t>IT IVA 22%</t>
        </is>
      </c>
      <c r="BJ1149" t="n">
        <v>0</v>
      </c>
      <c r="BT1149" t="inlineStr">
        <is>
          <t>25-1106</t>
        </is>
      </c>
      <c r="CB1149" t="inlineStr">
        <is>
          <t>Ordini LIL</t>
        </is>
      </c>
    </row>
    <row r="1150">
      <c r="A1150" t="inlineStr">
        <is>
          <t>#42960</t>
        </is>
      </c>
      <c r="C1150" t="inlineStr">
        <is>
          <t>paid</t>
        </is>
      </c>
      <c r="E1150" t="inlineStr">
        <is>
          <t>fulfilled</t>
        </is>
      </c>
      <c r="F1150" t="inlineStr">
        <is>
          <t>2024-10-28 10:08:50 +0100</t>
        </is>
      </c>
      <c r="G1150" t="inlineStr">
        <is>
          <t>no</t>
        </is>
      </c>
      <c r="H1150" t="inlineStr">
        <is>
          <t>EUR</t>
        </is>
      </c>
      <c r="I1150" t="n">
        <v>0</v>
      </c>
      <c r="J1150" t="n">
        <v>0</v>
      </c>
      <c r="K1150" t="n">
        <v>0</v>
      </c>
      <c r="M1150" t="inlineStr">
        <is>
          <t>Roma100</t>
        </is>
      </c>
      <c r="N1150" t="n">
        <v>860</v>
      </c>
      <c r="P1150" t="inlineStr">
        <is>
          <t>2024-10-28 10:08:49 +0100</t>
        </is>
      </c>
      <c r="Q1150" t="n">
        <v>1</v>
      </c>
      <c r="R1150" t="inlineStr">
        <is>
          <t>Sunshine Ring - Yellow / 4 / White</t>
        </is>
      </c>
      <c r="S1150" t="n">
        <v>320</v>
      </c>
      <c r="U1150" t="inlineStr">
        <is>
          <t>015790000238</t>
        </is>
      </c>
      <c r="V1150" t="b">
        <v>1</v>
      </c>
      <c r="W1150" t="b">
        <v>1</v>
      </c>
      <c r="X1150" t="inlineStr">
        <is>
          <t>fulfilled</t>
        </is>
      </c>
      <c r="Y1150" t="inlineStr">
        <is>
          <t>Roma termini</t>
        </is>
      </c>
      <c r="AQ1150" t="inlineStr">
        <is>
          <t>IT</t>
        </is>
      </c>
      <c r="AX1150" t="n">
        <v>0</v>
      </c>
      <c r="AY1150" t="inlineStr">
        <is>
          <t>LIL Milan</t>
        </is>
      </c>
      <c r="AZ1150" t="n">
        <v>0</v>
      </c>
      <c r="BA1150" t="inlineStr">
        <is>
          <t>Veronica Varetta</t>
        </is>
      </c>
      <c r="BB1150" t="inlineStr">
        <is>
          <t>Roma Termini</t>
        </is>
      </c>
      <c r="BC1150" t="n">
        <v>25</v>
      </c>
      <c r="BD1150" t="n">
        <v>6370596716893</v>
      </c>
      <c r="BF1150" t="inlineStr">
        <is>
          <t>Low</t>
        </is>
      </c>
      <c r="BG1150" t="inlineStr">
        <is>
          <t>pos</t>
        </is>
      </c>
      <c r="BH1150" t="n">
        <v>0</v>
      </c>
      <c r="BI1150" t="inlineStr">
        <is>
          <t>IT IVA 22%</t>
        </is>
      </c>
      <c r="BJ1150" t="n">
        <v>0</v>
      </c>
      <c r="BT1150" t="inlineStr">
        <is>
          <t>25-1106</t>
        </is>
      </c>
      <c r="CB1150" t="inlineStr">
        <is>
          <t>Ordini LIL</t>
        </is>
      </c>
    </row>
    <row r="1151">
      <c r="A1151" t="inlineStr">
        <is>
          <t>#42960</t>
        </is>
      </c>
      <c r="C1151" t="inlineStr">
        <is>
          <t>paid</t>
        </is>
      </c>
      <c r="E1151" t="inlineStr">
        <is>
          <t>fulfilled</t>
        </is>
      </c>
      <c r="F1151" t="inlineStr">
        <is>
          <t>2024-10-28 10:08:50 +0100</t>
        </is>
      </c>
      <c r="G1151" t="inlineStr">
        <is>
          <t>no</t>
        </is>
      </c>
      <c r="H1151" t="inlineStr">
        <is>
          <t>EUR</t>
        </is>
      </c>
      <c r="I1151" t="n">
        <v>0</v>
      </c>
      <c r="J1151" t="n">
        <v>0</v>
      </c>
      <c r="K1151" t="n">
        <v>0</v>
      </c>
      <c r="M1151" t="inlineStr">
        <is>
          <t>Roma100</t>
        </is>
      </c>
      <c r="N1151" t="n">
        <v>860</v>
      </c>
      <c r="P1151" t="inlineStr">
        <is>
          <t>2024-10-28 10:08:49 +0100</t>
        </is>
      </c>
      <c r="Q1151" t="n">
        <v>1</v>
      </c>
      <c r="R1151" t="inlineStr">
        <is>
          <t>Glow Ring - Yellow / 13</t>
        </is>
      </c>
      <c r="S1151" t="n">
        <v>180</v>
      </c>
      <c r="U1151" t="inlineStr">
        <is>
          <t>015790000339</t>
        </is>
      </c>
      <c r="V1151" t="b">
        <v>1</v>
      </c>
      <c r="W1151" t="b">
        <v>1</v>
      </c>
      <c r="X1151" t="inlineStr">
        <is>
          <t>fulfilled</t>
        </is>
      </c>
      <c r="Y1151" t="inlineStr">
        <is>
          <t>Roma termini</t>
        </is>
      </c>
      <c r="AQ1151" t="inlineStr">
        <is>
          <t>IT</t>
        </is>
      </c>
      <c r="AX1151" t="n">
        <v>0</v>
      </c>
      <c r="AY1151" t="inlineStr">
        <is>
          <t>LIL Milan</t>
        </is>
      </c>
      <c r="AZ1151" t="n">
        <v>0</v>
      </c>
      <c r="BA1151" t="inlineStr">
        <is>
          <t>Veronica Varetta</t>
        </is>
      </c>
      <c r="BB1151" t="inlineStr">
        <is>
          <t>Roma Termini</t>
        </is>
      </c>
      <c r="BC1151" t="n">
        <v>25</v>
      </c>
      <c r="BD1151" t="n">
        <v>6370596716893</v>
      </c>
      <c r="BF1151" t="inlineStr">
        <is>
          <t>Low</t>
        </is>
      </c>
      <c r="BG1151" t="inlineStr">
        <is>
          <t>pos</t>
        </is>
      </c>
      <c r="BH1151" t="n">
        <v>0</v>
      </c>
      <c r="BI1151" t="inlineStr">
        <is>
          <t>IT IVA 22%</t>
        </is>
      </c>
      <c r="BJ1151" t="n">
        <v>0</v>
      </c>
      <c r="BT1151" t="inlineStr">
        <is>
          <t>25-1106</t>
        </is>
      </c>
      <c r="CB1151" t="inlineStr">
        <is>
          <t>Ordini LIL</t>
        </is>
      </c>
    </row>
    <row r="1152">
      <c r="A1152" t="inlineStr">
        <is>
          <t>#42960</t>
        </is>
      </c>
      <c r="C1152" t="inlineStr">
        <is>
          <t>paid</t>
        </is>
      </c>
      <c r="E1152" t="inlineStr">
        <is>
          <t>fulfilled</t>
        </is>
      </c>
      <c r="F1152" t="inlineStr">
        <is>
          <t>2024-10-28 10:08:50 +0100</t>
        </is>
      </c>
      <c r="G1152" t="inlineStr">
        <is>
          <t>no</t>
        </is>
      </c>
      <c r="H1152" t="inlineStr">
        <is>
          <t>EUR</t>
        </is>
      </c>
      <c r="I1152" t="n">
        <v>0</v>
      </c>
      <c r="J1152" t="n">
        <v>0</v>
      </c>
      <c r="K1152" t="n">
        <v>0</v>
      </c>
      <c r="M1152" t="inlineStr">
        <is>
          <t>Roma100</t>
        </is>
      </c>
      <c r="N1152" t="n">
        <v>860</v>
      </c>
      <c r="P1152" t="inlineStr">
        <is>
          <t>2024-10-28 10:08:49 +0100</t>
        </is>
      </c>
      <c r="Q1152" t="n">
        <v>1</v>
      </c>
      <c r="R1152" t="inlineStr">
        <is>
          <t>Blink XXL Ring - Yellow / 14</t>
        </is>
      </c>
      <c r="S1152" t="n">
        <v>140</v>
      </c>
      <c r="U1152" t="inlineStr">
        <is>
          <t>015790001122</t>
        </is>
      </c>
      <c r="V1152" t="b">
        <v>1</v>
      </c>
      <c r="W1152" t="b">
        <v>1</v>
      </c>
      <c r="X1152" t="inlineStr">
        <is>
          <t>fulfilled</t>
        </is>
      </c>
      <c r="Y1152" t="inlineStr">
        <is>
          <t>Roma termini</t>
        </is>
      </c>
      <c r="AQ1152" t="inlineStr">
        <is>
          <t>IT</t>
        </is>
      </c>
      <c r="AX1152" t="n">
        <v>0</v>
      </c>
      <c r="AY1152" t="inlineStr">
        <is>
          <t>LIL Milan</t>
        </is>
      </c>
      <c r="AZ1152" t="n">
        <v>0</v>
      </c>
      <c r="BA1152" t="inlineStr">
        <is>
          <t>Veronica Varetta</t>
        </is>
      </c>
      <c r="BB1152" t="inlineStr">
        <is>
          <t>Roma Termini</t>
        </is>
      </c>
      <c r="BC1152" t="n">
        <v>25</v>
      </c>
      <c r="BD1152" t="n">
        <v>6370596716893</v>
      </c>
      <c r="BF1152" t="inlineStr">
        <is>
          <t>Low</t>
        </is>
      </c>
      <c r="BG1152" t="inlineStr">
        <is>
          <t>pos</t>
        </is>
      </c>
      <c r="BH1152" t="n">
        <v>0</v>
      </c>
      <c r="BI1152" t="inlineStr">
        <is>
          <t>IT IVA 22%</t>
        </is>
      </c>
      <c r="BJ1152" t="n">
        <v>0</v>
      </c>
      <c r="BT1152" t="inlineStr">
        <is>
          <t>25-1106</t>
        </is>
      </c>
      <c r="CB1152" t="inlineStr">
        <is>
          <t>Ordini LIL</t>
        </is>
      </c>
    </row>
    <row r="1153">
      <c r="A1153" t="inlineStr">
        <is>
          <t>#42960</t>
        </is>
      </c>
      <c r="C1153" t="inlineStr">
        <is>
          <t>paid</t>
        </is>
      </c>
      <c r="E1153" t="inlineStr">
        <is>
          <t>fulfilled</t>
        </is>
      </c>
      <c r="F1153" t="inlineStr">
        <is>
          <t>2024-10-28 10:08:50 +0100</t>
        </is>
      </c>
      <c r="G1153" t="inlineStr">
        <is>
          <t>no</t>
        </is>
      </c>
      <c r="H1153" t="inlineStr">
        <is>
          <t>EUR</t>
        </is>
      </c>
      <c r="I1153" t="n">
        <v>0</v>
      </c>
      <c r="J1153" t="n">
        <v>0</v>
      </c>
      <c r="K1153" t="n">
        <v>0</v>
      </c>
      <c r="M1153" t="inlineStr">
        <is>
          <t>Roma100</t>
        </is>
      </c>
      <c r="N1153" t="n">
        <v>860</v>
      </c>
      <c r="P1153" t="inlineStr">
        <is>
          <t>2024-10-28 10:08:49 +0100</t>
        </is>
      </c>
      <c r="Q1153" t="n">
        <v>1</v>
      </c>
      <c r="R1153" t="inlineStr">
        <is>
          <t>Pensavo fosse amore - Yellow / L</t>
        </is>
      </c>
      <c r="S1153" t="n">
        <v>120</v>
      </c>
      <c r="U1153" t="inlineStr">
        <is>
          <t>015790001010</t>
        </is>
      </c>
      <c r="V1153" t="b">
        <v>1</v>
      </c>
      <c r="W1153" t="b">
        <v>1</v>
      </c>
      <c r="X1153" t="inlineStr">
        <is>
          <t>fulfilled</t>
        </is>
      </c>
      <c r="Y1153" t="inlineStr">
        <is>
          <t>Roma termini</t>
        </is>
      </c>
      <c r="AQ1153" t="inlineStr">
        <is>
          <t>IT</t>
        </is>
      </c>
      <c r="AX1153" t="n">
        <v>0</v>
      </c>
      <c r="AY1153" t="inlineStr">
        <is>
          <t>LIL Milan</t>
        </is>
      </c>
      <c r="AZ1153" t="n">
        <v>0</v>
      </c>
      <c r="BA1153" t="inlineStr">
        <is>
          <t>Veronica Varetta</t>
        </is>
      </c>
      <c r="BB1153" t="inlineStr">
        <is>
          <t>Roma Termini</t>
        </is>
      </c>
      <c r="BC1153" t="n">
        <v>25</v>
      </c>
      <c r="BD1153" t="n">
        <v>6370596716893</v>
      </c>
      <c r="BF1153" t="inlineStr">
        <is>
          <t>Low</t>
        </is>
      </c>
      <c r="BG1153" t="inlineStr">
        <is>
          <t>pos</t>
        </is>
      </c>
      <c r="BH1153" t="n">
        <v>0</v>
      </c>
      <c r="BI1153" t="inlineStr">
        <is>
          <t>IT IVA 22%</t>
        </is>
      </c>
      <c r="BJ1153" t="n">
        <v>0</v>
      </c>
      <c r="BT1153" t="inlineStr">
        <is>
          <t>25-1106</t>
        </is>
      </c>
      <c r="CB1153" t="inlineStr">
        <is>
          <t>Ordini LIL</t>
        </is>
      </c>
    </row>
    <row r="1154">
      <c r="A1154" t="inlineStr">
        <is>
          <t>#42721</t>
        </is>
      </c>
      <c r="B1154" t="inlineStr">
        <is>
          <t>saraperrino@hotmail.it</t>
        </is>
      </c>
      <c r="C1154" t="inlineStr">
        <is>
          <t>paid</t>
        </is>
      </c>
      <c r="E1154" t="inlineStr">
        <is>
          <t>fulfilled</t>
        </is>
      </c>
      <c r="F1154" t="inlineStr">
        <is>
          <t>2024-10-26 19:09:37 +0200</t>
        </is>
      </c>
      <c r="G1154" t="inlineStr">
        <is>
          <t>yes</t>
        </is>
      </c>
      <c r="H1154" t="inlineStr">
        <is>
          <t>EUR</t>
        </is>
      </c>
      <c r="I1154" t="n">
        <v>0</v>
      </c>
      <c r="J1154" t="n">
        <v>0</v>
      </c>
      <c r="K1154" t="n">
        <v>0</v>
      </c>
      <c r="L1154" t="n">
        <v>0</v>
      </c>
      <c r="M1154" t="inlineStr">
        <is>
          <t>TORINO100%</t>
        </is>
      </c>
      <c r="N1154" t="n">
        <v>280</v>
      </c>
      <c r="P1154" t="inlineStr">
        <is>
          <t>2024-10-26 19:09:37 +0200</t>
        </is>
      </c>
      <c r="Q1154" t="n">
        <v>1</v>
      </c>
      <c r="R1154" t="inlineStr">
        <is>
          <t>Calypso Ring - Yellow / 10</t>
        </is>
      </c>
      <c r="S1154" t="n">
        <v>280</v>
      </c>
      <c r="U1154" t="inlineStr">
        <is>
          <t>015790000257</t>
        </is>
      </c>
      <c r="V1154" t="b">
        <v>1</v>
      </c>
      <c r="W1154" t="b">
        <v>1</v>
      </c>
      <c r="X1154" t="inlineStr">
        <is>
          <t>fulfilled</t>
        </is>
      </c>
      <c r="Y1154" t="inlineStr">
        <is>
          <t>Sara nicole Perrino</t>
        </is>
      </c>
      <c r="AQ1154" t="inlineStr">
        <is>
          <t>IT</t>
        </is>
      </c>
      <c r="AS1154" t="inlineStr">
        <is>
          <t>Cv</t>
        </is>
      </c>
      <c r="AX1154" t="n">
        <v>0</v>
      </c>
      <c r="AY1154" t="inlineStr">
        <is>
          <t>LIL Milan</t>
        </is>
      </c>
      <c r="AZ1154" t="n">
        <v>0</v>
      </c>
      <c r="BA1154" t="inlineStr">
        <is>
          <t>Veronica Varetta</t>
        </is>
      </c>
      <c r="BB1154" t="inlineStr">
        <is>
          <t>LIL Rinascente Torino</t>
        </is>
      </c>
      <c r="BC1154" t="n">
        <v>3</v>
      </c>
      <c r="BD1154" t="n">
        <v>6368383664477</v>
      </c>
      <c r="BF1154" t="inlineStr">
        <is>
          <t>Low</t>
        </is>
      </c>
      <c r="BG1154" t="inlineStr">
        <is>
          <t>pos</t>
        </is>
      </c>
      <c r="BH1154" t="n">
        <v>0</v>
      </c>
      <c r="BI1154" t="inlineStr">
        <is>
          <t>IT IVA 22%</t>
        </is>
      </c>
      <c r="BJ1154" t="n">
        <v>0</v>
      </c>
      <c r="BT1154" t="inlineStr">
        <is>
          <t>3-5769</t>
        </is>
      </c>
      <c r="CB1154" t="inlineStr">
        <is>
          <t>Ordini LIL</t>
        </is>
      </c>
    </row>
    <row r="1155">
      <c r="A1155" t="inlineStr">
        <is>
          <t>#42697</t>
        </is>
      </c>
      <c r="B1155" t="inlineStr">
        <is>
          <t>ponzogiorgia@gmail.com</t>
        </is>
      </c>
      <c r="C1155" t="inlineStr">
        <is>
          <t>paid</t>
        </is>
      </c>
      <c r="E1155" t="inlineStr">
        <is>
          <t>fulfilled</t>
        </is>
      </c>
      <c r="F1155" t="inlineStr">
        <is>
          <t>2024-10-26 16:39:45 +0200</t>
        </is>
      </c>
      <c r="G1155" t="inlineStr">
        <is>
          <t>no</t>
        </is>
      </c>
      <c r="H1155" t="inlineStr">
        <is>
          <t>EUR</t>
        </is>
      </c>
      <c r="I1155" t="n">
        <v>0</v>
      </c>
      <c r="J1155" t="n">
        <v>0</v>
      </c>
      <c r="K1155" t="n">
        <v>0</v>
      </c>
      <c r="L1155" t="n">
        <v>0</v>
      </c>
      <c r="M1155" t="inlineStr">
        <is>
          <t>TORINO100%</t>
        </is>
      </c>
      <c r="N1155" t="n">
        <v>100</v>
      </c>
      <c r="P1155" t="inlineStr">
        <is>
          <t>2024-10-26 16:39:44 +0200</t>
        </is>
      </c>
      <c r="Q1155" t="n">
        <v>1</v>
      </c>
      <c r="R1155" t="inlineStr">
        <is>
          <t>Giotto Ring - Yellow / 12</t>
        </is>
      </c>
      <c r="S1155" t="n">
        <v>100</v>
      </c>
      <c r="U1155" t="inlineStr">
        <is>
          <t>015790000146</t>
        </is>
      </c>
      <c r="V1155" t="b">
        <v>1</v>
      </c>
      <c r="W1155" t="b">
        <v>1</v>
      </c>
      <c r="X1155" t="inlineStr">
        <is>
          <t>fulfilled</t>
        </is>
      </c>
      <c r="Y1155" t="inlineStr">
        <is>
          <t>Giorgia Ponzo</t>
        </is>
      </c>
      <c r="AQ1155" t="inlineStr">
        <is>
          <t>IT</t>
        </is>
      </c>
      <c r="AS1155" t="inlineStr">
        <is>
          <t>GdM</t>
        </is>
      </c>
      <c r="AX1155" t="n">
        <v>0</v>
      </c>
      <c r="AY1155" t="inlineStr">
        <is>
          <t>LIL Milan</t>
        </is>
      </c>
      <c r="AZ1155" t="n">
        <v>0</v>
      </c>
      <c r="BA1155" t="inlineStr">
        <is>
          <t>Veronica Varetta</t>
        </is>
      </c>
      <c r="BB1155" t="inlineStr">
        <is>
          <t>LIL Rinascente Torino</t>
        </is>
      </c>
      <c r="BC1155" t="n">
        <v>3</v>
      </c>
      <c r="BD1155" t="n">
        <v>6368178176349</v>
      </c>
      <c r="BF1155" t="inlineStr">
        <is>
          <t>Low</t>
        </is>
      </c>
      <c r="BG1155" t="inlineStr">
        <is>
          <t>pos</t>
        </is>
      </c>
      <c r="BH1155" t="n">
        <v>0</v>
      </c>
      <c r="BI1155" t="inlineStr">
        <is>
          <t>IT IVA 22%</t>
        </is>
      </c>
      <c r="BJ1155" t="n">
        <v>0</v>
      </c>
      <c r="BS1155" t="n">
        <v>393387512840</v>
      </c>
      <c r="BT1155" t="inlineStr">
        <is>
          <t>3-5768</t>
        </is>
      </c>
      <c r="CB1155" t="inlineStr">
        <is>
          <t>Ordini LIL</t>
        </is>
      </c>
    </row>
    <row r="1156">
      <c r="A1156" t="inlineStr">
        <is>
          <t>#42696</t>
        </is>
      </c>
      <c r="B1156" t="inlineStr">
        <is>
          <t>pntfba047@gmail.com</t>
        </is>
      </c>
      <c r="C1156" t="inlineStr">
        <is>
          <t>paid</t>
        </is>
      </c>
      <c r="E1156" t="inlineStr">
        <is>
          <t>fulfilled</t>
        </is>
      </c>
      <c r="F1156" t="inlineStr">
        <is>
          <t>2024-10-26 16:34:10 +0200</t>
        </is>
      </c>
      <c r="G1156" t="inlineStr">
        <is>
          <t>no</t>
        </is>
      </c>
      <c r="H1156" t="inlineStr">
        <is>
          <t>EUR</t>
        </is>
      </c>
      <c r="I1156" t="n">
        <v>0</v>
      </c>
      <c r="J1156" t="n">
        <v>0</v>
      </c>
      <c r="K1156" t="n">
        <v>0</v>
      </c>
      <c r="L1156" t="n">
        <v>0</v>
      </c>
      <c r="M1156" t="inlineStr">
        <is>
          <t>TORINO100%</t>
        </is>
      </c>
      <c r="N1156" t="n">
        <v>280</v>
      </c>
      <c r="P1156" t="inlineStr">
        <is>
          <t>2024-10-26 16:34:10 +0200</t>
        </is>
      </c>
      <c r="Q1156" t="n">
        <v>1</v>
      </c>
      <c r="R1156" t="inlineStr">
        <is>
          <t>Balmy Necklace - Yellow / 45cm</t>
        </is>
      </c>
      <c r="S1156" t="n">
        <v>280</v>
      </c>
      <c r="U1156" t="inlineStr">
        <is>
          <t>015790000998</t>
        </is>
      </c>
      <c r="V1156" t="b">
        <v>1</v>
      </c>
      <c r="W1156" t="b">
        <v>1</v>
      </c>
      <c r="X1156" t="inlineStr">
        <is>
          <t>fulfilled</t>
        </is>
      </c>
      <c r="Y1156" t="inlineStr">
        <is>
          <t>Jennifer Chimento</t>
        </is>
      </c>
      <c r="AQ1156" t="inlineStr">
        <is>
          <t>IT</t>
        </is>
      </c>
      <c r="AS1156" t="inlineStr">
        <is>
          <t>GdM</t>
        </is>
      </c>
      <c r="AX1156" t="n">
        <v>0</v>
      </c>
      <c r="AY1156" t="inlineStr">
        <is>
          <t>LIL Milan</t>
        </is>
      </c>
      <c r="AZ1156" t="n">
        <v>0</v>
      </c>
      <c r="BA1156" t="inlineStr">
        <is>
          <t>Veronica Varetta</t>
        </is>
      </c>
      <c r="BB1156" t="inlineStr">
        <is>
          <t>LIL Rinascente Torino</t>
        </is>
      </c>
      <c r="BC1156" t="n">
        <v>3</v>
      </c>
      <c r="BD1156" t="n">
        <v>6368168804701</v>
      </c>
      <c r="BF1156" t="inlineStr">
        <is>
          <t>Low</t>
        </is>
      </c>
      <c r="BG1156" t="inlineStr">
        <is>
          <t>pos</t>
        </is>
      </c>
      <c r="BH1156" t="n">
        <v>0</v>
      </c>
      <c r="BI1156" t="inlineStr">
        <is>
          <t>IT IVA 22%</t>
        </is>
      </c>
      <c r="BJ1156" t="n">
        <v>0</v>
      </c>
      <c r="BT1156" t="inlineStr">
        <is>
          <t>3-5767</t>
        </is>
      </c>
      <c r="CB1156" t="inlineStr">
        <is>
          <t>Ordini LIL</t>
        </is>
      </c>
    </row>
    <row r="1157">
      <c r="A1157" t="inlineStr">
        <is>
          <t>#42656</t>
        </is>
      </c>
      <c r="B1157" t="inlineStr">
        <is>
          <t>ferruccifrancesca00@gmail.com</t>
        </is>
      </c>
      <c r="C1157" t="inlineStr">
        <is>
          <t>paid</t>
        </is>
      </c>
      <c r="E1157" t="inlineStr">
        <is>
          <t>fulfilled</t>
        </is>
      </c>
      <c r="F1157" t="inlineStr">
        <is>
          <t>2024-10-26 12:18:13 +0200</t>
        </is>
      </c>
      <c r="G1157" t="inlineStr">
        <is>
          <t>no</t>
        </is>
      </c>
      <c r="H1157" t="inlineStr">
        <is>
          <t>EUR</t>
        </is>
      </c>
      <c r="I1157" t="n">
        <v>0</v>
      </c>
      <c r="J1157" t="n">
        <v>0</v>
      </c>
      <c r="K1157" t="n">
        <v>0</v>
      </c>
      <c r="L1157" t="n">
        <v>0</v>
      </c>
      <c r="M1157" t="inlineStr">
        <is>
          <t>TORINO100%</t>
        </is>
      </c>
      <c r="N1157" t="n">
        <v>180</v>
      </c>
      <c r="P1157" t="inlineStr">
        <is>
          <t>2024-10-26 12:18:12 +0200</t>
        </is>
      </c>
      <c r="Q1157" t="n">
        <v>1</v>
      </c>
      <c r="R1157" t="inlineStr">
        <is>
          <t>Glimmer Earring - Yellow / Single</t>
        </is>
      </c>
      <c r="S1157" t="n">
        <v>180</v>
      </c>
      <c r="U1157" t="inlineStr">
        <is>
          <t>015790000725</t>
        </is>
      </c>
      <c r="V1157" t="b">
        <v>1</v>
      </c>
      <c r="W1157" t="b">
        <v>1</v>
      </c>
      <c r="X1157" t="inlineStr">
        <is>
          <t>fulfilled</t>
        </is>
      </c>
      <c r="Y1157" t="inlineStr">
        <is>
          <t>Matteo Rossi</t>
        </is>
      </c>
      <c r="AQ1157" t="inlineStr">
        <is>
          <t>IT</t>
        </is>
      </c>
      <c r="AS1157" t="inlineStr">
        <is>
          <t>GdM</t>
        </is>
      </c>
      <c r="AX1157" t="n">
        <v>0</v>
      </c>
      <c r="AY1157" t="inlineStr">
        <is>
          <t>LIL Milan</t>
        </is>
      </c>
      <c r="AZ1157" t="n">
        <v>0</v>
      </c>
      <c r="BA1157" t="inlineStr">
        <is>
          <t>Veronica Varetta</t>
        </is>
      </c>
      <c r="BB1157" t="inlineStr">
        <is>
          <t>LIL Rinascente Torino</t>
        </is>
      </c>
      <c r="BC1157" t="n">
        <v>3</v>
      </c>
      <c r="BD1157" t="n">
        <v>6367776964957</v>
      </c>
      <c r="BF1157" t="inlineStr">
        <is>
          <t>Low</t>
        </is>
      </c>
      <c r="BG1157" t="inlineStr">
        <is>
          <t>pos</t>
        </is>
      </c>
      <c r="BH1157" t="n">
        <v>0</v>
      </c>
      <c r="BI1157" t="inlineStr">
        <is>
          <t>IT IVA 22%</t>
        </is>
      </c>
      <c r="BJ1157" t="n">
        <v>0</v>
      </c>
      <c r="BT1157" t="inlineStr">
        <is>
          <t>3-5766</t>
        </is>
      </c>
      <c r="CB1157" t="inlineStr">
        <is>
          <t>Ordini LIL</t>
        </is>
      </c>
    </row>
    <row r="1158">
      <c r="A1158" t="inlineStr">
        <is>
          <t>#42649</t>
        </is>
      </c>
      <c r="B1158" t="inlineStr">
        <is>
          <t>elenazanetto@gmail.com</t>
        </is>
      </c>
      <c r="C1158" t="inlineStr">
        <is>
          <t>paid</t>
        </is>
      </c>
      <c r="D1158" t="inlineStr">
        <is>
          <t>2024-10-26 11:37:38 +0200</t>
        </is>
      </c>
      <c r="E1158" t="inlineStr">
        <is>
          <t>fulfilled</t>
        </is>
      </c>
      <c r="F1158" t="inlineStr">
        <is>
          <t>2024-10-26 11:37:39 +0200</t>
        </is>
      </c>
      <c r="G1158" t="inlineStr">
        <is>
          <t>no</t>
        </is>
      </c>
      <c r="H1158" t="inlineStr">
        <is>
          <t>EUR</t>
        </is>
      </c>
      <c r="I1158" t="n">
        <v>20</v>
      </c>
      <c r="J1158" t="n">
        <v>0</v>
      </c>
      <c r="K1158" t="n">
        <v>3.61</v>
      </c>
      <c r="L1158" t="n">
        <v>20</v>
      </c>
      <c r="N1158" t="n">
        <v>0</v>
      </c>
      <c r="P1158" t="inlineStr">
        <is>
          <t>2024-10-26 11:37:38 +0200</t>
        </is>
      </c>
      <c r="Q1158" t="n">
        <v>1</v>
      </c>
      <c r="R1158" t="inlineStr">
        <is>
          <t>Repair Service LIL House - Saldatura collana</t>
        </is>
      </c>
      <c r="S1158" t="n">
        <v>20</v>
      </c>
      <c r="U1158" t="inlineStr">
        <is>
          <t>015790001060</t>
        </is>
      </c>
      <c r="V1158" t="b">
        <v>0</v>
      </c>
      <c r="W1158" t="b">
        <v>1</v>
      </c>
      <c r="X1158" t="inlineStr">
        <is>
          <t>fulfilled</t>
        </is>
      </c>
      <c r="Y1158" t="inlineStr">
        <is>
          <t>Elena Zanetto</t>
        </is>
      </c>
      <c r="AQ1158" t="inlineStr">
        <is>
          <t>IT</t>
        </is>
      </c>
      <c r="AV1158" t="inlineStr">
        <is>
          <t>Cash</t>
        </is>
      </c>
      <c r="AW1158" t="inlineStr">
        <is>
          <t>rB9KLKZuB44caSpSz6BvERW7F</t>
        </is>
      </c>
      <c r="AX1158" t="n">
        <v>0</v>
      </c>
      <c r="AY1158" t="inlineStr">
        <is>
          <t>LIL Milan</t>
        </is>
      </c>
      <c r="AZ1158" t="n">
        <v>0</v>
      </c>
      <c r="BA1158" t="inlineStr">
        <is>
          <t>Veronica Varetta</t>
        </is>
      </c>
      <c r="BB1158" t="inlineStr">
        <is>
          <t>LIL House</t>
        </is>
      </c>
      <c r="BC1158" t="n">
        <v>22</v>
      </c>
      <c r="BD1158" t="n">
        <v>6367716344157</v>
      </c>
      <c r="BF1158" t="inlineStr">
        <is>
          <t>Low</t>
        </is>
      </c>
      <c r="BG1158" t="inlineStr">
        <is>
          <t>pos</t>
        </is>
      </c>
      <c r="BH1158" t="n">
        <v>0</v>
      </c>
      <c r="BI1158" t="inlineStr">
        <is>
          <t>IT IVA 22%</t>
        </is>
      </c>
      <c r="BJ1158" t="n">
        <v>3.61</v>
      </c>
      <c r="BT1158" t="inlineStr">
        <is>
          <t>22-2714</t>
        </is>
      </c>
      <c r="BX1158" t="inlineStr">
        <is>
          <t>rB9KLKZuB44caSpSz6BvERW7F</t>
        </is>
      </c>
      <c r="CA1158" t="inlineStr">
        <is>
          <t>rB9KLKZuB44caSpSz6BvERW7F</t>
        </is>
      </c>
      <c r="CB1158" t="inlineStr">
        <is>
          <t>Ordini LIL</t>
        </is>
      </c>
    </row>
    <row r="1159">
      <c r="A1159" t="inlineStr">
        <is>
          <t>#42561</t>
        </is>
      </c>
      <c r="C1159" t="inlineStr">
        <is>
          <t>paid</t>
        </is>
      </c>
      <c r="E1159" t="inlineStr">
        <is>
          <t>fulfilled</t>
        </is>
      </c>
      <c r="F1159" t="inlineStr">
        <is>
          <t>2024-10-25 18:31:58 +0200</t>
        </is>
      </c>
      <c r="G1159" t="inlineStr">
        <is>
          <t>no</t>
        </is>
      </c>
      <c r="H1159" t="inlineStr">
        <is>
          <t>EUR</t>
        </is>
      </c>
      <c r="I1159" t="n">
        <v>0</v>
      </c>
      <c r="J1159" t="n">
        <v>0</v>
      </c>
      <c r="K1159" t="n">
        <v>0</v>
      </c>
      <c r="L1159" t="n">
        <v>0</v>
      </c>
      <c r="M1159" t="inlineStr">
        <is>
          <t>TORINO100%</t>
        </is>
      </c>
      <c r="N1159" t="n">
        <v>260</v>
      </c>
      <c r="P1159" t="inlineStr">
        <is>
          <t>2024-10-25 18:31:58 +0200</t>
        </is>
      </c>
      <c r="Q1159" t="n">
        <v>1</v>
      </c>
      <c r="R1159" t="inlineStr">
        <is>
          <t>Portami a Ballare Necklace - Yellow / onesize</t>
        </is>
      </c>
      <c r="S1159" t="n">
        <v>260</v>
      </c>
      <c r="U1159" t="inlineStr">
        <is>
          <t>015790001250</t>
        </is>
      </c>
      <c r="V1159" t="b">
        <v>1</v>
      </c>
      <c r="W1159" t="b">
        <v>1</v>
      </c>
      <c r="X1159" t="inlineStr">
        <is>
          <t>fulfilled</t>
        </is>
      </c>
      <c r="AQ1159" t="inlineStr">
        <is>
          <t>IT</t>
        </is>
      </c>
      <c r="AS1159" t="inlineStr">
        <is>
          <t>Cv</t>
        </is>
      </c>
      <c r="AX1159" t="n">
        <v>0</v>
      </c>
      <c r="AY1159" t="inlineStr">
        <is>
          <t>LIL Milan</t>
        </is>
      </c>
      <c r="AZ1159" t="n">
        <v>0</v>
      </c>
      <c r="BA1159" t="inlineStr">
        <is>
          <t>Veronica Varetta</t>
        </is>
      </c>
      <c r="BB1159" t="inlineStr">
        <is>
          <t>LIL Rinascente Torino</t>
        </is>
      </c>
      <c r="BC1159" t="n">
        <v>3</v>
      </c>
      <c r="BD1159" t="n">
        <v>6367000592733</v>
      </c>
      <c r="BF1159" t="inlineStr">
        <is>
          <t>Low</t>
        </is>
      </c>
      <c r="BG1159" t="inlineStr">
        <is>
          <t>pos</t>
        </is>
      </c>
      <c r="BH1159" t="n">
        <v>0</v>
      </c>
      <c r="BI1159" t="inlineStr">
        <is>
          <t>IT IVA 22%</t>
        </is>
      </c>
      <c r="BJ1159" t="n">
        <v>0</v>
      </c>
      <c r="BT1159" t="inlineStr">
        <is>
          <t>3-5765</t>
        </is>
      </c>
      <c r="CB1159" t="inlineStr">
        <is>
          <t>Ordini LIL</t>
        </is>
      </c>
    </row>
    <row r="1160">
      <c r="A1160" t="inlineStr">
        <is>
          <t>#42553</t>
        </is>
      </c>
      <c r="B1160" t="inlineStr">
        <is>
          <t>martaascaglione@gmail.com</t>
        </is>
      </c>
      <c r="C1160" t="inlineStr">
        <is>
          <t>paid</t>
        </is>
      </c>
      <c r="E1160" t="inlineStr">
        <is>
          <t>fulfilled</t>
        </is>
      </c>
      <c r="F1160" t="inlineStr">
        <is>
          <t>2024-10-25 13:45:34 +0200</t>
        </is>
      </c>
      <c r="G1160" t="inlineStr">
        <is>
          <t>no</t>
        </is>
      </c>
      <c r="H1160" t="inlineStr">
        <is>
          <t>EUR</t>
        </is>
      </c>
      <c r="I1160" t="n">
        <v>0</v>
      </c>
      <c r="J1160" t="n">
        <v>0</v>
      </c>
      <c r="K1160" t="n">
        <v>0</v>
      </c>
      <c r="L1160" t="n">
        <v>0</v>
      </c>
      <c r="M1160" t="inlineStr">
        <is>
          <t>TORINO100%</t>
        </is>
      </c>
      <c r="N1160" t="n">
        <v>320</v>
      </c>
      <c r="P1160" t="inlineStr">
        <is>
          <t>2024-10-25 13:45:33 +0200</t>
        </is>
      </c>
      <c r="Q1160" t="n">
        <v>1</v>
      </c>
      <c r="R1160" t="inlineStr">
        <is>
          <t>Boys Tears Necklace - Yellow / 37cm</t>
        </is>
      </c>
      <c r="S1160" t="n">
        <v>320</v>
      </c>
      <c r="U1160" t="inlineStr">
        <is>
          <t>015790000009</t>
        </is>
      </c>
      <c r="V1160" t="b">
        <v>1</v>
      </c>
      <c r="W1160" t="b">
        <v>1</v>
      </c>
      <c r="X1160" t="inlineStr">
        <is>
          <t>fulfilled</t>
        </is>
      </c>
      <c r="Y1160" t="inlineStr">
        <is>
          <t>Marta Scaglione</t>
        </is>
      </c>
      <c r="AQ1160" t="inlineStr">
        <is>
          <t>IT</t>
        </is>
      </c>
      <c r="AS1160" t="inlineStr">
        <is>
          <t>GdM</t>
        </is>
      </c>
      <c r="AX1160" t="n">
        <v>0</v>
      </c>
      <c r="AY1160" t="inlineStr">
        <is>
          <t>LIL Milan</t>
        </is>
      </c>
      <c r="AZ1160" t="n">
        <v>0</v>
      </c>
      <c r="BA1160" t="inlineStr">
        <is>
          <t>Veronica Varetta</t>
        </is>
      </c>
      <c r="BB1160" t="inlineStr">
        <is>
          <t>LIL Rinascente Torino</t>
        </is>
      </c>
      <c r="BC1160" t="n">
        <v>3</v>
      </c>
      <c r="BD1160" t="n">
        <v>6366588272989</v>
      </c>
      <c r="BF1160" t="inlineStr">
        <is>
          <t>Low</t>
        </is>
      </c>
      <c r="BG1160" t="inlineStr">
        <is>
          <t>pos</t>
        </is>
      </c>
      <c r="BH1160" t="n">
        <v>0</v>
      </c>
      <c r="BI1160" t="inlineStr">
        <is>
          <t>IT IVA 22%</t>
        </is>
      </c>
      <c r="BJ1160" t="n">
        <v>0</v>
      </c>
      <c r="BT1160" t="inlineStr">
        <is>
          <t>3-5764</t>
        </is>
      </c>
      <c r="CB1160" t="inlineStr">
        <is>
          <t>Ordini LIL</t>
        </is>
      </c>
    </row>
    <row r="1161">
      <c r="A1161" t="inlineStr">
        <is>
          <t>#42550</t>
        </is>
      </c>
      <c r="C1161" t="inlineStr">
        <is>
          <t>paid</t>
        </is>
      </c>
      <c r="E1161" t="inlineStr">
        <is>
          <t>fulfilled</t>
        </is>
      </c>
      <c r="F1161" t="inlineStr">
        <is>
          <t>2024-10-25 11:33:43 +0200</t>
        </is>
      </c>
      <c r="G1161" t="inlineStr">
        <is>
          <t>no</t>
        </is>
      </c>
      <c r="H1161" t="inlineStr">
        <is>
          <t>EUR</t>
        </is>
      </c>
      <c r="I1161" t="n">
        <v>0</v>
      </c>
      <c r="J1161" t="n">
        <v>0</v>
      </c>
      <c r="K1161" t="n">
        <v>0</v>
      </c>
      <c r="L1161" t="n">
        <v>0</v>
      </c>
      <c r="M1161" t="inlineStr">
        <is>
          <t>Roma100</t>
        </is>
      </c>
      <c r="N1161" t="n">
        <v>920</v>
      </c>
      <c r="P1161" t="inlineStr">
        <is>
          <t>2024-10-25 11:33:42 +0200</t>
        </is>
      </c>
      <c r="Q1161" t="n">
        <v>1</v>
      </c>
      <c r="R1161" t="inlineStr">
        <is>
          <t>Insieme Ring - Yellow / onesize (10-17)</t>
        </is>
      </c>
      <c r="S1161" t="n">
        <v>140</v>
      </c>
      <c r="U1161" t="inlineStr">
        <is>
          <t>015790001254</t>
        </is>
      </c>
      <c r="V1161" t="b">
        <v>1</v>
      </c>
      <c r="W1161" t="b">
        <v>1</v>
      </c>
      <c r="X1161" t="inlineStr">
        <is>
          <t>fulfilled</t>
        </is>
      </c>
      <c r="Y1161" t="inlineStr">
        <is>
          <t>Roma termini</t>
        </is>
      </c>
      <c r="AQ1161" t="inlineStr">
        <is>
          <t>IT</t>
        </is>
      </c>
      <c r="AX1161" t="n">
        <v>0</v>
      </c>
      <c r="AY1161" t="inlineStr">
        <is>
          <t>LIL Milan</t>
        </is>
      </c>
      <c r="AZ1161" t="n">
        <v>0</v>
      </c>
      <c r="BA1161" t="inlineStr">
        <is>
          <t>Veronica Varetta</t>
        </is>
      </c>
      <c r="BB1161" t="inlineStr">
        <is>
          <t>Roma Termini</t>
        </is>
      </c>
      <c r="BC1161" t="n">
        <v>25</v>
      </c>
      <c r="BD1161" t="n">
        <v>6366396776797</v>
      </c>
      <c r="BF1161" t="inlineStr">
        <is>
          <t>Low</t>
        </is>
      </c>
      <c r="BG1161" t="inlineStr">
        <is>
          <t>pos</t>
        </is>
      </c>
      <c r="BH1161" t="n">
        <v>0</v>
      </c>
      <c r="BI1161" t="inlineStr">
        <is>
          <t>IT IVA 22%</t>
        </is>
      </c>
      <c r="BJ1161" t="n">
        <v>0</v>
      </c>
      <c r="BT1161" t="inlineStr">
        <is>
          <t>25-1105</t>
        </is>
      </c>
      <c r="CB1161" t="inlineStr">
        <is>
          <t>Ordini LIL</t>
        </is>
      </c>
    </row>
    <row r="1162">
      <c r="A1162" t="inlineStr">
        <is>
          <t>#42550</t>
        </is>
      </c>
      <c r="C1162" t="inlineStr">
        <is>
          <t>paid</t>
        </is>
      </c>
      <c r="E1162" t="inlineStr">
        <is>
          <t>fulfilled</t>
        </is>
      </c>
      <c r="F1162" t="inlineStr">
        <is>
          <t>2024-10-25 11:33:43 +0200</t>
        </is>
      </c>
      <c r="G1162" t="inlineStr">
        <is>
          <t>no</t>
        </is>
      </c>
      <c r="H1162" t="inlineStr">
        <is>
          <t>EUR</t>
        </is>
      </c>
      <c r="I1162" t="n">
        <v>0</v>
      </c>
      <c r="J1162" t="n">
        <v>0</v>
      </c>
      <c r="K1162" t="n">
        <v>0</v>
      </c>
      <c r="M1162" t="inlineStr">
        <is>
          <t>Roma100</t>
        </is>
      </c>
      <c r="N1162" t="n">
        <v>920</v>
      </c>
      <c r="P1162" t="inlineStr">
        <is>
          <t>2024-10-25 11:33:42 +0200</t>
        </is>
      </c>
      <c r="Q1162" t="n">
        <v>1</v>
      </c>
      <c r="R1162" t="inlineStr">
        <is>
          <t>Baby - Yellow</t>
        </is>
      </c>
      <c r="S1162" t="n">
        <v>180</v>
      </c>
      <c r="U1162" t="inlineStr">
        <is>
          <t>015790001199</t>
        </is>
      </c>
      <c r="V1162" t="b">
        <v>1</v>
      </c>
      <c r="W1162" t="b">
        <v>1</v>
      </c>
      <c r="X1162" t="inlineStr">
        <is>
          <t>fulfilled</t>
        </is>
      </c>
      <c r="Y1162" t="inlineStr">
        <is>
          <t>Roma termini</t>
        </is>
      </c>
      <c r="AQ1162" t="inlineStr">
        <is>
          <t>IT</t>
        </is>
      </c>
      <c r="AX1162" t="n">
        <v>0</v>
      </c>
      <c r="AY1162" t="inlineStr">
        <is>
          <t>LIL Milan</t>
        </is>
      </c>
      <c r="AZ1162" t="n">
        <v>0</v>
      </c>
      <c r="BA1162" t="inlineStr">
        <is>
          <t>Veronica Varetta</t>
        </is>
      </c>
      <c r="BB1162" t="inlineStr">
        <is>
          <t>Roma Termini</t>
        </is>
      </c>
      <c r="BC1162" t="n">
        <v>25</v>
      </c>
      <c r="BD1162" t="n">
        <v>6366396776797</v>
      </c>
      <c r="BF1162" t="inlineStr">
        <is>
          <t>Low</t>
        </is>
      </c>
      <c r="BG1162" t="inlineStr">
        <is>
          <t>pos</t>
        </is>
      </c>
      <c r="BH1162" t="n">
        <v>0</v>
      </c>
      <c r="BI1162" t="inlineStr">
        <is>
          <t>IT IVA 22%</t>
        </is>
      </c>
      <c r="BJ1162" t="n">
        <v>0</v>
      </c>
      <c r="BT1162" t="inlineStr">
        <is>
          <t>25-1105</t>
        </is>
      </c>
      <c r="CB1162" t="inlineStr">
        <is>
          <t>Ordini LIL</t>
        </is>
      </c>
    </row>
    <row r="1163">
      <c r="A1163" t="inlineStr">
        <is>
          <t>#42550</t>
        </is>
      </c>
      <c r="C1163" t="inlineStr">
        <is>
          <t>paid</t>
        </is>
      </c>
      <c r="E1163" t="inlineStr">
        <is>
          <t>fulfilled</t>
        </is>
      </c>
      <c r="F1163" t="inlineStr">
        <is>
          <t>2024-10-25 11:33:43 +0200</t>
        </is>
      </c>
      <c r="G1163" t="inlineStr">
        <is>
          <t>no</t>
        </is>
      </c>
      <c r="H1163" t="inlineStr">
        <is>
          <t>EUR</t>
        </is>
      </c>
      <c r="I1163" t="n">
        <v>0</v>
      </c>
      <c r="J1163" t="n">
        <v>0</v>
      </c>
      <c r="K1163" t="n">
        <v>0</v>
      </c>
      <c r="M1163" t="inlineStr">
        <is>
          <t>Roma100</t>
        </is>
      </c>
      <c r="N1163" t="n">
        <v>920</v>
      </c>
      <c r="P1163" t="inlineStr">
        <is>
          <t>2024-10-25 11:33:42 +0200</t>
        </is>
      </c>
      <c r="Q1163" t="n">
        <v>1</v>
      </c>
      <c r="R1163" t="inlineStr">
        <is>
          <t>Tag Me - Yellow / None</t>
        </is>
      </c>
      <c r="S1163" t="n">
        <v>280</v>
      </c>
      <c r="U1163" t="inlineStr">
        <is>
          <t>015790000521</t>
        </is>
      </c>
      <c r="V1163" t="b">
        <v>1</v>
      </c>
      <c r="W1163" t="b">
        <v>1</v>
      </c>
      <c r="X1163" t="inlineStr">
        <is>
          <t>fulfilled</t>
        </is>
      </c>
      <c r="Y1163" t="inlineStr">
        <is>
          <t>Roma termini</t>
        </is>
      </c>
      <c r="AQ1163" t="inlineStr">
        <is>
          <t>IT</t>
        </is>
      </c>
      <c r="AX1163" t="n">
        <v>0</v>
      </c>
      <c r="AY1163" t="inlineStr">
        <is>
          <t>LIL Milan</t>
        </is>
      </c>
      <c r="AZ1163" t="n">
        <v>0</v>
      </c>
      <c r="BA1163" t="inlineStr">
        <is>
          <t>Veronica Varetta</t>
        </is>
      </c>
      <c r="BB1163" t="inlineStr">
        <is>
          <t>Roma Termini</t>
        </is>
      </c>
      <c r="BC1163" t="n">
        <v>25</v>
      </c>
      <c r="BD1163" t="n">
        <v>6366396776797</v>
      </c>
      <c r="BF1163" t="inlineStr">
        <is>
          <t>Low</t>
        </is>
      </c>
      <c r="BG1163" t="inlineStr">
        <is>
          <t>pos</t>
        </is>
      </c>
      <c r="BH1163" t="n">
        <v>0</v>
      </c>
      <c r="BI1163" t="inlineStr">
        <is>
          <t>IT IVA 22%</t>
        </is>
      </c>
      <c r="BJ1163" t="n">
        <v>0</v>
      </c>
      <c r="BT1163" t="inlineStr">
        <is>
          <t>25-1105</t>
        </is>
      </c>
      <c r="CB1163" t="inlineStr">
        <is>
          <t>Ordini LIL</t>
        </is>
      </c>
    </row>
    <row r="1164">
      <c r="A1164" t="inlineStr">
        <is>
          <t>#42550</t>
        </is>
      </c>
      <c r="C1164" t="inlineStr">
        <is>
          <t>paid</t>
        </is>
      </c>
      <c r="E1164" t="inlineStr">
        <is>
          <t>fulfilled</t>
        </is>
      </c>
      <c r="F1164" t="inlineStr">
        <is>
          <t>2024-10-25 11:33:43 +0200</t>
        </is>
      </c>
      <c r="G1164" t="inlineStr">
        <is>
          <t>no</t>
        </is>
      </c>
      <c r="H1164" t="inlineStr">
        <is>
          <t>EUR</t>
        </is>
      </c>
      <c r="I1164" t="n">
        <v>0</v>
      </c>
      <c r="J1164" t="n">
        <v>0</v>
      </c>
      <c r="K1164" t="n">
        <v>0</v>
      </c>
      <c r="M1164" t="inlineStr">
        <is>
          <t>Roma100</t>
        </is>
      </c>
      <c r="N1164" t="n">
        <v>920</v>
      </c>
      <c r="P1164" t="inlineStr">
        <is>
          <t>2024-10-25 11:33:42 +0200</t>
        </is>
      </c>
      <c r="Q1164" t="n">
        <v>1</v>
      </c>
      <c r="R1164" t="inlineStr">
        <is>
          <t>Lightly Chain Necklace - Yellow / 40cm</t>
        </is>
      </c>
      <c r="S1164" t="n">
        <v>320</v>
      </c>
      <c r="U1164" t="inlineStr">
        <is>
          <t>015790000433</t>
        </is>
      </c>
      <c r="V1164" t="b">
        <v>1</v>
      </c>
      <c r="W1164" t="b">
        <v>1</v>
      </c>
      <c r="X1164" t="inlineStr">
        <is>
          <t>fulfilled</t>
        </is>
      </c>
      <c r="Y1164" t="inlineStr">
        <is>
          <t>Roma termini</t>
        </is>
      </c>
      <c r="AQ1164" t="inlineStr">
        <is>
          <t>IT</t>
        </is>
      </c>
      <c r="AX1164" t="n">
        <v>0</v>
      </c>
      <c r="AY1164" t="inlineStr">
        <is>
          <t>LIL Milan</t>
        </is>
      </c>
      <c r="AZ1164" t="n">
        <v>0</v>
      </c>
      <c r="BA1164" t="inlineStr">
        <is>
          <t>Veronica Varetta</t>
        </is>
      </c>
      <c r="BB1164" t="inlineStr">
        <is>
          <t>Roma Termini</t>
        </is>
      </c>
      <c r="BC1164" t="n">
        <v>25</v>
      </c>
      <c r="BD1164" t="n">
        <v>6366396776797</v>
      </c>
      <c r="BF1164" t="inlineStr">
        <is>
          <t>Low</t>
        </is>
      </c>
      <c r="BG1164" t="inlineStr">
        <is>
          <t>pos</t>
        </is>
      </c>
      <c r="BH1164" t="n">
        <v>0</v>
      </c>
      <c r="BI1164" t="inlineStr">
        <is>
          <t>IT IVA 22%</t>
        </is>
      </c>
      <c r="BJ1164" t="n">
        <v>0</v>
      </c>
      <c r="BT1164" t="inlineStr">
        <is>
          <t>25-1105</t>
        </is>
      </c>
      <c r="CB1164" t="inlineStr">
        <is>
          <t>Ordini LIL</t>
        </is>
      </c>
    </row>
    <row r="1165">
      <c r="A1165" t="inlineStr">
        <is>
          <t>#42545</t>
        </is>
      </c>
      <c r="B1165" t="inlineStr">
        <is>
          <t>veronica.varetta@gmail.com</t>
        </is>
      </c>
      <c r="C1165" t="inlineStr">
        <is>
          <t>paid</t>
        </is>
      </c>
      <c r="D1165" t="inlineStr">
        <is>
          <t>2024-10-25 13:05:48 +0200</t>
        </is>
      </c>
      <c r="E1165" t="inlineStr">
        <is>
          <t>fulfilled</t>
        </is>
      </c>
      <c r="F1165" t="inlineStr">
        <is>
          <t>2024-10-25 13:07:00 +0200</t>
        </is>
      </c>
      <c r="G1165" t="inlineStr">
        <is>
          <t>yes</t>
        </is>
      </c>
      <c r="H1165" t="inlineStr">
        <is>
          <t>EUR</t>
        </is>
      </c>
      <c r="I1165" t="n">
        <v>280</v>
      </c>
      <c r="J1165" t="n">
        <v>0</v>
      </c>
      <c r="K1165" t="n">
        <v>50.49</v>
      </c>
      <c r="L1165" t="n">
        <v>0</v>
      </c>
      <c r="M1165" t="inlineStr">
        <is>
          <t>GIFT100%</t>
        </is>
      </c>
      <c r="N1165" t="n">
        <v>370</v>
      </c>
      <c r="P1165" t="inlineStr">
        <is>
          <t>2024-10-24 17:03:24 +0200</t>
        </is>
      </c>
      <c r="Q1165" t="n">
        <v>0</v>
      </c>
      <c r="R1165" t="inlineStr">
        <is>
          <t>Dna Bracelet - Yellow / 22cm</t>
        </is>
      </c>
      <c r="S1165" t="n">
        <v>280</v>
      </c>
      <c r="U1165" t="inlineStr">
        <is>
          <t>015790000576</t>
        </is>
      </c>
      <c r="V1165" t="b">
        <v>1</v>
      </c>
      <c r="W1165" t="b">
        <v>1</v>
      </c>
      <c r="X1165" t="inlineStr">
        <is>
          <t>fulfilled</t>
        </is>
      </c>
      <c r="Y1165" t="inlineStr">
        <is>
          <t>veronica varetta</t>
        </is>
      </c>
      <c r="AQ1165" t="inlineStr">
        <is>
          <t>IT</t>
        </is>
      </c>
      <c r="AV1165" t="inlineStr">
        <is>
          <t>manual</t>
        </is>
      </c>
      <c r="AW1165" t="inlineStr">
        <is>
          <t>#42545.1</t>
        </is>
      </c>
      <c r="AX1165" t="n">
        <v>0</v>
      </c>
      <c r="AY1165" t="inlineStr">
        <is>
          <t>LIL Milan</t>
        </is>
      </c>
      <c r="AZ1165" t="n">
        <v>0</v>
      </c>
      <c r="BA1165" t="inlineStr">
        <is>
          <t>Carlotta Trentin</t>
        </is>
      </c>
      <c r="BB1165" t="inlineStr">
        <is>
          <t>Firgun House</t>
        </is>
      </c>
      <c r="BC1165" t="n">
        <v>24</v>
      </c>
      <c r="BD1165" t="n">
        <v>6365496377693</v>
      </c>
      <c r="BF1165" t="inlineStr">
        <is>
          <t>Low</t>
        </is>
      </c>
      <c r="BG1165" t="inlineStr">
        <is>
          <t>pos</t>
        </is>
      </c>
      <c r="BH1165" t="n">
        <v>0</v>
      </c>
      <c r="BI1165" t="inlineStr">
        <is>
          <t>IT IVA 22%</t>
        </is>
      </c>
      <c r="BJ1165" t="n">
        <v>50.49</v>
      </c>
      <c r="BS1165" t="n">
        <v>443493514772</v>
      </c>
      <c r="BT1165" t="inlineStr">
        <is>
          <t>24-1089</t>
        </is>
      </c>
      <c r="BX1165" t="inlineStr">
        <is>
          <t>#42545.1</t>
        </is>
      </c>
      <c r="CA1165" t="inlineStr">
        <is>
          <t>#42545.1</t>
        </is>
      </c>
      <c r="CB1165" t="inlineStr">
        <is>
          <t>Ordini LIL</t>
        </is>
      </c>
    </row>
    <row r="1166">
      <c r="A1166" t="inlineStr">
        <is>
          <t>#42545</t>
        </is>
      </c>
      <c r="B1166" t="inlineStr">
        <is>
          <t>veronica.varetta@gmail.com</t>
        </is>
      </c>
      <c r="C1166" t="inlineStr">
        <is>
          <t>paid</t>
        </is>
      </c>
      <c r="D1166" t="inlineStr">
        <is>
          <t>2024-10-25 13:05:48 +0200</t>
        </is>
      </c>
      <c r="E1166" t="inlineStr">
        <is>
          <t>fulfilled</t>
        </is>
      </c>
      <c r="F1166" t="inlineStr">
        <is>
          <t>2024-10-25 13:07:00 +0200</t>
        </is>
      </c>
      <c r="G1166" t="inlineStr">
        <is>
          <t>yes</t>
        </is>
      </c>
      <c r="H1166" t="inlineStr">
        <is>
          <t>EUR</t>
        </is>
      </c>
      <c r="I1166" t="n">
        <v>280</v>
      </c>
      <c r="J1166" t="n">
        <v>0</v>
      </c>
      <c r="K1166" t="n">
        <v>50.49</v>
      </c>
      <c r="M1166" t="inlineStr">
        <is>
          <t>GIFT100%</t>
        </is>
      </c>
      <c r="N1166" t="n">
        <v>370</v>
      </c>
      <c r="P1166" t="inlineStr">
        <is>
          <t>2024-10-24 17:03:24 +0200</t>
        </is>
      </c>
      <c r="Q1166" t="n">
        <v>1</v>
      </c>
      <c r="R1166" t="inlineStr">
        <is>
          <t>Ciondolo - Yellow</t>
        </is>
      </c>
      <c r="S1166" t="n">
        <v>80</v>
      </c>
      <c r="U1166" t="inlineStr">
        <is>
          <t>015790001262</t>
        </is>
      </c>
      <c r="V1166" t="b">
        <v>1</v>
      </c>
      <c r="W1166" t="b">
        <v>1</v>
      </c>
      <c r="X1166" t="inlineStr">
        <is>
          <t>fulfilled</t>
        </is>
      </c>
      <c r="Y1166" t="inlineStr">
        <is>
          <t>veronica varetta</t>
        </is>
      </c>
      <c r="AQ1166" t="inlineStr">
        <is>
          <t>IT</t>
        </is>
      </c>
      <c r="AV1166" t="inlineStr">
        <is>
          <t>manual</t>
        </is>
      </c>
      <c r="AW1166" t="inlineStr">
        <is>
          <t>#42545.1</t>
        </is>
      </c>
      <c r="AX1166" t="n">
        <v>0</v>
      </c>
      <c r="AY1166" t="inlineStr">
        <is>
          <t>LIL Milan</t>
        </is>
      </c>
      <c r="AZ1166" t="n">
        <v>0</v>
      </c>
      <c r="BA1166" t="inlineStr">
        <is>
          <t>Carlotta Trentin</t>
        </is>
      </c>
      <c r="BB1166" t="inlineStr">
        <is>
          <t>Firgun House</t>
        </is>
      </c>
      <c r="BC1166" t="n">
        <v>24</v>
      </c>
      <c r="BD1166" t="n">
        <v>6365496377693</v>
      </c>
      <c r="BF1166" t="inlineStr">
        <is>
          <t>Low</t>
        </is>
      </c>
      <c r="BG1166" t="inlineStr">
        <is>
          <t>pos</t>
        </is>
      </c>
      <c r="BH1166" t="n">
        <v>0</v>
      </c>
      <c r="BI1166" t="inlineStr">
        <is>
          <t>IT IVA 22%</t>
        </is>
      </c>
      <c r="BJ1166" t="n">
        <v>50.49</v>
      </c>
      <c r="BS1166" t="n">
        <v>443493514772</v>
      </c>
      <c r="BT1166" t="inlineStr">
        <is>
          <t>24-1089</t>
        </is>
      </c>
      <c r="BX1166" t="inlineStr">
        <is>
          <t>#42545.1</t>
        </is>
      </c>
      <c r="CA1166" t="inlineStr">
        <is>
          <t>#42545.1</t>
        </is>
      </c>
      <c r="CB1166" t="inlineStr">
        <is>
          <t>Ordini LIL</t>
        </is>
      </c>
    </row>
    <row r="1167">
      <c r="A1167" t="inlineStr">
        <is>
          <t>#42545</t>
        </is>
      </c>
      <c r="B1167" t="inlineStr">
        <is>
          <t>veronica.varetta@gmail.com</t>
        </is>
      </c>
      <c r="C1167" t="inlineStr">
        <is>
          <t>paid</t>
        </is>
      </c>
      <c r="D1167" t="inlineStr">
        <is>
          <t>2024-10-25 13:05:48 +0200</t>
        </is>
      </c>
      <c r="E1167" t="inlineStr">
        <is>
          <t>fulfilled</t>
        </is>
      </c>
      <c r="F1167" t="inlineStr">
        <is>
          <t>2024-10-25 13:07:00 +0200</t>
        </is>
      </c>
      <c r="G1167" t="inlineStr">
        <is>
          <t>yes</t>
        </is>
      </c>
      <c r="H1167" t="inlineStr">
        <is>
          <t>EUR</t>
        </is>
      </c>
      <c r="I1167" t="n">
        <v>280</v>
      </c>
      <c r="J1167" t="n">
        <v>0</v>
      </c>
      <c r="K1167" t="n">
        <v>50.49</v>
      </c>
      <c r="M1167" t="inlineStr">
        <is>
          <t>GIFT100%</t>
        </is>
      </c>
      <c r="N1167" t="n">
        <v>370</v>
      </c>
      <c r="P1167" t="inlineStr">
        <is>
          <t>2024-10-24 17:03:24 +0200</t>
        </is>
      </c>
      <c r="Q1167" t="n">
        <v>1</v>
      </c>
      <c r="R1167" t="inlineStr">
        <is>
          <t>Engraving</t>
        </is>
      </c>
      <c r="S1167" t="n">
        <v>10</v>
      </c>
      <c r="U1167" t="inlineStr">
        <is>
          <t>015790001502</t>
        </is>
      </c>
      <c r="V1167" t="b">
        <v>0</v>
      </c>
      <c r="W1167" t="b">
        <v>1</v>
      </c>
      <c r="X1167" t="inlineStr">
        <is>
          <t>fulfilled</t>
        </is>
      </c>
      <c r="Y1167" t="inlineStr">
        <is>
          <t>veronica varetta</t>
        </is>
      </c>
      <c r="AQ1167" t="inlineStr">
        <is>
          <t>IT</t>
        </is>
      </c>
      <c r="AV1167" t="inlineStr">
        <is>
          <t>manual</t>
        </is>
      </c>
      <c r="AW1167" t="inlineStr">
        <is>
          <t>#42545.1</t>
        </is>
      </c>
      <c r="AX1167" t="n">
        <v>0</v>
      </c>
      <c r="AY1167" t="inlineStr">
        <is>
          <t>LIL Milan</t>
        </is>
      </c>
      <c r="AZ1167" t="n">
        <v>0</v>
      </c>
      <c r="BA1167" t="inlineStr">
        <is>
          <t>Carlotta Trentin</t>
        </is>
      </c>
      <c r="BB1167" t="inlineStr">
        <is>
          <t>Firgun House</t>
        </is>
      </c>
      <c r="BC1167" t="n">
        <v>24</v>
      </c>
      <c r="BD1167" t="n">
        <v>6365496377693</v>
      </c>
      <c r="BF1167" t="inlineStr">
        <is>
          <t>Low</t>
        </is>
      </c>
      <c r="BG1167" t="inlineStr">
        <is>
          <t>pos</t>
        </is>
      </c>
      <c r="BH1167" t="n">
        <v>0</v>
      </c>
      <c r="BI1167" t="inlineStr">
        <is>
          <t>IT IVA 22%</t>
        </is>
      </c>
      <c r="BJ1167" t="n">
        <v>50.49</v>
      </c>
      <c r="BS1167" t="n">
        <v>443493514772</v>
      </c>
      <c r="BT1167" t="inlineStr">
        <is>
          <t>24-1089</t>
        </is>
      </c>
      <c r="BX1167" t="inlineStr">
        <is>
          <t>#42545.1</t>
        </is>
      </c>
      <c r="CA1167" t="inlineStr">
        <is>
          <t>#42545.1</t>
        </is>
      </c>
      <c r="CB1167" t="inlineStr">
        <is>
          <t>Ordini LIL</t>
        </is>
      </c>
    </row>
    <row r="1168">
      <c r="A1168" t="inlineStr">
        <is>
          <t>#42545</t>
        </is>
      </c>
      <c r="B1168" t="inlineStr">
        <is>
          <t>veronica.varetta@gmail.com</t>
        </is>
      </c>
      <c r="C1168" t="inlineStr">
        <is>
          <t>paid</t>
        </is>
      </c>
      <c r="D1168" t="inlineStr">
        <is>
          <t>2024-10-25 13:05:48 +0200</t>
        </is>
      </c>
      <c r="E1168" t="inlineStr">
        <is>
          <t>fulfilled</t>
        </is>
      </c>
      <c r="F1168" t="inlineStr">
        <is>
          <t>2024-10-25 13:07:00 +0200</t>
        </is>
      </c>
      <c r="G1168" t="inlineStr">
        <is>
          <t>yes</t>
        </is>
      </c>
      <c r="H1168" t="inlineStr">
        <is>
          <t>EUR</t>
        </is>
      </c>
      <c r="I1168" t="n">
        <v>280</v>
      </c>
      <c r="J1168" t="n">
        <v>0</v>
      </c>
      <c r="K1168" t="n">
        <v>50.49</v>
      </c>
      <c r="M1168" t="inlineStr">
        <is>
          <t>GIFT100%</t>
        </is>
      </c>
      <c r="N1168" t="n">
        <v>370</v>
      </c>
      <c r="P1168" t="inlineStr">
        <is>
          <t>2024-10-24 17:03:24 +0200</t>
        </is>
      </c>
      <c r="Q1168" t="n">
        <v>1</v>
      </c>
      <c r="R1168" t="inlineStr">
        <is>
          <t>Dna Bracelet - Yellow / 18cm</t>
        </is>
      </c>
      <c r="S1168" t="n">
        <v>280</v>
      </c>
      <c r="T1168" t="n">
        <v>0</v>
      </c>
      <c r="U1168" t="inlineStr">
        <is>
          <t>015790000397</t>
        </is>
      </c>
      <c r="V1168" t="b">
        <v>1</v>
      </c>
      <c r="W1168" t="b">
        <v>1</v>
      </c>
      <c r="X1168" t="inlineStr">
        <is>
          <t>fulfilled</t>
        </is>
      </c>
      <c r="Y1168" t="inlineStr">
        <is>
          <t>veronica varetta</t>
        </is>
      </c>
      <c r="AQ1168" t="inlineStr">
        <is>
          <t>IT</t>
        </is>
      </c>
      <c r="AV1168" t="inlineStr">
        <is>
          <t>manual</t>
        </is>
      </c>
      <c r="AW1168" t="inlineStr">
        <is>
          <t>#42545.1</t>
        </is>
      </c>
      <c r="AX1168" t="n">
        <v>0</v>
      </c>
      <c r="AY1168" t="inlineStr">
        <is>
          <t>LIL Milan</t>
        </is>
      </c>
      <c r="AZ1168" t="n">
        <v>0</v>
      </c>
      <c r="BA1168" t="inlineStr">
        <is>
          <t>Carlotta Trentin</t>
        </is>
      </c>
      <c r="BB1168" t="inlineStr">
        <is>
          <t>Firgun House</t>
        </is>
      </c>
      <c r="BC1168" t="n">
        <v>24</v>
      </c>
      <c r="BD1168" t="n">
        <v>6365496377693</v>
      </c>
      <c r="BF1168" t="inlineStr">
        <is>
          <t>Low</t>
        </is>
      </c>
      <c r="BG1168" t="inlineStr">
        <is>
          <t>pos</t>
        </is>
      </c>
      <c r="BH1168" t="n">
        <v>0</v>
      </c>
      <c r="BI1168" t="inlineStr">
        <is>
          <t>IT IVA 22%</t>
        </is>
      </c>
      <c r="BJ1168" t="n">
        <v>50.49</v>
      </c>
      <c r="BS1168" t="n">
        <v>443493514772</v>
      </c>
      <c r="BT1168" t="inlineStr">
        <is>
          <t>24-1089</t>
        </is>
      </c>
      <c r="BX1168" t="inlineStr">
        <is>
          <t>#42545.1</t>
        </is>
      </c>
      <c r="CA1168" t="inlineStr">
        <is>
          <t>#42545.1</t>
        </is>
      </c>
      <c r="CB1168" t="inlineStr">
        <is>
          <t>Ordini LIL</t>
        </is>
      </c>
    </row>
    <row r="1169">
      <c r="A1169" t="inlineStr">
        <is>
          <t>#42536</t>
        </is>
      </c>
      <c r="C1169" t="inlineStr">
        <is>
          <t>paid</t>
        </is>
      </c>
      <c r="E1169" t="inlineStr">
        <is>
          <t>fulfilled</t>
        </is>
      </c>
      <c r="F1169" t="inlineStr">
        <is>
          <t>2024-10-24 12:11:25 +0200</t>
        </is>
      </c>
      <c r="G1169" t="inlineStr">
        <is>
          <t>no</t>
        </is>
      </c>
      <c r="H1169" t="inlineStr">
        <is>
          <t>EUR</t>
        </is>
      </c>
      <c r="I1169" t="n">
        <v>0</v>
      </c>
      <c r="J1169" t="n">
        <v>0</v>
      </c>
      <c r="K1169" t="n">
        <v>0</v>
      </c>
      <c r="L1169" t="n">
        <v>0</v>
      </c>
      <c r="M1169" t="inlineStr">
        <is>
          <t>Roma100</t>
        </is>
      </c>
      <c r="N1169" t="n">
        <v>400</v>
      </c>
      <c r="P1169" t="inlineStr">
        <is>
          <t>2024-10-24 12:11:24 +0200</t>
        </is>
      </c>
      <c r="Q1169" t="n">
        <v>1</v>
      </c>
      <c r="R1169" t="inlineStr">
        <is>
          <t>Insieme Ring - Yellow / onesize (10-17)</t>
        </is>
      </c>
      <c r="S1169" t="n">
        <v>140</v>
      </c>
      <c r="U1169" t="inlineStr">
        <is>
          <t>015790001254</t>
        </is>
      </c>
      <c r="V1169" t="b">
        <v>1</v>
      </c>
      <c r="W1169" t="b">
        <v>1</v>
      </c>
      <c r="X1169" t="inlineStr">
        <is>
          <t>fulfilled</t>
        </is>
      </c>
      <c r="Y1169" t="inlineStr">
        <is>
          <t>Roma termini</t>
        </is>
      </c>
      <c r="AQ1169" t="inlineStr">
        <is>
          <t>IT</t>
        </is>
      </c>
      <c r="AX1169" t="n">
        <v>0</v>
      </c>
      <c r="AY1169" t="inlineStr">
        <is>
          <t>LIL Milan</t>
        </is>
      </c>
      <c r="AZ1169" t="n">
        <v>0</v>
      </c>
      <c r="BA1169" t="inlineStr">
        <is>
          <t>Veronica Varetta</t>
        </is>
      </c>
      <c r="BB1169" t="inlineStr">
        <is>
          <t>Roma Termini</t>
        </is>
      </c>
      <c r="BC1169" t="n">
        <v>25</v>
      </c>
      <c r="BD1169" t="n">
        <v>6364969697629</v>
      </c>
      <c r="BF1169" t="inlineStr">
        <is>
          <t>Low</t>
        </is>
      </c>
      <c r="BG1169" t="inlineStr">
        <is>
          <t>pos</t>
        </is>
      </c>
      <c r="BH1169" t="n">
        <v>0</v>
      </c>
      <c r="BI1169" t="inlineStr">
        <is>
          <t>IT IVA 22%</t>
        </is>
      </c>
      <c r="BJ1169" t="n">
        <v>0</v>
      </c>
      <c r="BT1169" t="inlineStr">
        <is>
          <t>25-1104</t>
        </is>
      </c>
      <c r="CB1169" t="inlineStr">
        <is>
          <t>Ordini LIL</t>
        </is>
      </c>
    </row>
    <row r="1170">
      <c r="A1170" t="inlineStr">
        <is>
          <t>#42536</t>
        </is>
      </c>
      <c r="C1170" t="inlineStr">
        <is>
          <t>paid</t>
        </is>
      </c>
      <c r="E1170" t="inlineStr">
        <is>
          <t>fulfilled</t>
        </is>
      </c>
      <c r="F1170" t="inlineStr">
        <is>
          <t>2024-10-24 12:11:25 +0200</t>
        </is>
      </c>
      <c r="G1170" t="inlineStr">
        <is>
          <t>no</t>
        </is>
      </c>
      <c r="H1170" t="inlineStr">
        <is>
          <t>EUR</t>
        </is>
      </c>
      <c r="I1170" t="n">
        <v>0</v>
      </c>
      <c r="J1170" t="n">
        <v>0</v>
      </c>
      <c r="K1170" t="n">
        <v>0</v>
      </c>
      <c r="M1170" t="inlineStr">
        <is>
          <t>Roma100</t>
        </is>
      </c>
      <c r="N1170" t="n">
        <v>400</v>
      </c>
      <c r="P1170" t="inlineStr">
        <is>
          <t>2024-10-24 12:11:24 +0200</t>
        </is>
      </c>
      <c r="Q1170" t="n">
        <v>1</v>
      </c>
      <c r="R1170" t="inlineStr">
        <is>
          <t>Girls Tears Bracelet - Yellow</t>
        </is>
      </c>
      <c r="S1170" t="n">
        <v>260</v>
      </c>
      <c r="U1170" t="inlineStr">
        <is>
          <t>015790000837</t>
        </is>
      </c>
      <c r="V1170" t="b">
        <v>1</v>
      </c>
      <c r="W1170" t="b">
        <v>1</v>
      </c>
      <c r="X1170" t="inlineStr">
        <is>
          <t>fulfilled</t>
        </is>
      </c>
      <c r="Y1170" t="inlineStr">
        <is>
          <t>Roma termini</t>
        </is>
      </c>
      <c r="AQ1170" t="inlineStr">
        <is>
          <t>IT</t>
        </is>
      </c>
      <c r="AX1170" t="n">
        <v>0</v>
      </c>
      <c r="AY1170" t="inlineStr">
        <is>
          <t>LIL Milan</t>
        </is>
      </c>
      <c r="AZ1170" t="n">
        <v>0</v>
      </c>
      <c r="BA1170" t="inlineStr">
        <is>
          <t>Veronica Varetta</t>
        </is>
      </c>
      <c r="BB1170" t="inlineStr">
        <is>
          <t>Roma Termini</t>
        </is>
      </c>
      <c r="BC1170" t="n">
        <v>25</v>
      </c>
      <c r="BD1170" t="n">
        <v>6364969697629</v>
      </c>
      <c r="BF1170" t="inlineStr">
        <is>
          <t>Low</t>
        </is>
      </c>
      <c r="BG1170" t="inlineStr">
        <is>
          <t>pos</t>
        </is>
      </c>
      <c r="BH1170" t="n">
        <v>0</v>
      </c>
      <c r="BI1170" t="inlineStr">
        <is>
          <t>IT IVA 22%</t>
        </is>
      </c>
      <c r="BJ1170" t="n">
        <v>0</v>
      </c>
      <c r="BT1170" t="inlineStr">
        <is>
          <t>25-1104</t>
        </is>
      </c>
      <c r="CB1170" t="inlineStr">
        <is>
          <t>Ordini LIL</t>
        </is>
      </c>
    </row>
    <row r="1171">
      <c r="A1171" t="inlineStr">
        <is>
          <t>#42535</t>
        </is>
      </c>
      <c r="C1171" t="inlineStr">
        <is>
          <t>paid</t>
        </is>
      </c>
      <c r="D1171" t="inlineStr">
        <is>
          <t>2024-10-24 11:42:45 +0200</t>
        </is>
      </c>
      <c r="E1171" t="inlineStr">
        <is>
          <t>fulfilled</t>
        </is>
      </c>
      <c r="F1171" t="inlineStr">
        <is>
          <t>2024-10-24 11:42:46 +0200</t>
        </is>
      </c>
      <c r="G1171" t="inlineStr">
        <is>
          <t>no</t>
        </is>
      </c>
      <c r="H1171" t="inlineStr">
        <is>
          <t>EUR</t>
        </is>
      </c>
      <c r="I1171" t="n">
        <v>440</v>
      </c>
      <c r="J1171" t="n">
        <v>0</v>
      </c>
      <c r="K1171" t="n">
        <v>79.34</v>
      </c>
      <c r="L1171" t="n">
        <v>440</v>
      </c>
      <c r="M1171" t="inlineStr">
        <is>
          <t>Sandra120</t>
        </is>
      </c>
      <c r="N1171" t="n">
        <v>120</v>
      </c>
      <c r="P1171" t="inlineStr">
        <is>
          <t>2024-10-24 11:42:45 +0200</t>
        </is>
      </c>
      <c r="Q1171" t="n">
        <v>1</v>
      </c>
      <c r="R1171" t="inlineStr">
        <is>
          <t>Glimmer Necklace - Yellow / 35cm</t>
        </is>
      </c>
      <c r="S1171" t="n">
        <v>560</v>
      </c>
      <c r="U1171" t="inlineStr">
        <is>
          <t>015790000723</t>
        </is>
      </c>
      <c r="V1171" t="b">
        <v>1</v>
      </c>
      <c r="W1171" t="b">
        <v>1</v>
      </c>
      <c r="X1171" t="inlineStr">
        <is>
          <t>fulfilled</t>
        </is>
      </c>
      <c r="Y1171" t="inlineStr">
        <is>
          <t>Sandra livraghi</t>
        </is>
      </c>
      <c r="AQ1171" t="inlineStr">
        <is>
          <t>IT</t>
        </is>
      </c>
      <c r="AV1171" t="inlineStr">
        <is>
          <t>Cash</t>
        </is>
      </c>
      <c r="AW1171" t="inlineStr">
        <is>
          <t>rkJ5ABMTfuk9WSQDY9j2PwcYZ</t>
        </is>
      </c>
      <c r="AX1171" t="n">
        <v>0</v>
      </c>
      <c r="AY1171" t="inlineStr">
        <is>
          <t>LIL Milan</t>
        </is>
      </c>
      <c r="AZ1171" t="n">
        <v>0</v>
      </c>
      <c r="BA1171" t="inlineStr">
        <is>
          <t>Veronica Varetta</t>
        </is>
      </c>
      <c r="BB1171" t="inlineStr">
        <is>
          <t>LIL House</t>
        </is>
      </c>
      <c r="BC1171" t="n">
        <v>22</v>
      </c>
      <c r="BD1171" t="n">
        <v>6364912222557</v>
      </c>
      <c r="BF1171" t="inlineStr">
        <is>
          <t>Low</t>
        </is>
      </c>
      <c r="BG1171" t="inlineStr">
        <is>
          <t>pos</t>
        </is>
      </c>
      <c r="BH1171" t="n">
        <v>0</v>
      </c>
      <c r="BI1171" t="inlineStr">
        <is>
          <t>IT IVA 22%</t>
        </is>
      </c>
      <c r="BJ1171" t="n">
        <v>79.34</v>
      </c>
      <c r="BT1171" t="inlineStr">
        <is>
          <t>22-2704</t>
        </is>
      </c>
      <c r="BX1171" t="inlineStr">
        <is>
          <t>rkJ5ABMTfuk9WSQDY9j2PwcYZ</t>
        </is>
      </c>
      <c r="CA1171" t="inlineStr">
        <is>
          <t>rkJ5ABMTfuk9WSQDY9j2PwcYZ</t>
        </is>
      </c>
      <c r="CB1171" t="inlineStr">
        <is>
          <t>Ordini LIL</t>
        </is>
      </c>
    </row>
    <row r="1172">
      <c r="A1172" t="inlineStr">
        <is>
          <t>#42530</t>
        </is>
      </c>
      <c r="B1172" t="inlineStr">
        <is>
          <t>catarinadomingues2006@gmail.com</t>
        </is>
      </c>
      <c r="C1172" t="inlineStr">
        <is>
          <t>paid</t>
        </is>
      </c>
      <c r="E1172" t="inlineStr">
        <is>
          <t>fulfilled</t>
        </is>
      </c>
      <c r="F1172" t="inlineStr">
        <is>
          <t>2024-10-23 19:50:29 +0200</t>
        </is>
      </c>
      <c r="G1172" t="inlineStr">
        <is>
          <t>no</t>
        </is>
      </c>
      <c r="H1172" t="inlineStr">
        <is>
          <t>EUR</t>
        </is>
      </c>
      <c r="I1172" t="n">
        <v>0</v>
      </c>
      <c r="J1172" t="n">
        <v>0</v>
      </c>
      <c r="K1172" t="n">
        <v>0</v>
      </c>
      <c r="L1172" t="n">
        <v>0</v>
      </c>
      <c r="M1172" t="inlineStr">
        <is>
          <t>TORINO100%</t>
        </is>
      </c>
      <c r="N1172" t="n">
        <v>100</v>
      </c>
      <c r="P1172" t="inlineStr">
        <is>
          <t>2024-10-23 19:50:29 +0200</t>
        </is>
      </c>
      <c r="Q1172" t="n">
        <v>1</v>
      </c>
      <c r="R1172" t="inlineStr">
        <is>
          <t>Lightly Ring - Yellow / 9</t>
        </is>
      </c>
      <c r="S1172" t="n">
        <v>100</v>
      </c>
      <c r="U1172" t="inlineStr">
        <is>
          <t>015790000455</t>
        </is>
      </c>
      <c r="V1172" t="b">
        <v>1</v>
      </c>
      <c r="W1172" t="b">
        <v>1</v>
      </c>
      <c r="X1172" t="inlineStr">
        <is>
          <t>fulfilled</t>
        </is>
      </c>
      <c r="Y1172" t="inlineStr">
        <is>
          <t>Catarina Domingues</t>
        </is>
      </c>
      <c r="AQ1172" t="inlineStr">
        <is>
          <t>IT</t>
        </is>
      </c>
      <c r="AS1172" t="inlineStr">
        <is>
          <t>GdM</t>
        </is>
      </c>
      <c r="AX1172" t="n">
        <v>0</v>
      </c>
      <c r="AY1172" t="inlineStr">
        <is>
          <t>LIL Milan</t>
        </is>
      </c>
      <c r="AZ1172" t="n">
        <v>0</v>
      </c>
      <c r="BA1172" t="inlineStr">
        <is>
          <t>Veronica Varetta</t>
        </is>
      </c>
      <c r="BB1172" t="inlineStr">
        <is>
          <t>LIL Rinascente Torino</t>
        </is>
      </c>
      <c r="BC1172" t="n">
        <v>3</v>
      </c>
      <c r="BD1172" t="n">
        <v>6363727626589</v>
      </c>
      <c r="BF1172" t="inlineStr">
        <is>
          <t>Low</t>
        </is>
      </c>
      <c r="BG1172" t="inlineStr">
        <is>
          <t>pos</t>
        </is>
      </c>
      <c r="BH1172" t="n">
        <v>0</v>
      </c>
      <c r="BI1172" t="inlineStr">
        <is>
          <t>IT IVA 22%</t>
        </is>
      </c>
      <c r="BJ1172" t="n">
        <v>0</v>
      </c>
      <c r="BT1172" t="inlineStr">
        <is>
          <t>3-5761</t>
        </is>
      </c>
      <c r="CB1172" t="inlineStr">
        <is>
          <t>Ordini LIL</t>
        </is>
      </c>
    </row>
    <row r="1173">
      <c r="A1173" t="inlineStr">
        <is>
          <t>#42525</t>
        </is>
      </c>
      <c r="B1173" t="inlineStr">
        <is>
          <t>fgp@fondazionegiacomoponzone.it</t>
        </is>
      </c>
      <c r="C1173" t="inlineStr">
        <is>
          <t>paid</t>
        </is>
      </c>
      <c r="E1173" t="inlineStr">
        <is>
          <t>fulfilled</t>
        </is>
      </c>
      <c r="F1173" t="inlineStr">
        <is>
          <t>2024-10-23 18:20:05 +0200</t>
        </is>
      </c>
      <c r="G1173" t="inlineStr">
        <is>
          <t>no</t>
        </is>
      </c>
      <c r="H1173" t="inlineStr">
        <is>
          <t>EUR</t>
        </is>
      </c>
      <c r="I1173" t="n">
        <v>0</v>
      </c>
      <c r="J1173" t="n">
        <v>0</v>
      </c>
      <c r="K1173" t="n">
        <v>0</v>
      </c>
      <c r="L1173" t="n">
        <v>0</v>
      </c>
      <c r="M1173" t="inlineStr">
        <is>
          <t>GIFT100%</t>
        </is>
      </c>
      <c r="N1173" t="n">
        <v>260</v>
      </c>
      <c r="P1173" t="inlineStr">
        <is>
          <t>2024-10-23 18:20:05 +0200</t>
        </is>
      </c>
      <c r="Q1173" t="n">
        <v>1</v>
      </c>
      <c r="R1173" t="inlineStr">
        <is>
          <t>Portami a Ballare Necklace - Yellow / onesize</t>
        </is>
      </c>
      <c r="S1173" t="n">
        <v>260</v>
      </c>
      <c r="U1173" t="inlineStr">
        <is>
          <t>015790001250</t>
        </is>
      </c>
      <c r="V1173" t="b">
        <v>1</v>
      </c>
      <c r="W1173" t="b">
        <v>1</v>
      </c>
      <c r="X1173" t="inlineStr">
        <is>
          <t>fulfilled</t>
        </is>
      </c>
      <c r="Y1173" t="inlineStr">
        <is>
          <t>Fondazione Giacomo Ponzone</t>
        </is>
      </c>
      <c r="AQ1173" t="inlineStr">
        <is>
          <t>IT</t>
        </is>
      </c>
      <c r="AX1173" t="n">
        <v>0</v>
      </c>
      <c r="AY1173" t="inlineStr">
        <is>
          <t>LIL Milan</t>
        </is>
      </c>
      <c r="AZ1173" t="n">
        <v>0</v>
      </c>
      <c r="BA1173" t="inlineStr">
        <is>
          <t>Carlotta Trentin</t>
        </is>
      </c>
      <c r="BB1173" t="inlineStr">
        <is>
          <t>Firgun House</t>
        </is>
      </c>
      <c r="BC1173" t="n">
        <v>24</v>
      </c>
      <c r="BD1173" t="n">
        <v>6363618345309</v>
      </c>
      <c r="BF1173" t="inlineStr">
        <is>
          <t>Low</t>
        </is>
      </c>
      <c r="BG1173" t="inlineStr">
        <is>
          <t>pos</t>
        </is>
      </c>
      <c r="BH1173" t="n">
        <v>0</v>
      </c>
      <c r="BI1173" t="inlineStr">
        <is>
          <t>IT IVA 22%</t>
        </is>
      </c>
      <c r="BJ1173" t="n">
        <v>0</v>
      </c>
      <c r="BS1173" t="n">
        <v>393495831751</v>
      </c>
      <c r="BT1173" t="inlineStr">
        <is>
          <t>24-1088</t>
        </is>
      </c>
      <c r="CB1173" t="inlineStr">
        <is>
          <t>Ordini LIL</t>
        </is>
      </c>
    </row>
    <row r="1174">
      <c r="A1174" t="inlineStr">
        <is>
          <t>#42522</t>
        </is>
      </c>
      <c r="C1174" t="inlineStr">
        <is>
          <t>paid</t>
        </is>
      </c>
      <c r="E1174" t="inlineStr">
        <is>
          <t>fulfilled</t>
        </is>
      </c>
      <c r="F1174" t="inlineStr">
        <is>
          <t>2024-10-23 18:10:59 +0200</t>
        </is>
      </c>
      <c r="G1174" t="inlineStr">
        <is>
          <t>no</t>
        </is>
      </c>
      <c r="H1174" t="inlineStr">
        <is>
          <t>EUR</t>
        </is>
      </c>
      <c r="I1174" t="n">
        <v>0</v>
      </c>
      <c r="J1174" t="n">
        <v>0</v>
      </c>
      <c r="K1174" t="n">
        <v>0</v>
      </c>
      <c r="L1174" t="n">
        <v>0</v>
      </c>
      <c r="M1174" t="inlineStr">
        <is>
          <t>DIRETTI100%</t>
        </is>
      </c>
      <c r="N1174" t="n">
        <v>620</v>
      </c>
      <c r="P1174" t="inlineStr">
        <is>
          <t>2024-10-23 18:10:58 +0200</t>
        </is>
      </c>
      <c r="Q1174" t="n">
        <v>1</v>
      </c>
      <c r="R1174" t="inlineStr">
        <is>
          <t>Breeze Necklace - Yellow / 60cm</t>
        </is>
      </c>
      <c r="S1174" t="n">
        <v>340</v>
      </c>
      <c r="U1174" t="inlineStr">
        <is>
          <t>015790001390</t>
        </is>
      </c>
      <c r="V1174" t="b">
        <v>1</v>
      </c>
      <c r="W1174" t="b">
        <v>1</v>
      </c>
      <c r="X1174" t="inlineStr">
        <is>
          <t>fulfilled</t>
        </is>
      </c>
      <c r="Y1174" t="inlineStr">
        <is>
          <t>Martina Monselli</t>
        </is>
      </c>
      <c r="AQ1174" t="inlineStr">
        <is>
          <t>IT</t>
        </is>
      </c>
      <c r="AX1174" t="n">
        <v>0</v>
      </c>
      <c r="AY1174" t="inlineStr">
        <is>
          <t>LIL Milan</t>
        </is>
      </c>
      <c r="AZ1174" t="n">
        <v>0</v>
      </c>
      <c r="BA1174" t="inlineStr">
        <is>
          <t>Carlotta Trentin</t>
        </is>
      </c>
      <c r="BB1174" t="inlineStr">
        <is>
          <t>Firgun House</t>
        </is>
      </c>
      <c r="BC1174" t="n">
        <v>24</v>
      </c>
      <c r="BD1174" t="n">
        <v>6363607171421</v>
      </c>
      <c r="BF1174" t="inlineStr">
        <is>
          <t>Low</t>
        </is>
      </c>
      <c r="BG1174" t="inlineStr">
        <is>
          <t>pos</t>
        </is>
      </c>
      <c r="BH1174" t="n">
        <v>0</v>
      </c>
      <c r="BI1174" t="inlineStr">
        <is>
          <t>IT IVA 22%</t>
        </is>
      </c>
      <c r="BJ1174" t="n">
        <v>0</v>
      </c>
      <c r="BT1174" t="inlineStr">
        <is>
          <t>24-1087</t>
        </is>
      </c>
      <c r="CB1174" t="inlineStr">
        <is>
          <t>Ordini LIL</t>
        </is>
      </c>
    </row>
    <row r="1175">
      <c r="A1175" t="inlineStr">
        <is>
          <t>#42522</t>
        </is>
      </c>
      <c r="C1175" t="inlineStr">
        <is>
          <t>paid</t>
        </is>
      </c>
      <c r="E1175" t="inlineStr">
        <is>
          <t>fulfilled</t>
        </is>
      </c>
      <c r="F1175" t="inlineStr">
        <is>
          <t>2024-10-23 18:10:59 +0200</t>
        </is>
      </c>
      <c r="G1175" t="inlineStr">
        <is>
          <t>no</t>
        </is>
      </c>
      <c r="H1175" t="inlineStr">
        <is>
          <t>EUR</t>
        </is>
      </c>
      <c r="I1175" t="n">
        <v>0</v>
      </c>
      <c r="J1175" t="n">
        <v>0</v>
      </c>
      <c r="K1175" t="n">
        <v>0</v>
      </c>
      <c r="M1175" t="inlineStr">
        <is>
          <t>DIRETTI100%</t>
        </is>
      </c>
      <c r="N1175" t="n">
        <v>620</v>
      </c>
      <c r="P1175" t="inlineStr">
        <is>
          <t>2024-10-23 18:10:58 +0200</t>
        </is>
      </c>
      <c r="Q1175" t="n">
        <v>1</v>
      </c>
      <c r="R1175" t="inlineStr">
        <is>
          <t>Sweet Spot - Yellow / matte / White</t>
        </is>
      </c>
      <c r="S1175" t="n">
        <v>280</v>
      </c>
      <c r="U1175" t="inlineStr">
        <is>
          <t>015790000015</t>
        </is>
      </c>
      <c r="V1175" t="b">
        <v>1</v>
      </c>
      <c r="W1175" t="b">
        <v>1</v>
      </c>
      <c r="X1175" t="inlineStr">
        <is>
          <t>fulfilled</t>
        </is>
      </c>
      <c r="Y1175" t="inlineStr">
        <is>
          <t>Martina Monselli</t>
        </is>
      </c>
      <c r="AQ1175" t="inlineStr">
        <is>
          <t>IT</t>
        </is>
      </c>
      <c r="AX1175" t="n">
        <v>0</v>
      </c>
      <c r="AY1175" t="inlineStr">
        <is>
          <t>LIL Milan</t>
        </is>
      </c>
      <c r="AZ1175" t="n">
        <v>0</v>
      </c>
      <c r="BA1175" t="inlineStr">
        <is>
          <t>Carlotta Trentin</t>
        </is>
      </c>
      <c r="BB1175" t="inlineStr">
        <is>
          <t>Firgun House</t>
        </is>
      </c>
      <c r="BC1175" t="n">
        <v>24</v>
      </c>
      <c r="BD1175" t="n">
        <v>6363607171421</v>
      </c>
      <c r="BF1175" t="inlineStr">
        <is>
          <t>Low</t>
        </is>
      </c>
      <c r="BG1175" t="inlineStr">
        <is>
          <t>pos</t>
        </is>
      </c>
      <c r="BH1175" t="n">
        <v>0</v>
      </c>
      <c r="BI1175" t="inlineStr">
        <is>
          <t>IT IVA 22%</t>
        </is>
      </c>
      <c r="BJ1175" t="n">
        <v>0</v>
      </c>
      <c r="BT1175" t="inlineStr">
        <is>
          <t>24-1087</t>
        </is>
      </c>
      <c r="CB1175" t="inlineStr">
        <is>
          <t>Ordini LIL</t>
        </is>
      </c>
    </row>
    <row r="1176">
      <c r="A1176" t="inlineStr">
        <is>
          <t>#42515</t>
        </is>
      </c>
      <c r="C1176" t="inlineStr">
        <is>
          <t>paid</t>
        </is>
      </c>
      <c r="E1176" t="inlineStr">
        <is>
          <t>fulfilled</t>
        </is>
      </c>
      <c r="F1176" t="inlineStr">
        <is>
          <t>2024-10-23 14:17:31 +0200</t>
        </is>
      </c>
      <c r="G1176" t="inlineStr">
        <is>
          <t>no</t>
        </is>
      </c>
      <c r="H1176" t="inlineStr">
        <is>
          <t>EUR</t>
        </is>
      </c>
      <c r="I1176" t="n">
        <v>0</v>
      </c>
      <c r="J1176" t="n">
        <v>0</v>
      </c>
      <c r="K1176" t="n">
        <v>0</v>
      </c>
      <c r="L1176" t="n">
        <v>0</v>
      </c>
      <c r="M1176" t="inlineStr">
        <is>
          <t>Roma100</t>
        </is>
      </c>
      <c r="N1176" t="n">
        <v>380</v>
      </c>
      <c r="P1176" t="inlineStr">
        <is>
          <t>2024-10-23 14:17:30 +0200</t>
        </is>
      </c>
      <c r="Q1176" t="n">
        <v>1</v>
      </c>
      <c r="R1176" t="inlineStr">
        <is>
          <t>Portami via Ring - Yellow / onesize</t>
        </is>
      </c>
      <c r="S1176" t="n">
        <v>160</v>
      </c>
      <c r="U1176" t="inlineStr">
        <is>
          <t>015790001027</t>
        </is>
      </c>
      <c r="V1176" t="b">
        <v>1</v>
      </c>
      <c r="W1176" t="b">
        <v>1</v>
      </c>
      <c r="X1176" t="inlineStr">
        <is>
          <t>fulfilled</t>
        </is>
      </c>
      <c r="Y1176" t="inlineStr">
        <is>
          <t>Roma termini</t>
        </is>
      </c>
      <c r="AQ1176" t="inlineStr">
        <is>
          <t>IT</t>
        </is>
      </c>
      <c r="AX1176" t="n">
        <v>0</v>
      </c>
      <c r="AY1176" t="inlineStr">
        <is>
          <t>LIL Milan</t>
        </is>
      </c>
      <c r="AZ1176" t="n">
        <v>0</v>
      </c>
      <c r="BA1176" t="inlineStr">
        <is>
          <t>Veronica Varetta</t>
        </is>
      </c>
      <c r="BB1176" t="inlineStr">
        <is>
          <t>Roma Termini</t>
        </is>
      </c>
      <c r="BC1176" t="n">
        <v>25</v>
      </c>
      <c r="BD1176" t="n">
        <v>6363300692317</v>
      </c>
      <c r="BF1176" t="inlineStr">
        <is>
          <t>Low</t>
        </is>
      </c>
      <c r="BG1176" t="inlineStr">
        <is>
          <t>pos</t>
        </is>
      </c>
      <c r="BH1176" t="n">
        <v>0</v>
      </c>
      <c r="BI1176" t="inlineStr">
        <is>
          <t>IT IVA 22%</t>
        </is>
      </c>
      <c r="BJ1176" t="n">
        <v>0</v>
      </c>
      <c r="BT1176" t="inlineStr">
        <is>
          <t>25-1103</t>
        </is>
      </c>
      <c r="CB1176" t="inlineStr">
        <is>
          <t>Ordini LIL</t>
        </is>
      </c>
    </row>
    <row r="1177">
      <c r="A1177" t="inlineStr">
        <is>
          <t>#42515</t>
        </is>
      </c>
      <c r="C1177" t="inlineStr">
        <is>
          <t>paid</t>
        </is>
      </c>
      <c r="E1177" t="inlineStr">
        <is>
          <t>fulfilled</t>
        </is>
      </c>
      <c r="F1177" t="inlineStr">
        <is>
          <t>2024-10-23 14:17:31 +0200</t>
        </is>
      </c>
      <c r="G1177" t="inlineStr">
        <is>
          <t>no</t>
        </is>
      </c>
      <c r="H1177" t="inlineStr">
        <is>
          <t>EUR</t>
        </is>
      </c>
      <c r="I1177" t="n">
        <v>0</v>
      </c>
      <c r="J1177" t="n">
        <v>0</v>
      </c>
      <c r="K1177" t="n">
        <v>0</v>
      </c>
      <c r="M1177" t="inlineStr">
        <is>
          <t>Roma100</t>
        </is>
      </c>
      <c r="N1177" t="n">
        <v>380</v>
      </c>
      <c r="P1177" t="inlineStr">
        <is>
          <t>2024-10-23 14:17:30 +0200</t>
        </is>
      </c>
      <c r="Q1177" t="n">
        <v>1</v>
      </c>
      <c r="R1177" t="inlineStr">
        <is>
          <t>Pensavo fosse amore - Yellow / A</t>
        </is>
      </c>
      <c r="S1177" t="n">
        <v>120</v>
      </c>
      <c r="U1177" t="inlineStr">
        <is>
          <t>015790000999</t>
        </is>
      </c>
      <c r="V1177" t="b">
        <v>1</v>
      </c>
      <c r="W1177" t="b">
        <v>1</v>
      </c>
      <c r="X1177" t="inlineStr">
        <is>
          <t>fulfilled</t>
        </is>
      </c>
      <c r="Y1177" t="inlineStr">
        <is>
          <t>Roma termini</t>
        </is>
      </c>
      <c r="AQ1177" t="inlineStr">
        <is>
          <t>IT</t>
        </is>
      </c>
      <c r="AX1177" t="n">
        <v>0</v>
      </c>
      <c r="AY1177" t="inlineStr">
        <is>
          <t>LIL Milan</t>
        </is>
      </c>
      <c r="AZ1177" t="n">
        <v>0</v>
      </c>
      <c r="BA1177" t="inlineStr">
        <is>
          <t>Veronica Varetta</t>
        </is>
      </c>
      <c r="BB1177" t="inlineStr">
        <is>
          <t>Roma Termini</t>
        </is>
      </c>
      <c r="BC1177" t="n">
        <v>25</v>
      </c>
      <c r="BD1177" t="n">
        <v>6363300692317</v>
      </c>
      <c r="BF1177" t="inlineStr">
        <is>
          <t>Low</t>
        </is>
      </c>
      <c r="BG1177" t="inlineStr">
        <is>
          <t>pos</t>
        </is>
      </c>
      <c r="BH1177" t="n">
        <v>0</v>
      </c>
      <c r="BI1177" t="inlineStr">
        <is>
          <t>IT IVA 22%</t>
        </is>
      </c>
      <c r="BJ1177" t="n">
        <v>0</v>
      </c>
      <c r="BT1177" t="inlineStr">
        <is>
          <t>25-1103</t>
        </is>
      </c>
      <c r="CB1177" t="inlineStr">
        <is>
          <t>Ordini LIL</t>
        </is>
      </c>
    </row>
    <row r="1178">
      <c r="A1178" t="inlineStr">
        <is>
          <t>#42515</t>
        </is>
      </c>
      <c r="C1178" t="inlineStr">
        <is>
          <t>paid</t>
        </is>
      </c>
      <c r="E1178" t="inlineStr">
        <is>
          <t>fulfilled</t>
        </is>
      </c>
      <c r="F1178" t="inlineStr">
        <is>
          <t>2024-10-23 14:17:31 +0200</t>
        </is>
      </c>
      <c r="G1178" t="inlineStr">
        <is>
          <t>no</t>
        </is>
      </c>
      <c r="H1178" t="inlineStr">
        <is>
          <t>EUR</t>
        </is>
      </c>
      <c r="I1178" t="n">
        <v>0</v>
      </c>
      <c r="J1178" t="n">
        <v>0</v>
      </c>
      <c r="K1178" t="n">
        <v>0</v>
      </c>
      <c r="M1178" t="inlineStr">
        <is>
          <t>Roma100</t>
        </is>
      </c>
      <c r="N1178" t="n">
        <v>380</v>
      </c>
      <c r="P1178" t="inlineStr">
        <is>
          <t>2024-10-23 14:17:30 +0200</t>
        </is>
      </c>
      <c r="Q1178" t="n">
        <v>1</v>
      </c>
      <c r="R1178" t="inlineStr">
        <is>
          <t>Lightly Ring - Yellow / 18</t>
        </is>
      </c>
      <c r="S1178" t="n">
        <v>100</v>
      </c>
      <c r="U1178" t="inlineStr">
        <is>
          <t>015790000381</t>
        </is>
      </c>
      <c r="V1178" t="b">
        <v>1</v>
      </c>
      <c r="W1178" t="b">
        <v>1</v>
      </c>
      <c r="X1178" t="inlineStr">
        <is>
          <t>fulfilled</t>
        </is>
      </c>
      <c r="Y1178" t="inlineStr">
        <is>
          <t>Roma termini</t>
        </is>
      </c>
      <c r="AQ1178" t="inlineStr">
        <is>
          <t>IT</t>
        </is>
      </c>
      <c r="AX1178" t="n">
        <v>0</v>
      </c>
      <c r="AY1178" t="inlineStr">
        <is>
          <t>LIL Milan</t>
        </is>
      </c>
      <c r="AZ1178" t="n">
        <v>0</v>
      </c>
      <c r="BA1178" t="inlineStr">
        <is>
          <t>Veronica Varetta</t>
        </is>
      </c>
      <c r="BB1178" t="inlineStr">
        <is>
          <t>Roma Termini</t>
        </is>
      </c>
      <c r="BC1178" t="n">
        <v>25</v>
      </c>
      <c r="BD1178" t="n">
        <v>6363300692317</v>
      </c>
      <c r="BF1178" t="inlineStr">
        <is>
          <t>Low</t>
        </is>
      </c>
      <c r="BG1178" t="inlineStr">
        <is>
          <t>pos</t>
        </is>
      </c>
      <c r="BH1178" t="n">
        <v>0</v>
      </c>
      <c r="BI1178" t="inlineStr">
        <is>
          <t>IT IVA 22%</t>
        </is>
      </c>
      <c r="BJ1178" t="n">
        <v>0</v>
      </c>
      <c r="BT1178" t="inlineStr">
        <is>
          <t>25-1103</t>
        </is>
      </c>
      <c r="CB1178" t="inlineStr">
        <is>
          <t>Ordini LIL</t>
        </is>
      </c>
    </row>
    <row r="1179">
      <c r="A1179" t="inlineStr">
        <is>
          <t>#42504</t>
        </is>
      </c>
      <c r="C1179" t="inlineStr">
        <is>
          <t>paid</t>
        </is>
      </c>
      <c r="E1179" t="inlineStr">
        <is>
          <t>fulfilled</t>
        </is>
      </c>
      <c r="F1179" t="inlineStr">
        <is>
          <t>2024-10-23 09:46:50 +0200</t>
        </is>
      </c>
      <c r="G1179" t="inlineStr">
        <is>
          <t>no</t>
        </is>
      </c>
      <c r="H1179" t="inlineStr">
        <is>
          <t>EUR</t>
        </is>
      </c>
      <c r="I1179" t="n">
        <v>0</v>
      </c>
      <c r="J1179" t="n">
        <v>0</v>
      </c>
      <c r="K1179" t="n">
        <v>0</v>
      </c>
      <c r="L1179" t="n">
        <v>0</v>
      </c>
      <c r="M1179" t="inlineStr">
        <is>
          <t>TJR100</t>
        </is>
      </c>
      <c r="N1179" t="n">
        <v>320</v>
      </c>
      <c r="P1179" t="inlineStr">
        <is>
          <t>2024-10-23 09:46:50 +0200</t>
        </is>
      </c>
      <c r="Q1179" t="n">
        <v>1</v>
      </c>
      <c r="R1179" t="inlineStr">
        <is>
          <t>Boys Tears Necklace - Yellow / 35cm</t>
        </is>
      </c>
      <c r="S1179" t="n">
        <v>320</v>
      </c>
      <c r="U1179" t="inlineStr">
        <is>
          <t>015790000008</t>
        </is>
      </c>
      <c r="V1179" t="b">
        <v>1</v>
      </c>
      <c r="W1179" t="b">
        <v>1</v>
      </c>
      <c r="X1179" t="inlineStr">
        <is>
          <t>fulfilled</t>
        </is>
      </c>
      <c r="Y1179" t="inlineStr">
        <is>
          <t>The Jewellery Room</t>
        </is>
      </c>
      <c r="AQ1179" t="inlineStr">
        <is>
          <t>IT</t>
        </is>
      </c>
      <c r="AX1179" t="n">
        <v>0</v>
      </c>
      <c r="AY1179" t="inlineStr">
        <is>
          <t>LIL Milan</t>
        </is>
      </c>
      <c r="AZ1179" t="n">
        <v>0</v>
      </c>
      <c r="BA1179" t="inlineStr">
        <is>
          <t>Carlotta Trentin</t>
        </is>
      </c>
      <c r="BB1179" t="inlineStr">
        <is>
          <t>Firgun House</t>
        </is>
      </c>
      <c r="BC1179" t="n">
        <v>24</v>
      </c>
      <c r="BD1179" t="n">
        <v>6362830930269</v>
      </c>
      <c r="BF1179" t="inlineStr">
        <is>
          <t>Low</t>
        </is>
      </c>
      <c r="BG1179" t="inlineStr">
        <is>
          <t>pos</t>
        </is>
      </c>
      <c r="BH1179" t="n">
        <v>0</v>
      </c>
      <c r="BI1179" t="inlineStr">
        <is>
          <t>IT IVA 22%</t>
        </is>
      </c>
      <c r="BJ1179" t="n">
        <v>0</v>
      </c>
      <c r="BT1179" t="inlineStr">
        <is>
          <t>24-1086</t>
        </is>
      </c>
      <c r="CB1179" t="inlineStr">
        <is>
          <t>Ordini LIL</t>
        </is>
      </c>
    </row>
    <row r="1180">
      <c r="A1180" t="inlineStr">
        <is>
          <t>#42491</t>
        </is>
      </c>
      <c r="B1180" t="inlineStr">
        <is>
          <t>carla.m.santarsiero@gmail.com</t>
        </is>
      </c>
      <c r="C1180" t="inlineStr">
        <is>
          <t>paid</t>
        </is>
      </c>
      <c r="D1180" t="inlineStr">
        <is>
          <t>2024-10-22 16:44:22 +0200</t>
        </is>
      </c>
      <c r="E1180" t="inlineStr">
        <is>
          <t>fulfilled</t>
        </is>
      </c>
      <c r="F1180" t="inlineStr">
        <is>
          <t>2024-10-22 16:44:22 +0200</t>
        </is>
      </c>
      <c r="G1180" t="inlineStr">
        <is>
          <t>no</t>
        </is>
      </c>
      <c r="H1180" t="inlineStr">
        <is>
          <t>EUR</t>
        </is>
      </c>
      <c r="I1180" t="n">
        <v>420</v>
      </c>
      <c r="J1180" t="n">
        <v>0</v>
      </c>
      <c r="K1180" t="n">
        <v>75.73999999999999</v>
      </c>
      <c r="L1180" t="n">
        <v>420</v>
      </c>
      <c r="N1180" t="n">
        <v>0</v>
      </c>
      <c r="P1180" t="inlineStr">
        <is>
          <t>2024-10-22 16:44:21 +0200</t>
        </is>
      </c>
      <c r="Q1180" t="n">
        <v>1</v>
      </c>
      <c r="R1180" t="inlineStr">
        <is>
          <t>Lunar Ring - Yellow / 3 / White</t>
        </is>
      </c>
      <c r="S1180" t="n">
        <v>420</v>
      </c>
      <c r="U1180" t="inlineStr">
        <is>
          <t>015790000520</t>
        </is>
      </c>
      <c r="V1180" t="b">
        <v>1</v>
      </c>
      <c r="W1180" t="b">
        <v>1</v>
      </c>
      <c r="X1180" t="inlineStr">
        <is>
          <t>fulfilled</t>
        </is>
      </c>
      <c r="Y1180" t="inlineStr">
        <is>
          <t>Carla Maria Flavia Santarsero</t>
        </is>
      </c>
      <c r="AQ1180" t="inlineStr">
        <is>
          <t>IT</t>
        </is>
      </c>
      <c r="AV1180" t="inlineStr">
        <is>
          <t>Cash</t>
        </is>
      </c>
      <c r="AW1180" t="inlineStr">
        <is>
          <t>rOtZcil3jXLVS9pShrfQVb8ot</t>
        </is>
      </c>
      <c r="AX1180" t="n">
        <v>0</v>
      </c>
      <c r="AY1180" t="inlineStr">
        <is>
          <t>LIL Milan</t>
        </is>
      </c>
      <c r="AZ1180" t="n">
        <v>0</v>
      </c>
      <c r="BA1180" t="inlineStr">
        <is>
          <t>Veronica Varetta</t>
        </is>
      </c>
      <c r="BB1180" t="inlineStr">
        <is>
          <t>LIL House</t>
        </is>
      </c>
      <c r="BC1180" t="n">
        <v>22</v>
      </c>
      <c r="BD1180" t="n">
        <v>6361824493917</v>
      </c>
      <c r="BF1180" t="inlineStr">
        <is>
          <t>Low</t>
        </is>
      </c>
      <c r="BG1180" t="inlineStr">
        <is>
          <t>pos</t>
        </is>
      </c>
      <c r="BH1180" t="n">
        <v>0</v>
      </c>
      <c r="BI1180" t="inlineStr">
        <is>
          <t>IT IVA 22%</t>
        </is>
      </c>
      <c r="BJ1180" t="n">
        <v>75.73999999999999</v>
      </c>
      <c r="BT1180" t="inlineStr">
        <is>
          <t>22-2695</t>
        </is>
      </c>
      <c r="BX1180" t="inlineStr">
        <is>
          <t>rOtZcil3jXLVS9pShrfQVb8ot</t>
        </is>
      </c>
      <c r="CA1180" t="inlineStr">
        <is>
          <t>rOtZcil3jXLVS9pShrfQVb8ot</t>
        </is>
      </c>
      <c r="CB1180" t="inlineStr">
        <is>
          <t>Ordini LIL</t>
        </is>
      </c>
    </row>
    <row r="1181">
      <c r="A1181" t="inlineStr">
        <is>
          <t>#42488</t>
        </is>
      </c>
      <c r="B1181" t="inlineStr">
        <is>
          <t>alessandro.seghesio@gmail.com</t>
        </is>
      </c>
      <c r="C1181" t="inlineStr">
        <is>
          <t>paid</t>
        </is>
      </c>
      <c r="D1181" t="inlineStr">
        <is>
          <t>2024-10-22 13:51:10 +0200</t>
        </is>
      </c>
      <c r="E1181" t="inlineStr">
        <is>
          <t>fulfilled</t>
        </is>
      </c>
      <c r="F1181" t="inlineStr">
        <is>
          <t>2024-10-22 13:51:10 +0200</t>
        </is>
      </c>
      <c r="G1181" t="inlineStr">
        <is>
          <t>no</t>
        </is>
      </c>
      <c r="H1181" t="inlineStr">
        <is>
          <t>EUR</t>
        </is>
      </c>
      <c r="I1181" t="n">
        <v>180</v>
      </c>
      <c r="J1181" t="n">
        <v>0</v>
      </c>
      <c r="K1181" t="n">
        <v>32.46</v>
      </c>
      <c r="L1181" t="n">
        <v>180</v>
      </c>
      <c r="N1181" t="n">
        <v>0</v>
      </c>
      <c r="P1181" t="inlineStr">
        <is>
          <t>2024-10-22 13:51:09 +0200</t>
        </is>
      </c>
      <c r="Q1181" t="n">
        <v>1</v>
      </c>
      <c r="R1181" t="inlineStr">
        <is>
          <t>Glow Ring - Yellow / 12</t>
        </is>
      </c>
      <c r="S1181" t="n">
        <v>180</v>
      </c>
      <c r="U1181" t="inlineStr">
        <is>
          <t>015790000338</t>
        </is>
      </c>
      <c r="V1181" t="b">
        <v>1</v>
      </c>
      <c r="W1181" t="b">
        <v>1</v>
      </c>
      <c r="X1181" t="inlineStr">
        <is>
          <t>fulfilled</t>
        </is>
      </c>
      <c r="Y1181" t="inlineStr">
        <is>
          <t>Alessandro Seghesio</t>
        </is>
      </c>
      <c r="AQ1181" t="inlineStr">
        <is>
          <t>IT</t>
        </is>
      </c>
      <c r="AV1181" t="inlineStr">
        <is>
          <t>Cash</t>
        </is>
      </c>
      <c r="AW1181" t="inlineStr">
        <is>
          <t>rystkFwtBvFrO3eSz7dIKm2Xb</t>
        </is>
      </c>
      <c r="AX1181" t="n">
        <v>0</v>
      </c>
      <c r="AY1181" t="inlineStr">
        <is>
          <t>LIL Milan</t>
        </is>
      </c>
      <c r="AZ1181" t="n">
        <v>0</v>
      </c>
      <c r="BA1181" t="inlineStr">
        <is>
          <t>Veronica Varetta</t>
        </is>
      </c>
      <c r="BB1181" t="inlineStr">
        <is>
          <t>LIL House</t>
        </is>
      </c>
      <c r="BC1181" t="n">
        <v>22</v>
      </c>
      <c r="BD1181" t="n">
        <v>6361554944349</v>
      </c>
      <c r="BF1181" t="inlineStr">
        <is>
          <t>Low</t>
        </is>
      </c>
      <c r="BG1181" t="inlineStr">
        <is>
          <t>pos</t>
        </is>
      </c>
      <c r="BH1181" t="n">
        <v>0</v>
      </c>
      <c r="BI1181" t="inlineStr">
        <is>
          <t>IT IVA 22%</t>
        </is>
      </c>
      <c r="BJ1181" t="n">
        <v>32.46</v>
      </c>
      <c r="BT1181" t="inlineStr">
        <is>
          <t>22-2694</t>
        </is>
      </c>
      <c r="BX1181" t="inlineStr">
        <is>
          <t>rystkFwtBvFrO3eSz7dIKm2Xb</t>
        </is>
      </c>
      <c r="CA1181" t="inlineStr">
        <is>
          <t>rystkFwtBvFrO3eSz7dIKm2Xb</t>
        </is>
      </c>
      <c r="CB1181" t="inlineStr">
        <is>
          <t>Ordini LIL</t>
        </is>
      </c>
    </row>
    <row r="1182">
      <c r="A1182" t="inlineStr">
        <is>
          <t>#42485</t>
        </is>
      </c>
      <c r="C1182" t="inlineStr">
        <is>
          <t>paid</t>
        </is>
      </c>
      <c r="E1182" t="inlineStr">
        <is>
          <t>fulfilled</t>
        </is>
      </c>
      <c r="F1182" t="inlineStr">
        <is>
          <t>2024-10-22 12:32:17 +0200</t>
        </is>
      </c>
      <c r="G1182" t="inlineStr">
        <is>
          <t>no</t>
        </is>
      </c>
      <c r="H1182" t="inlineStr">
        <is>
          <t>EUR</t>
        </is>
      </c>
      <c r="I1182" t="n">
        <v>0</v>
      </c>
      <c r="J1182" t="n">
        <v>0</v>
      </c>
      <c r="K1182" t="n">
        <v>0</v>
      </c>
      <c r="L1182" t="n">
        <v>0</v>
      </c>
      <c r="M1182" t="inlineStr">
        <is>
          <t>Roma100</t>
        </is>
      </c>
      <c r="N1182" t="n">
        <v>1080</v>
      </c>
      <c r="P1182" t="inlineStr">
        <is>
          <t>2024-10-22 12:32:16 +0200</t>
        </is>
      </c>
      <c r="Q1182" t="n">
        <v>1</v>
      </c>
      <c r="R1182" t="inlineStr">
        <is>
          <t>Pensavo fosse amore - Yellow / A</t>
        </is>
      </c>
      <c r="S1182" t="n">
        <v>120</v>
      </c>
      <c r="U1182" t="inlineStr">
        <is>
          <t>015790000999</t>
        </is>
      </c>
      <c r="V1182" t="b">
        <v>1</v>
      </c>
      <c r="W1182" t="b">
        <v>1</v>
      </c>
      <c r="X1182" t="inlineStr">
        <is>
          <t>fulfilled</t>
        </is>
      </c>
      <c r="Y1182" t="inlineStr">
        <is>
          <t>Roma termini</t>
        </is>
      </c>
      <c r="AQ1182" t="inlineStr">
        <is>
          <t>IT</t>
        </is>
      </c>
      <c r="AX1182" t="n">
        <v>0</v>
      </c>
      <c r="AY1182" t="inlineStr">
        <is>
          <t>LIL Milan</t>
        </is>
      </c>
      <c r="AZ1182" t="n">
        <v>0</v>
      </c>
      <c r="BA1182" t="inlineStr">
        <is>
          <t>Veronica Varetta</t>
        </is>
      </c>
      <c r="BB1182" t="inlineStr">
        <is>
          <t>Roma Termini</t>
        </is>
      </c>
      <c r="BC1182" t="n">
        <v>25</v>
      </c>
      <c r="BD1182" t="n">
        <v>6361446678877</v>
      </c>
      <c r="BF1182" t="inlineStr">
        <is>
          <t>Low</t>
        </is>
      </c>
      <c r="BG1182" t="inlineStr">
        <is>
          <t>pos</t>
        </is>
      </c>
      <c r="BH1182" t="n">
        <v>0</v>
      </c>
      <c r="BI1182" t="inlineStr">
        <is>
          <t>IT IVA 22%</t>
        </is>
      </c>
      <c r="BJ1182" t="n">
        <v>0</v>
      </c>
      <c r="BT1182" t="inlineStr">
        <is>
          <t>25-1102</t>
        </is>
      </c>
      <c r="CB1182" t="inlineStr">
        <is>
          <t>Ordini LIL</t>
        </is>
      </c>
    </row>
    <row r="1183">
      <c r="A1183" t="inlineStr">
        <is>
          <t>#42485</t>
        </is>
      </c>
      <c r="C1183" t="inlineStr">
        <is>
          <t>paid</t>
        </is>
      </c>
      <c r="E1183" t="inlineStr">
        <is>
          <t>fulfilled</t>
        </is>
      </c>
      <c r="F1183" t="inlineStr">
        <is>
          <t>2024-10-22 12:32:17 +0200</t>
        </is>
      </c>
      <c r="G1183" t="inlineStr">
        <is>
          <t>no</t>
        </is>
      </c>
      <c r="H1183" t="inlineStr">
        <is>
          <t>EUR</t>
        </is>
      </c>
      <c r="I1183" t="n">
        <v>0</v>
      </c>
      <c r="J1183" t="n">
        <v>0</v>
      </c>
      <c r="K1183" t="n">
        <v>0</v>
      </c>
      <c r="M1183" t="inlineStr">
        <is>
          <t>Roma100</t>
        </is>
      </c>
      <c r="N1183" t="n">
        <v>1080</v>
      </c>
      <c r="P1183" t="inlineStr">
        <is>
          <t>2024-10-22 12:32:16 +0200</t>
        </is>
      </c>
      <c r="Q1183" t="n">
        <v>1</v>
      </c>
      <c r="R1183" t="inlineStr">
        <is>
          <t>Pensavo fosse amore - Yellow / O</t>
        </is>
      </c>
      <c r="S1183" t="n">
        <v>120</v>
      </c>
      <c r="U1183" t="inlineStr">
        <is>
          <t>015790001013</t>
        </is>
      </c>
      <c r="V1183" t="b">
        <v>1</v>
      </c>
      <c r="W1183" t="b">
        <v>1</v>
      </c>
      <c r="X1183" t="inlineStr">
        <is>
          <t>fulfilled</t>
        </is>
      </c>
      <c r="Y1183" t="inlineStr">
        <is>
          <t>Roma termini</t>
        </is>
      </c>
      <c r="AQ1183" t="inlineStr">
        <is>
          <t>IT</t>
        </is>
      </c>
      <c r="AX1183" t="n">
        <v>0</v>
      </c>
      <c r="AY1183" t="inlineStr">
        <is>
          <t>LIL Milan</t>
        </is>
      </c>
      <c r="AZ1183" t="n">
        <v>0</v>
      </c>
      <c r="BA1183" t="inlineStr">
        <is>
          <t>Veronica Varetta</t>
        </is>
      </c>
      <c r="BB1183" t="inlineStr">
        <is>
          <t>Roma Termini</t>
        </is>
      </c>
      <c r="BC1183" t="n">
        <v>25</v>
      </c>
      <c r="BD1183" t="n">
        <v>6361446678877</v>
      </c>
      <c r="BF1183" t="inlineStr">
        <is>
          <t>Low</t>
        </is>
      </c>
      <c r="BG1183" t="inlineStr">
        <is>
          <t>pos</t>
        </is>
      </c>
      <c r="BH1183" t="n">
        <v>0</v>
      </c>
      <c r="BI1183" t="inlineStr">
        <is>
          <t>IT IVA 22%</t>
        </is>
      </c>
      <c r="BJ1183" t="n">
        <v>0</v>
      </c>
      <c r="BT1183" t="inlineStr">
        <is>
          <t>25-1102</t>
        </is>
      </c>
      <c r="CB1183" t="inlineStr">
        <is>
          <t>Ordini LIL</t>
        </is>
      </c>
    </row>
    <row r="1184">
      <c r="A1184" t="inlineStr">
        <is>
          <t>#42485</t>
        </is>
      </c>
      <c r="C1184" t="inlineStr">
        <is>
          <t>paid</t>
        </is>
      </c>
      <c r="E1184" t="inlineStr">
        <is>
          <t>fulfilled</t>
        </is>
      </c>
      <c r="F1184" t="inlineStr">
        <is>
          <t>2024-10-22 12:32:17 +0200</t>
        </is>
      </c>
      <c r="G1184" t="inlineStr">
        <is>
          <t>no</t>
        </is>
      </c>
      <c r="H1184" t="inlineStr">
        <is>
          <t>EUR</t>
        </is>
      </c>
      <c r="I1184" t="n">
        <v>0</v>
      </c>
      <c r="J1184" t="n">
        <v>0</v>
      </c>
      <c r="K1184" t="n">
        <v>0</v>
      </c>
      <c r="M1184" t="inlineStr">
        <is>
          <t>Roma100</t>
        </is>
      </c>
      <c r="N1184" t="n">
        <v>1080</v>
      </c>
      <c r="P1184" t="inlineStr">
        <is>
          <t>2024-10-22 12:32:16 +0200</t>
        </is>
      </c>
      <c r="Q1184" t="n">
        <v>1</v>
      </c>
      <c r="R1184" t="inlineStr">
        <is>
          <t>Giotto Ring - Yellow / 19</t>
        </is>
      </c>
      <c r="S1184" t="n">
        <v>100</v>
      </c>
      <c r="U1184" t="inlineStr">
        <is>
          <t>015790000153</t>
        </is>
      </c>
      <c r="V1184" t="b">
        <v>1</v>
      </c>
      <c r="W1184" t="b">
        <v>1</v>
      </c>
      <c r="X1184" t="inlineStr">
        <is>
          <t>fulfilled</t>
        </is>
      </c>
      <c r="Y1184" t="inlineStr">
        <is>
          <t>Roma termini</t>
        </is>
      </c>
      <c r="AQ1184" t="inlineStr">
        <is>
          <t>IT</t>
        </is>
      </c>
      <c r="AX1184" t="n">
        <v>0</v>
      </c>
      <c r="AY1184" t="inlineStr">
        <is>
          <t>LIL Milan</t>
        </is>
      </c>
      <c r="AZ1184" t="n">
        <v>0</v>
      </c>
      <c r="BA1184" t="inlineStr">
        <is>
          <t>Veronica Varetta</t>
        </is>
      </c>
      <c r="BB1184" t="inlineStr">
        <is>
          <t>Roma Termini</t>
        </is>
      </c>
      <c r="BC1184" t="n">
        <v>25</v>
      </c>
      <c r="BD1184" t="n">
        <v>6361446678877</v>
      </c>
      <c r="BF1184" t="inlineStr">
        <is>
          <t>Low</t>
        </is>
      </c>
      <c r="BG1184" t="inlineStr">
        <is>
          <t>pos</t>
        </is>
      </c>
      <c r="BH1184" t="n">
        <v>0</v>
      </c>
      <c r="BI1184" t="inlineStr">
        <is>
          <t>IT IVA 22%</t>
        </is>
      </c>
      <c r="BJ1184" t="n">
        <v>0</v>
      </c>
      <c r="BT1184" t="inlineStr">
        <is>
          <t>25-1102</t>
        </is>
      </c>
      <c r="CB1184" t="inlineStr">
        <is>
          <t>Ordini LIL</t>
        </is>
      </c>
    </row>
    <row r="1185">
      <c r="A1185" t="inlineStr">
        <is>
          <t>#42485</t>
        </is>
      </c>
      <c r="C1185" t="inlineStr">
        <is>
          <t>paid</t>
        </is>
      </c>
      <c r="E1185" t="inlineStr">
        <is>
          <t>fulfilled</t>
        </is>
      </c>
      <c r="F1185" t="inlineStr">
        <is>
          <t>2024-10-22 12:32:17 +0200</t>
        </is>
      </c>
      <c r="G1185" t="inlineStr">
        <is>
          <t>no</t>
        </is>
      </c>
      <c r="H1185" t="inlineStr">
        <is>
          <t>EUR</t>
        </is>
      </c>
      <c r="I1185" t="n">
        <v>0</v>
      </c>
      <c r="J1185" t="n">
        <v>0</v>
      </c>
      <c r="K1185" t="n">
        <v>0</v>
      </c>
      <c r="M1185" t="inlineStr">
        <is>
          <t>Roma100</t>
        </is>
      </c>
      <c r="N1185" t="n">
        <v>1080</v>
      </c>
      <c r="P1185" t="inlineStr">
        <is>
          <t>2024-10-22 12:32:16 +0200</t>
        </is>
      </c>
      <c r="Q1185" t="n">
        <v>1</v>
      </c>
      <c r="R1185" t="inlineStr">
        <is>
          <t>Lightly Chain Necklace - Yellow / 60cm</t>
        </is>
      </c>
      <c r="S1185" t="n">
        <v>420</v>
      </c>
      <c r="U1185" t="inlineStr">
        <is>
          <t>015790000021</t>
        </is>
      </c>
      <c r="V1185" t="b">
        <v>1</v>
      </c>
      <c r="W1185" t="b">
        <v>1</v>
      </c>
      <c r="X1185" t="inlineStr">
        <is>
          <t>fulfilled</t>
        </is>
      </c>
      <c r="Y1185" t="inlineStr">
        <is>
          <t>Roma termini</t>
        </is>
      </c>
      <c r="AQ1185" t="inlineStr">
        <is>
          <t>IT</t>
        </is>
      </c>
      <c r="AX1185" t="n">
        <v>0</v>
      </c>
      <c r="AY1185" t="inlineStr">
        <is>
          <t>LIL Milan</t>
        </is>
      </c>
      <c r="AZ1185" t="n">
        <v>0</v>
      </c>
      <c r="BA1185" t="inlineStr">
        <is>
          <t>Veronica Varetta</t>
        </is>
      </c>
      <c r="BB1185" t="inlineStr">
        <is>
          <t>Roma Termini</t>
        </is>
      </c>
      <c r="BC1185" t="n">
        <v>25</v>
      </c>
      <c r="BD1185" t="n">
        <v>6361446678877</v>
      </c>
      <c r="BF1185" t="inlineStr">
        <is>
          <t>Low</t>
        </is>
      </c>
      <c r="BG1185" t="inlineStr">
        <is>
          <t>pos</t>
        </is>
      </c>
      <c r="BH1185" t="n">
        <v>0</v>
      </c>
      <c r="BI1185" t="inlineStr">
        <is>
          <t>IT IVA 22%</t>
        </is>
      </c>
      <c r="BJ1185" t="n">
        <v>0</v>
      </c>
      <c r="BT1185" t="inlineStr">
        <is>
          <t>25-1102</t>
        </is>
      </c>
      <c r="CB1185" t="inlineStr">
        <is>
          <t>Ordini LIL</t>
        </is>
      </c>
    </row>
    <row r="1186">
      <c r="A1186" t="inlineStr">
        <is>
          <t>#42485</t>
        </is>
      </c>
      <c r="C1186" t="inlineStr">
        <is>
          <t>paid</t>
        </is>
      </c>
      <c r="E1186" t="inlineStr">
        <is>
          <t>fulfilled</t>
        </is>
      </c>
      <c r="F1186" t="inlineStr">
        <is>
          <t>2024-10-22 12:32:17 +0200</t>
        </is>
      </c>
      <c r="G1186" t="inlineStr">
        <is>
          <t>no</t>
        </is>
      </c>
      <c r="H1186" t="inlineStr">
        <is>
          <t>EUR</t>
        </is>
      </c>
      <c r="I1186" t="n">
        <v>0</v>
      </c>
      <c r="J1186" t="n">
        <v>0</v>
      </c>
      <c r="K1186" t="n">
        <v>0</v>
      </c>
      <c r="M1186" t="inlineStr">
        <is>
          <t>Roma100</t>
        </is>
      </c>
      <c r="N1186" t="n">
        <v>1080</v>
      </c>
      <c r="P1186" t="inlineStr">
        <is>
          <t>2024-10-22 12:32:16 +0200</t>
        </is>
      </c>
      <c r="Q1186" t="n">
        <v>1</v>
      </c>
      <c r="R1186" t="inlineStr">
        <is>
          <t>Boys Tears Necklace - Yellow / 39cm</t>
        </is>
      </c>
      <c r="S1186" t="n">
        <v>320</v>
      </c>
      <c r="U1186" t="inlineStr">
        <is>
          <t>015790000010</t>
        </is>
      </c>
      <c r="V1186" t="b">
        <v>1</v>
      </c>
      <c r="W1186" t="b">
        <v>1</v>
      </c>
      <c r="X1186" t="inlineStr">
        <is>
          <t>fulfilled</t>
        </is>
      </c>
      <c r="Y1186" t="inlineStr">
        <is>
          <t>Roma termini</t>
        </is>
      </c>
      <c r="AQ1186" t="inlineStr">
        <is>
          <t>IT</t>
        </is>
      </c>
      <c r="AX1186" t="n">
        <v>0</v>
      </c>
      <c r="AY1186" t="inlineStr">
        <is>
          <t>LIL Milan</t>
        </is>
      </c>
      <c r="AZ1186" t="n">
        <v>0</v>
      </c>
      <c r="BA1186" t="inlineStr">
        <is>
          <t>Veronica Varetta</t>
        </is>
      </c>
      <c r="BB1186" t="inlineStr">
        <is>
          <t>Roma Termini</t>
        </is>
      </c>
      <c r="BC1186" t="n">
        <v>25</v>
      </c>
      <c r="BD1186" t="n">
        <v>6361446678877</v>
      </c>
      <c r="BF1186" t="inlineStr">
        <is>
          <t>Low</t>
        </is>
      </c>
      <c r="BG1186" t="inlineStr">
        <is>
          <t>pos</t>
        </is>
      </c>
      <c r="BH1186" t="n">
        <v>0</v>
      </c>
      <c r="BI1186" t="inlineStr">
        <is>
          <t>IT IVA 22%</t>
        </is>
      </c>
      <c r="BJ1186" t="n">
        <v>0</v>
      </c>
      <c r="BT1186" t="inlineStr">
        <is>
          <t>25-1102</t>
        </is>
      </c>
      <c r="CB1186" t="inlineStr">
        <is>
          <t>Ordini LIL</t>
        </is>
      </c>
    </row>
    <row r="1187">
      <c r="A1187" t="inlineStr">
        <is>
          <t>#42481</t>
        </is>
      </c>
      <c r="C1187" t="inlineStr">
        <is>
          <t>paid</t>
        </is>
      </c>
      <c r="E1187" t="inlineStr">
        <is>
          <t>fulfilled</t>
        </is>
      </c>
      <c r="F1187" t="inlineStr">
        <is>
          <t>2024-10-22 10:08:18 +0200</t>
        </is>
      </c>
      <c r="G1187" t="inlineStr">
        <is>
          <t>no</t>
        </is>
      </c>
      <c r="H1187" t="inlineStr">
        <is>
          <t>EUR</t>
        </is>
      </c>
      <c r="I1187" t="n">
        <v>0</v>
      </c>
      <c r="J1187" t="n">
        <v>0</v>
      </c>
      <c r="K1187" t="n">
        <v>0</v>
      </c>
      <c r="L1187" t="n">
        <v>0</v>
      </c>
      <c r="M1187" t="inlineStr">
        <is>
          <t>TORINO100%</t>
        </is>
      </c>
      <c r="N1187" t="n">
        <v>280</v>
      </c>
      <c r="P1187" t="inlineStr">
        <is>
          <t>2024-10-22 10:08:17 +0200</t>
        </is>
      </c>
      <c r="Q1187" t="n">
        <v>1</v>
      </c>
      <c r="R1187" t="inlineStr">
        <is>
          <t>Sweet'n'Sour Choker - White / 36cm</t>
        </is>
      </c>
      <c r="S1187" t="n">
        <v>280</v>
      </c>
      <c r="U1187" t="inlineStr">
        <is>
          <t>015790001259</t>
        </is>
      </c>
      <c r="V1187" t="b">
        <v>1</v>
      </c>
      <c r="W1187" t="b">
        <v>1</v>
      </c>
      <c r="X1187" t="inlineStr">
        <is>
          <t>fulfilled</t>
        </is>
      </c>
      <c r="Y1187" t="inlineStr">
        <is>
          <t>Alessandra Ciconali</t>
        </is>
      </c>
      <c r="AQ1187" t="inlineStr">
        <is>
          <t>IT</t>
        </is>
      </c>
      <c r="AS1187" t="inlineStr">
        <is>
          <t>Cv</t>
        </is>
      </c>
      <c r="AX1187" t="n">
        <v>0</v>
      </c>
      <c r="AY1187" t="inlineStr">
        <is>
          <t>LIL Milan</t>
        </is>
      </c>
      <c r="AZ1187" t="n">
        <v>0</v>
      </c>
      <c r="BA1187" t="inlineStr">
        <is>
          <t>Veronica Varetta</t>
        </is>
      </c>
      <c r="BB1187" t="inlineStr">
        <is>
          <t>LIL Rinascente Torino</t>
        </is>
      </c>
      <c r="BC1187" t="n">
        <v>3</v>
      </c>
      <c r="BD1187" t="n">
        <v>6361254429021</v>
      </c>
      <c r="BF1187" t="inlineStr">
        <is>
          <t>Low</t>
        </is>
      </c>
      <c r="BG1187" t="inlineStr">
        <is>
          <t>pos</t>
        </is>
      </c>
      <c r="BH1187" t="n">
        <v>0</v>
      </c>
      <c r="BI1187" t="inlineStr">
        <is>
          <t>IT IVA 22%</t>
        </is>
      </c>
      <c r="BJ1187" t="n">
        <v>0</v>
      </c>
      <c r="BT1187" t="inlineStr">
        <is>
          <t>3-5760</t>
        </is>
      </c>
      <c r="CB1187" t="inlineStr">
        <is>
          <t>Ordini LIL</t>
        </is>
      </c>
    </row>
    <row r="1188">
      <c r="A1188" t="inlineStr">
        <is>
          <t>#42476</t>
        </is>
      </c>
      <c r="C1188" t="inlineStr">
        <is>
          <t>paid</t>
        </is>
      </c>
      <c r="E1188" t="inlineStr">
        <is>
          <t>fulfilled</t>
        </is>
      </c>
      <c r="F1188" t="inlineStr">
        <is>
          <t>2024-10-21 14:00:31 +0200</t>
        </is>
      </c>
      <c r="G1188" t="inlineStr">
        <is>
          <t>no</t>
        </is>
      </c>
      <c r="H1188" t="inlineStr">
        <is>
          <t>EUR</t>
        </is>
      </c>
      <c r="I1188" t="n">
        <v>0</v>
      </c>
      <c r="J1188" t="n">
        <v>0</v>
      </c>
      <c r="K1188" t="n">
        <v>0</v>
      </c>
      <c r="L1188" t="n">
        <v>0</v>
      </c>
      <c r="M1188" t="inlineStr">
        <is>
          <t>TORINO100%</t>
        </is>
      </c>
      <c r="N1188" t="n">
        <v>120</v>
      </c>
      <c r="P1188" t="inlineStr">
        <is>
          <t>2024-10-21 14:00:30 +0200</t>
        </is>
      </c>
      <c r="Q1188" t="n">
        <v>1</v>
      </c>
      <c r="R1188" t="inlineStr">
        <is>
          <t>Girls Tears Ring - White / 15</t>
        </is>
      </c>
      <c r="S1188" t="n">
        <v>120</v>
      </c>
      <c r="U1188" t="inlineStr">
        <is>
          <t>015790001316</t>
        </is>
      </c>
      <c r="V1188" t="b">
        <v>1</v>
      </c>
      <c r="W1188" t="b">
        <v>1</v>
      </c>
      <c r="X1188" t="inlineStr">
        <is>
          <t>fulfilled</t>
        </is>
      </c>
      <c r="Y1188" t="inlineStr">
        <is>
          <t>Federica Panza</t>
        </is>
      </c>
      <c r="AQ1188" t="inlineStr">
        <is>
          <t>IT</t>
        </is>
      </c>
      <c r="AS1188" t="inlineStr">
        <is>
          <t>Cv</t>
        </is>
      </c>
      <c r="AX1188" t="n">
        <v>0</v>
      </c>
      <c r="AY1188" t="inlineStr">
        <is>
          <t>LIL Milan</t>
        </is>
      </c>
      <c r="AZ1188" t="n">
        <v>0</v>
      </c>
      <c r="BA1188" t="inlineStr">
        <is>
          <t>Veronica Varetta</t>
        </is>
      </c>
      <c r="BB1188" t="inlineStr">
        <is>
          <t>LIL Rinascente Torino</t>
        </is>
      </c>
      <c r="BC1188" t="n">
        <v>3</v>
      </c>
      <c r="BD1188" t="n">
        <v>6360127930717</v>
      </c>
      <c r="BF1188" t="inlineStr">
        <is>
          <t>Low</t>
        </is>
      </c>
      <c r="BG1188" t="inlineStr">
        <is>
          <t>pos</t>
        </is>
      </c>
      <c r="BH1188" t="n">
        <v>0</v>
      </c>
      <c r="BI1188" t="inlineStr">
        <is>
          <t>IT IVA 22%</t>
        </is>
      </c>
      <c r="BJ1188" t="n">
        <v>0</v>
      </c>
      <c r="BT1188" t="inlineStr">
        <is>
          <t>3-5759</t>
        </is>
      </c>
      <c r="CB1188" t="inlineStr">
        <is>
          <t>Ordini LIL</t>
        </is>
      </c>
    </row>
    <row r="1189">
      <c r="A1189" t="inlineStr">
        <is>
          <t>#42475</t>
        </is>
      </c>
      <c r="C1189" t="inlineStr">
        <is>
          <t>paid</t>
        </is>
      </c>
      <c r="E1189" t="inlineStr">
        <is>
          <t>fulfilled</t>
        </is>
      </c>
      <c r="F1189" t="inlineStr">
        <is>
          <t>2024-10-21 12:31:19 +0200</t>
        </is>
      </c>
      <c r="G1189" t="inlineStr">
        <is>
          <t>no</t>
        </is>
      </c>
      <c r="H1189" t="inlineStr">
        <is>
          <t>EUR</t>
        </is>
      </c>
      <c r="I1189" t="n">
        <v>0</v>
      </c>
      <c r="J1189" t="n">
        <v>0</v>
      </c>
      <c r="K1189" t="n">
        <v>0</v>
      </c>
      <c r="L1189" t="n">
        <v>0</v>
      </c>
      <c r="M1189" t="inlineStr">
        <is>
          <t>Roma100</t>
        </is>
      </c>
      <c r="N1189" t="n">
        <v>660</v>
      </c>
      <c r="P1189" t="inlineStr">
        <is>
          <t>2024-10-21 12:31:18 +0200</t>
        </is>
      </c>
      <c r="Q1189" t="n">
        <v>1</v>
      </c>
      <c r="R1189" t="inlineStr">
        <is>
          <t>Jupiter Ring - Yellow / White / onesize (11-17)</t>
        </is>
      </c>
      <c r="S1189" t="n">
        <v>240</v>
      </c>
      <c r="U1189" t="inlineStr">
        <is>
          <t>015790000235</t>
        </is>
      </c>
      <c r="V1189" t="b">
        <v>1</v>
      </c>
      <c r="W1189" t="b">
        <v>1</v>
      </c>
      <c r="X1189" t="inlineStr">
        <is>
          <t>fulfilled</t>
        </is>
      </c>
      <c r="Y1189" t="inlineStr">
        <is>
          <t>Roma termini</t>
        </is>
      </c>
      <c r="AQ1189" t="inlineStr">
        <is>
          <t>IT</t>
        </is>
      </c>
      <c r="AX1189" t="n">
        <v>0</v>
      </c>
      <c r="AY1189" t="inlineStr">
        <is>
          <t>LIL Milan</t>
        </is>
      </c>
      <c r="AZ1189" t="n">
        <v>0</v>
      </c>
      <c r="BA1189" t="inlineStr">
        <is>
          <t>Veronica Varetta</t>
        </is>
      </c>
      <c r="BB1189" t="inlineStr">
        <is>
          <t>Roma Termini</t>
        </is>
      </c>
      <c r="BC1189" t="n">
        <v>25</v>
      </c>
      <c r="BD1189" t="n">
        <v>6360001479005</v>
      </c>
      <c r="BF1189" t="inlineStr">
        <is>
          <t>Low</t>
        </is>
      </c>
      <c r="BG1189" t="inlineStr">
        <is>
          <t>pos</t>
        </is>
      </c>
      <c r="BH1189" t="n">
        <v>0</v>
      </c>
      <c r="BI1189" t="inlineStr">
        <is>
          <t>IT IVA 22%</t>
        </is>
      </c>
      <c r="BJ1189" t="n">
        <v>0</v>
      </c>
      <c r="BT1189" t="inlineStr">
        <is>
          <t>25-1101</t>
        </is>
      </c>
      <c r="CB1189" t="inlineStr">
        <is>
          <t>Ordini LIL</t>
        </is>
      </c>
    </row>
    <row r="1190">
      <c r="A1190" t="inlineStr">
        <is>
          <t>#42475</t>
        </is>
      </c>
      <c r="C1190" t="inlineStr">
        <is>
          <t>paid</t>
        </is>
      </c>
      <c r="E1190" t="inlineStr">
        <is>
          <t>fulfilled</t>
        </is>
      </c>
      <c r="F1190" t="inlineStr">
        <is>
          <t>2024-10-21 12:31:19 +0200</t>
        </is>
      </c>
      <c r="G1190" t="inlineStr">
        <is>
          <t>no</t>
        </is>
      </c>
      <c r="H1190" t="inlineStr">
        <is>
          <t>EUR</t>
        </is>
      </c>
      <c r="I1190" t="n">
        <v>0</v>
      </c>
      <c r="J1190" t="n">
        <v>0</v>
      </c>
      <c r="K1190" t="n">
        <v>0</v>
      </c>
      <c r="M1190" t="inlineStr">
        <is>
          <t>Roma100</t>
        </is>
      </c>
      <c r="N1190" t="n">
        <v>660</v>
      </c>
      <c r="P1190" t="inlineStr">
        <is>
          <t>2024-10-21 12:31:18 +0200</t>
        </is>
      </c>
      <c r="Q1190" t="n">
        <v>2</v>
      </c>
      <c r="R1190" t="inlineStr">
        <is>
          <t>Portami via Ring - Yellow / onesize</t>
        </is>
      </c>
      <c r="S1190" t="n">
        <v>160</v>
      </c>
      <c r="U1190" t="inlineStr">
        <is>
          <t>015790001027</t>
        </is>
      </c>
      <c r="V1190" t="b">
        <v>1</v>
      </c>
      <c r="W1190" t="b">
        <v>1</v>
      </c>
      <c r="X1190" t="inlineStr">
        <is>
          <t>fulfilled</t>
        </is>
      </c>
      <c r="Y1190" t="inlineStr">
        <is>
          <t>Roma termini</t>
        </is>
      </c>
      <c r="AQ1190" t="inlineStr">
        <is>
          <t>IT</t>
        </is>
      </c>
      <c r="AX1190" t="n">
        <v>0</v>
      </c>
      <c r="AY1190" t="inlineStr">
        <is>
          <t>LIL Milan</t>
        </is>
      </c>
      <c r="AZ1190" t="n">
        <v>0</v>
      </c>
      <c r="BA1190" t="inlineStr">
        <is>
          <t>Veronica Varetta</t>
        </is>
      </c>
      <c r="BB1190" t="inlineStr">
        <is>
          <t>Roma Termini</t>
        </is>
      </c>
      <c r="BC1190" t="n">
        <v>25</v>
      </c>
      <c r="BD1190" t="n">
        <v>6360001479005</v>
      </c>
      <c r="BF1190" t="inlineStr">
        <is>
          <t>Low</t>
        </is>
      </c>
      <c r="BG1190" t="inlineStr">
        <is>
          <t>pos</t>
        </is>
      </c>
      <c r="BH1190" t="n">
        <v>0</v>
      </c>
      <c r="BI1190" t="inlineStr">
        <is>
          <t>IT IVA 22%</t>
        </is>
      </c>
      <c r="BJ1190" t="n">
        <v>0</v>
      </c>
      <c r="BT1190" t="inlineStr">
        <is>
          <t>25-1101</t>
        </is>
      </c>
      <c r="CB1190" t="inlineStr">
        <is>
          <t>Ordini LIL</t>
        </is>
      </c>
    </row>
    <row r="1191">
      <c r="A1191" t="inlineStr">
        <is>
          <t>#42475</t>
        </is>
      </c>
      <c r="C1191" t="inlineStr">
        <is>
          <t>paid</t>
        </is>
      </c>
      <c r="E1191" t="inlineStr">
        <is>
          <t>fulfilled</t>
        </is>
      </c>
      <c r="F1191" t="inlineStr">
        <is>
          <t>2024-10-21 12:31:19 +0200</t>
        </is>
      </c>
      <c r="G1191" t="inlineStr">
        <is>
          <t>no</t>
        </is>
      </c>
      <c r="H1191" t="inlineStr">
        <is>
          <t>EUR</t>
        </is>
      </c>
      <c r="I1191" t="n">
        <v>0</v>
      </c>
      <c r="J1191" t="n">
        <v>0</v>
      </c>
      <c r="K1191" t="n">
        <v>0</v>
      </c>
      <c r="M1191" t="inlineStr">
        <is>
          <t>Roma100</t>
        </is>
      </c>
      <c r="N1191" t="n">
        <v>660</v>
      </c>
      <c r="P1191" t="inlineStr">
        <is>
          <t>2024-10-21 12:31:18 +0200</t>
        </is>
      </c>
      <c r="Q1191" t="n">
        <v>1</v>
      </c>
      <c r="R1191" t="inlineStr">
        <is>
          <t>Nude Ring - Yellow / 11</t>
        </is>
      </c>
      <c r="S1191" t="n">
        <v>100</v>
      </c>
      <c r="U1191" t="inlineStr">
        <is>
          <t>015790000207</t>
        </is>
      </c>
      <c r="V1191" t="b">
        <v>1</v>
      </c>
      <c r="W1191" t="b">
        <v>1</v>
      </c>
      <c r="X1191" t="inlineStr">
        <is>
          <t>fulfilled</t>
        </is>
      </c>
      <c r="Y1191" t="inlineStr">
        <is>
          <t>Roma termini</t>
        </is>
      </c>
      <c r="AQ1191" t="inlineStr">
        <is>
          <t>IT</t>
        </is>
      </c>
      <c r="AX1191" t="n">
        <v>0</v>
      </c>
      <c r="AY1191" t="inlineStr">
        <is>
          <t>LIL Milan</t>
        </is>
      </c>
      <c r="AZ1191" t="n">
        <v>0</v>
      </c>
      <c r="BA1191" t="inlineStr">
        <is>
          <t>Veronica Varetta</t>
        </is>
      </c>
      <c r="BB1191" t="inlineStr">
        <is>
          <t>Roma Termini</t>
        </is>
      </c>
      <c r="BC1191" t="n">
        <v>25</v>
      </c>
      <c r="BD1191" t="n">
        <v>6360001479005</v>
      </c>
      <c r="BF1191" t="inlineStr">
        <is>
          <t>Low</t>
        </is>
      </c>
      <c r="BG1191" t="inlineStr">
        <is>
          <t>pos</t>
        </is>
      </c>
      <c r="BH1191" t="n">
        <v>0</v>
      </c>
      <c r="BI1191" t="inlineStr">
        <is>
          <t>IT IVA 22%</t>
        </is>
      </c>
      <c r="BJ1191" t="n">
        <v>0</v>
      </c>
      <c r="BT1191" t="inlineStr">
        <is>
          <t>25-1101</t>
        </is>
      </c>
      <c r="CB1191" t="inlineStr">
        <is>
          <t>Ordini LIL</t>
        </is>
      </c>
    </row>
    <row r="1192">
      <c r="A1192" t="inlineStr">
        <is>
          <t>#42474</t>
        </is>
      </c>
      <c r="C1192" t="inlineStr">
        <is>
          <t>paid</t>
        </is>
      </c>
      <c r="E1192" t="inlineStr">
        <is>
          <t>fulfilled</t>
        </is>
      </c>
      <c r="F1192" t="inlineStr">
        <is>
          <t>2024-10-21 12:12:25 +0200</t>
        </is>
      </c>
      <c r="G1192" t="inlineStr">
        <is>
          <t>no</t>
        </is>
      </c>
      <c r="H1192" t="inlineStr">
        <is>
          <t>EUR</t>
        </is>
      </c>
      <c r="I1192" t="n">
        <v>0</v>
      </c>
      <c r="J1192" t="n">
        <v>0</v>
      </c>
      <c r="K1192" t="n">
        <v>0</v>
      </c>
      <c r="L1192" t="n">
        <v>0</v>
      </c>
      <c r="M1192" t="inlineStr">
        <is>
          <t>Gift100</t>
        </is>
      </c>
      <c r="N1192" t="n">
        <v>400</v>
      </c>
      <c r="P1192" t="inlineStr">
        <is>
          <t>2024-10-21 12:12:24 +0200</t>
        </is>
      </c>
      <c r="Q1192" t="n">
        <v>1</v>
      </c>
      <c r="R1192" t="inlineStr">
        <is>
          <t>Icy - Yellow / Grey / White</t>
        </is>
      </c>
      <c r="S1192" t="n">
        <v>220</v>
      </c>
      <c r="U1192" t="inlineStr">
        <is>
          <t>015790001338</t>
        </is>
      </c>
      <c r="V1192" t="b">
        <v>1</v>
      </c>
      <c r="W1192" t="b">
        <v>1</v>
      </c>
      <c r="X1192" t="inlineStr">
        <is>
          <t>fulfilled</t>
        </is>
      </c>
      <c r="Y1192" t="inlineStr">
        <is>
          <t>Veronica Franzoni</t>
        </is>
      </c>
      <c r="AQ1192" t="inlineStr">
        <is>
          <t>IT</t>
        </is>
      </c>
      <c r="AX1192" t="n">
        <v>0</v>
      </c>
      <c r="AY1192" t="inlineStr">
        <is>
          <t>LIL Milan</t>
        </is>
      </c>
      <c r="AZ1192" t="n">
        <v>0</v>
      </c>
      <c r="BA1192" t="inlineStr">
        <is>
          <t>Carlotta Trentin</t>
        </is>
      </c>
      <c r="BB1192" t="inlineStr">
        <is>
          <t>LIL House</t>
        </is>
      </c>
      <c r="BC1192" t="n">
        <v>22</v>
      </c>
      <c r="BD1192" t="n">
        <v>6359975067997</v>
      </c>
      <c r="BF1192" t="inlineStr">
        <is>
          <t>Low</t>
        </is>
      </c>
      <c r="BG1192" t="inlineStr">
        <is>
          <t>pos</t>
        </is>
      </c>
      <c r="BH1192" t="n">
        <v>0</v>
      </c>
      <c r="BI1192" t="inlineStr">
        <is>
          <t>IT IVA 22%</t>
        </is>
      </c>
      <c r="BJ1192" t="n">
        <v>0</v>
      </c>
      <c r="BT1192" t="inlineStr">
        <is>
          <t>22-2690</t>
        </is>
      </c>
      <c r="CB1192" t="inlineStr">
        <is>
          <t>Ordini LIL</t>
        </is>
      </c>
    </row>
    <row r="1193">
      <c r="A1193" t="inlineStr">
        <is>
          <t>#42474</t>
        </is>
      </c>
      <c r="C1193" t="inlineStr">
        <is>
          <t>paid</t>
        </is>
      </c>
      <c r="E1193" t="inlineStr">
        <is>
          <t>fulfilled</t>
        </is>
      </c>
      <c r="F1193" t="inlineStr">
        <is>
          <t>2024-10-21 12:12:25 +0200</t>
        </is>
      </c>
      <c r="G1193" t="inlineStr">
        <is>
          <t>no</t>
        </is>
      </c>
      <c r="H1193" t="inlineStr">
        <is>
          <t>EUR</t>
        </is>
      </c>
      <c r="I1193" t="n">
        <v>0</v>
      </c>
      <c r="J1193" t="n">
        <v>0</v>
      </c>
      <c r="K1193" t="n">
        <v>0</v>
      </c>
      <c r="M1193" t="inlineStr">
        <is>
          <t>Gift100</t>
        </is>
      </c>
      <c r="N1193" t="n">
        <v>400</v>
      </c>
      <c r="P1193" t="inlineStr">
        <is>
          <t>2024-10-21 12:12:24 +0200</t>
        </is>
      </c>
      <c r="Q1193" t="n">
        <v>1</v>
      </c>
      <c r="R1193" t="inlineStr">
        <is>
          <t>Glow Ring - White / 9</t>
        </is>
      </c>
      <c r="S1193" t="n">
        <v>180</v>
      </c>
      <c r="U1193" t="inlineStr">
        <is>
          <t>015790000859</t>
        </is>
      </c>
      <c r="V1193" t="b">
        <v>1</v>
      </c>
      <c r="W1193" t="b">
        <v>1</v>
      </c>
      <c r="X1193" t="inlineStr">
        <is>
          <t>fulfilled</t>
        </is>
      </c>
      <c r="Y1193" t="inlineStr">
        <is>
          <t>Veronica Franzoni</t>
        </is>
      </c>
      <c r="AQ1193" t="inlineStr">
        <is>
          <t>IT</t>
        </is>
      </c>
      <c r="AX1193" t="n">
        <v>0</v>
      </c>
      <c r="AY1193" t="inlineStr">
        <is>
          <t>LIL Milan</t>
        </is>
      </c>
      <c r="AZ1193" t="n">
        <v>0</v>
      </c>
      <c r="BA1193" t="inlineStr">
        <is>
          <t>Carlotta Trentin</t>
        </is>
      </c>
      <c r="BB1193" t="inlineStr">
        <is>
          <t>LIL House</t>
        </is>
      </c>
      <c r="BC1193" t="n">
        <v>22</v>
      </c>
      <c r="BD1193" t="n">
        <v>6359975067997</v>
      </c>
      <c r="BF1193" t="inlineStr">
        <is>
          <t>Low</t>
        </is>
      </c>
      <c r="BG1193" t="inlineStr">
        <is>
          <t>pos</t>
        </is>
      </c>
      <c r="BH1193" t="n">
        <v>0</v>
      </c>
      <c r="BI1193" t="inlineStr">
        <is>
          <t>IT IVA 22%</t>
        </is>
      </c>
      <c r="BJ1193" t="n">
        <v>0</v>
      </c>
      <c r="BT1193" t="inlineStr">
        <is>
          <t>22-2690</t>
        </is>
      </c>
      <c r="CB1193" t="inlineStr">
        <is>
          <t>Ordini LIL</t>
        </is>
      </c>
    </row>
    <row r="1194">
      <c r="A1194" t="inlineStr">
        <is>
          <t>#42465</t>
        </is>
      </c>
      <c r="C1194" t="inlineStr">
        <is>
          <t>paid</t>
        </is>
      </c>
      <c r="E1194" t="inlineStr">
        <is>
          <t>fulfilled</t>
        </is>
      </c>
      <c r="F1194" t="inlineStr">
        <is>
          <t>2024-10-20 21:05:33 +0200</t>
        </is>
      </c>
      <c r="G1194" t="inlineStr">
        <is>
          <t>no</t>
        </is>
      </c>
      <c r="H1194" t="inlineStr">
        <is>
          <t>EUR</t>
        </is>
      </c>
      <c r="I1194" t="n">
        <v>0</v>
      </c>
      <c r="J1194" t="n">
        <v>0</v>
      </c>
      <c r="K1194" t="n">
        <v>0</v>
      </c>
      <c r="L1194" t="n">
        <v>0</v>
      </c>
      <c r="M1194" t="inlineStr">
        <is>
          <t>Roma100</t>
        </is>
      </c>
      <c r="N1194" t="n">
        <v>380</v>
      </c>
      <c r="P1194" t="inlineStr">
        <is>
          <t>2024-10-20 21:05:33 +0200</t>
        </is>
      </c>
      <c r="Q1194" t="n">
        <v>1</v>
      </c>
      <c r="R1194" t="inlineStr">
        <is>
          <t>Balmy Hoop - Yellow / Single</t>
        </is>
      </c>
      <c r="S1194" t="n">
        <v>240</v>
      </c>
      <c r="U1194" t="inlineStr">
        <is>
          <t>015790000635</t>
        </is>
      </c>
      <c r="V1194" t="b">
        <v>1</v>
      </c>
      <c r="W1194" t="b">
        <v>1</v>
      </c>
      <c r="X1194" t="inlineStr">
        <is>
          <t>fulfilled</t>
        </is>
      </c>
      <c r="Y1194" t="inlineStr">
        <is>
          <t>Roma termini</t>
        </is>
      </c>
      <c r="AQ1194" t="inlineStr">
        <is>
          <t>IT</t>
        </is>
      </c>
      <c r="AX1194" t="n">
        <v>0</v>
      </c>
      <c r="AY1194" t="inlineStr">
        <is>
          <t>LIL Milan</t>
        </is>
      </c>
      <c r="AZ1194" t="n">
        <v>0</v>
      </c>
      <c r="BA1194" t="inlineStr">
        <is>
          <t>Veronica Varetta</t>
        </is>
      </c>
      <c r="BB1194" t="inlineStr">
        <is>
          <t>Roma Termini</t>
        </is>
      </c>
      <c r="BC1194" t="n">
        <v>25</v>
      </c>
      <c r="BD1194" t="n">
        <v>6359307813213</v>
      </c>
      <c r="BF1194" t="inlineStr">
        <is>
          <t>Low</t>
        </is>
      </c>
      <c r="BG1194" t="inlineStr">
        <is>
          <t>pos</t>
        </is>
      </c>
      <c r="BH1194" t="n">
        <v>0</v>
      </c>
      <c r="BI1194" t="inlineStr">
        <is>
          <t>IT IVA 22%</t>
        </is>
      </c>
      <c r="BJ1194" t="n">
        <v>0</v>
      </c>
      <c r="BT1194" t="inlineStr">
        <is>
          <t>25-1100</t>
        </is>
      </c>
      <c r="CB1194" t="inlineStr">
        <is>
          <t>Ordini LIL</t>
        </is>
      </c>
    </row>
    <row r="1195">
      <c r="A1195" t="inlineStr">
        <is>
          <t>#42465</t>
        </is>
      </c>
      <c r="C1195" t="inlineStr">
        <is>
          <t>paid</t>
        </is>
      </c>
      <c r="E1195" t="inlineStr">
        <is>
          <t>fulfilled</t>
        </is>
      </c>
      <c r="F1195" t="inlineStr">
        <is>
          <t>2024-10-20 21:05:33 +0200</t>
        </is>
      </c>
      <c r="G1195" t="inlineStr">
        <is>
          <t>no</t>
        </is>
      </c>
      <c r="H1195" t="inlineStr">
        <is>
          <t>EUR</t>
        </is>
      </c>
      <c r="I1195" t="n">
        <v>0</v>
      </c>
      <c r="J1195" t="n">
        <v>0</v>
      </c>
      <c r="K1195" t="n">
        <v>0</v>
      </c>
      <c r="M1195" t="inlineStr">
        <is>
          <t>Roma100</t>
        </is>
      </c>
      <c r="N1195" t="n">
        <v>380</v>
      </c>
      <c r="P1195" t="inlineStr">
        <is>
          <t>2024-10-20 21:05:33 +0200</t>
        </is>
      </c>
      <c r="Q1195" t="n">
        <v>1</v>
      </c>
      <c r="R1195" t="inlineStr">
        <is>
          <t>LIL Hoop - Yellow / Mini / 10mm / Single</t>
        </is>
      </c>
      <c r="S1195" t="n">
        <v>140</v>
      </c>
      <c r="U1195" t="inlineStr">
        <is>
          <t>015790000080</t>
        </is>
      </c>
      <c r="V1195" t="b">
        <v>1</v>
      </c>
      <c r="W1195" t="b">
        <v>1</v>
      </c>
      <c r="X1195" t="inlineStr">
        <is>
          <t>fulfilled</t>
        </is>
      </c>
      <c r="Y1195" t="inlineStr">
        <is>
          <t>Roma termini</t>
        </is>
      </c>
      <c r="AQ1195" t="inlineStr">
        <is>
          <t>IT</t>
        </is>
      </c>
      <c r="AX1195" t="n">
        <v>0</v>
      </c>
      <c r="AY1195" t="inlineStr">
        <is>
          <t>LIL Milan</t>
        </is>
      </c>
      <c r="AZ1195" t="n">
        <v>0</v>
      </c>
      <c r="BA1195" t="inlineStr">
        <is>
          <t>Veronica Varetta</t>
        </is>
      </c>
      <c r="BB1195" t="inlineStr">
        <is>
          <t>Roma Termini</t>
        </is>
      </c>
      <c r="BC1195" t="n">
        <v>25</v>
      </c>
      <c r="BD1195" t="n">
        <v>6359307813213</v>
      </c>
      <c r="BF1195" t="inlineStr">
        <is>
          <t>Low</t>
        </is>
      </c>
      <c r="BG1195" t="inlineStr">
        <is>
          <t>pos</t>
        </is>
      </c>
      <c r="BH1195" t="n">
        <v>0</v>
      </c>
      <c r="BI1195" t="inlineStr">
        <is>
          <t>IT IVA 22%</t>
        </is>
      </c>
      <c r="BJ1195" t="n">
        <v>0</v>
      </c>
      <c r="BT1195" t="inlineStr">
        <is>
          <t>25-1100</t>
        </is>
      </c>
      <c r="CB1195" t="inlineStr">
        <is>
          <t>Ordini LIL</t>
        </is>
      </c>
    </row>
    <row r="1196">
      <c r="A1196" t="inlineStr">
        <is>
          <t>#42464</t>
        </is>
      </c>
      <c r="C1196" t="inlineStr">
        <is>
          <t>paid</t>
        </is>
      </c>
      <c r="E1196" t="inlineStr">
        <is>
          <t>fulfilled</t>
        </is>
      </c>
      <c r="F1196" t="inlineStr">
        <is>
          <t>2024-10-20 21:04:24 +0200</t>
        </is>
      </c>
      <c r="G1196" t="inlineStr">
        <is>
          <t>no</t>
        </is>
      </c>
      <c r="H1196" t="inlineStr">
        <is>
          <t>EUR</t>
        </is>
      </c>
      <c r="I1196" t="n">
        <v>0</v>
      </c>
      <c r="J1196" t="n">
        <v>0</v>
      </c>
      <c r="K1196" t="n">
        <v>0</v>
      </c>
      <c r="L1196" t="n">
        <v>0</v>
      </c>
      <c r="M1196" t="inlineStr">
        <is>
          <t>Roma100</t>
        </is>
      </c>
      <c r="N1196" t="n">
        <v>440</v>
      </c>
      <c r="P1196" t="inlineStr">
        <is>
          <t>2024-10-20 21:04:23 +0200</t>
        </is>
      </c>
      <c r="Q1196" t="n">
        <v>1</v>
      </c>
      <c r="R1196" t="inlineStr">
        <is>
          <t>Glow Ring - White / 15</t>
        </is>
      </c>
      <c r="S1196" t="n">
        <v>180</v>
      </c>
      <c r="U1196" t="inlineStr">
        <is>
          <t>015790000865</t>
        </is>
      </c>
      <c r="V1196" t="b">
        <v>1</v>
      </c>
      <c r="W1196" t="b">
        <v>1</v>
      </c>
      <c r="X1196" t="inlineStr">
        <is>
          <t>fulfilled</t>
        </is>
      </c>
      <c r="Y1196" t="inlineStr">
        <is>
          <t>Roma termini</t>
        </is>
      </c>
      <c r="AQ1196" t="inlineStr">
        <is>
          <t>IT</t>
        </is>
      </c>
      <c r="AX1196" t="n">
        <v>0</v>
      </c>
      <c r="AY1196" t="inlineStr">
        <is>
          <t>LIL Milan</t>
        </is>
      </c>
      <c r="AZ1196" t="n">
        <v>0</v>
      </c>
      <c r="BA1196" t="inlineStr">
        <is>
          <t>Veronica Varetta</t>
        </is>
      </c>
      <c r="BB1196" t="inlineStr">
        <is>
          <t>Roma Termini</t>
        </is>
      </c>
      <c r="BC1196" t="n">
        <v>25</v>
      </c>
      <c r="BD1196" t="n">
        <v>6359306338653</v>
      </c>
      <c r="BF1196" t="inlineStr">
        <is>
          <t>Low</t>
        </is>
      </c>
      <c r="BG1196" t="inlineStr">
        <is>
          <t>pos</t>
        </is>
      </c>
      <c r="BH1196" t="n">
        <v>0</v>
      </c>
      <c r="BI1196" t="inlineStr">
        <is>
          <t>IT IVA 22%</t>
        </is>
      </c>
      <c r="BJ1196" t="n">
        <v>0</v>
      </c>
      <c r="BT1196" t="inlineStr">
        <is>
          <t>25-1099</t>
        </is>
      </c>
      <c r="CB1196" t="inlineStr">
        <is>
          <t>Ordini LIL</t>
        </is>
      </c>
    </row>
    <row r="1197">
      <c r="A1197" t="inlineStr">
        <is>
          <t>#42464</t>
        </is>
      </c>
      <c r="C1197" t="inlineStr">
        <is>
          <t>paid</t>
        </is>
      </c>
      <c r="E1197" t="inlineStr">
        <is>
          <t>fulfilled</t>
        </is>
      </c>
      <c r="F1197" t="inlineStr">
        <is>
          <t>2024-10-20 21:04:24 +0200</t>
        </is>
      </c>
      <c r="G1197" t="inlineStr">
        <is>
          <t>no</t>
        </is>
      </c>
      <c r="H1197" t="inlineStr">
        <is>
          <t>EUR</t>
        </is>
      </c>
      <c r="I1197" t="n">
        <v>0</v>
      </c>
      <c r="J1197" t="n">
        <v>0</v>
      </c>
      <c r="K1197" t="n">
        <v>0</v>
      </c>
      <c r="M1197" t="inlineStr">
        <is>
          <t>Roma100</t>
        </is>
      </c>
      <c r="N1197" t="n">
        <v>440</v>
      </c>
      <c r="P1197" t="inlineStr">
        <is>
          <t>2024-10-20 21:04:23 +0200</t>
        </is>
      </c>
      <c r="Q1197" t="n">
        <v>1</v>
      </c>
      <c r="R1197" t="inlineStr">
        <is>
          <t>Pensavo fosse amore - Yellow / E</t>
        </is>
      </c>
      <c r="S1197" t="n">
        <v>120</v>
      </c>
      <c r="U1197" t="inlineStr">
        <is>
          <t>015790001003</t>
        </is>
      </c>
      <c r="V1197" t="b">
        <v>1</v>
      </c>
      <c r="W1197" t="b">
        <v>1</v>
      </c>
      <c r="X1197" t="inlineStr">
        <is>
          <t>fulfilled</t>
        </is>
      </c>
      <c r="Y1197" t="inlineStr">
        <is>
          <t>Roma termini</t>
        </is>
      </c>
      <c r="AQ1197" t="inlineStr">
        <is>
          <t>IT</t>
        </is>
      </c>
      <c r="AX1197" t="n">
        <v>0</v>
      </c>
      <c r="AY1197" t="inlineStr">
        <is>
          <t>LIL Milan</t>
        </is>
      </c>
      <c r="AZ1197" t="n">
        <v>0</v>
      </c>
      <c r="BA1197" t="inlineStr">
        <is>
          <t>Veronica Varetta</t>
        </is>
      </c>
      <c r="BB1197" t="inlineStr">
        <is>
          <t>Roma Termini</t>
        </is>
      </c>
      <c r="BC1197" t="n">
        <v>25</v>
      </c>
      <c r="BD1197" t="n">
        <v>6359306338653</v>
      </c>
      <c r="BF1197" t="inlineStr">
        <is>
          <t>Low</t>
        </is>
      </c>
      <c r="BG1197" t="inlineStr">
        <is>
          <t>pos</t>
        </is>
      </c>
      <c r="BH1197" t="n">
        <v>0</v>
      </c>
      <c r="BI1197" t="inlineStr">
        <is>
          <t>IT IVA 22%</t>
        </is>
      </c>
      <c r="BJ1197" t="n">
        <v>0</v>
      </c>
      <c r="BT1197" t="inlineStr">
        <is>
          <t>25-1099</t>
        </is>
      </c>
      <c r="CB1197" t="inlineStr">
        <is>
          <t>Ordini LIL</t>
        </is>
      </c>
    </row>
    <row r="1198">
      <c r="A1198" t="inlineStr">
        <is>
          <t>#42464</t>
        </is>
      </c>
      <c r="C1198" t="inlineStr">
        <is>
          <t>paid</t>
        </is>
      </c>
      <c r="E1198" t="inlineStr">
        <is>
          <t>fulfilled</t>
        </is>
      </c>
      <c r="F1198" t="inlineStr">
        <is>
          <t>2024-10-20 21:04:24 +0200</t>
        </is>
      </c>
      <c r="G1198" t="inlineStr">
        <is>
          <t>no</t>
        </is>
      </c>
      <c r="H1198" t="inlineStr">
        <is>
          <t>EUR</t>
        </is>
      </c>
      <c r="I1198" t="n">
        <v>0</v>
      </c>
      <c r="J1198" t="n">
        <v>0</v>
      </c>
      <c r="K1198" t="n">
        <v>0</v>
      </c>
      <c r="M1198" t="inlineStr">
        <is>
          <t>Roma100</t>
        </is>
      </c>
      <c r="N1198" t="n">
        <v>440</v>
      </c>
      <c r="P1198" t="inlineStr">
        <is>
          <t>2024-10-20 21:04:23 +0200</t>
        </is>
      </c>
      <c r="Q1198" t="n">
        <v>1</v>
      </c>
      <c r="R1198" t="inlineStr">
        <is>
          <t>Boys Tears Ring - Yellow / 21</t>
        </is>
      </c>
      <c r="S1198" t="n">
        <v>140</v>
      </c>
      <c r="U1198" t="inlineStr">
        <is>
          <t>015790001405</t>
        </is>
      </c>
      <c r="V1198" t="b">
        <v>1</v>
      </c>
      <c r="W1198" t="b">
        <v>1</v>
      </c>
      <c r="X1198" t="inlineStr">
        <is>
          <t>fulfilled</t>
        </is>
      </c>
      <c r="Y1198" t="inlineStr">
        <is>
          <t>Roma termini</t>
        </is>
      </c>
      <c r="AQ1198" t="inlineStr">
        <is>
          <t>IT</t>
        </is>
      </c>
      <c r="AX1198" t="n">
        <v>0</v>
      </c>
      <c r="AY1198" t="inlineStr">
        <is>
          <t>LIL Milan</t>
        </is>
      </c>
      <c r="AZ1198" t="n">
        <v>0</v>
      </c>
      <c r="BA1198" t="inlineStr">
        <is>
          <t>Veronica Varetta</t>
        </is>
      </c>
      <c r="BB1198" t="inlineStr">
        <is>
          <t>Roma Termini</t>
        </is>
      </c>
      <c r="BC1198" t="n">
        <v>25</v>
      </c>
      <c r="BD1198" t="n">
        <v>6359306338653</v>
      </c>
      <c r="BF1198" t="inlineStr">
        <is>
          <t>Low</t>
        </is>
      </c>
      <c r="BG1198" t="inlineStr">
        <is>
          <t>pos</t>
        </is>
      </c>
      <c r="BH1198" t="n">
        <v>0</v>
      </c>
      <c r="BI1198" t="inlineStr">
        <is>
          <t>IT IVA 22%</t>
        </is>
      </c>
      <c r="BJ1198" t="n">
        <v>0</v>
      </c>
      <c r="BT1198" t="inlineStr">
        <is>
          <t>25-1099</t>
        </is>
      </c>
      <c r="CB1198" t="inlineStr">
        <is>
          <t>Ordini LIL</t>
        </is>
      </c>
    </row>
    <row r="1199">
      <c r="A1199" t="inlineStr">
        <is>
          <t>#42459</t>
        </is>
      </c>
      <c r="B1199" t="inlineStr">
        <is>
          <t>mcorniello210@gmail.com</t>
        </is>
      </c>
      <c r="C1199" t="inlineStr">
        <is>
          <t>paid</t>
        </is>
      </c>
      <c r="D1199" t="inlineStr">
        <is>
          <t>2024-10-19 18:17:41 +0200</t>
        </is>
      </c>
      <c r="E1199" t="inlineStr">
        <is>
          <t>fulfilled</t>
        </is>
      </c>
      <c r="F1199" t="inlineStr">
        <is>
          <t>2024-10-19 18:17:41 +0200</t>
        </is>
      </c>
      <c r="G1199" t="inlineStr">
        <is>
          <t>no</t>
        </is>
      </c>
      <c r="H1199" t="inlineStr">
        <is>
          <t>EUR</t>
        </is>
      </c>
      <c r="I1199" t="n">
        <v>240</v>
      </c>
      <c r="J1199" t="n">
        <v>0</v>
      </c>
      <c r="K1199" t="n">
        <v>43.28</v>
      </c>
      <c r="L1199" t="n">
        <v>240</v>
      </c>
      <c r="N1199" t="n">
        <v>0</v>
      </c>
      <c r="P1199" t="inlineStr">
        <is>
          <t>2024-10-19 18:17:40 +0200</t>
        </is>
      </c>
      <c r="Q1199" t="n">
        <v>1</v>
      </c>
      <c r="R1199" t="inlineStr">
        <is>
          <t>Jupiter Ring - Yellow / White / onesize (11-17)</t>
        </is>
      </c>
      <c r="S1199" t="n">
        <v>240</v>
      </c>
      <c r="U1199" t="inlineStr">
        <is>
          <t>015790000235</t>
        </is>
      </c>
      <c r="V1199" t="b">
        <v>1</v>
      </c>
      <c r="W1199" t="b">
        <v>1</v>
      </c>
      <c r="X1199" t="inlineStr">
        <is>
          <t>fulfilled</t>
        </is>
      </c>
      <c r="Y1199" t="inlineStr">
        <is>
          <t>Mariateresa Corniello</t>
        </is>
      </c>
      <c r="AQ1199" t="inlineStr">
        <is>
          <t>IT</t>
        </is>
      </c>
      <c r="AV1199" t="inlineStr">
        <is>
          <t>Cash</t>
        </is>
      </c>
      <c r="AW1199" t="inlineStr">
        <is>
          <t>rQQCo0maNEpLIe5XE9IUNwEZd</t>
        </is>
      </c>
      <c r="AX1199" t="n">
        <v>0</v>
      </c>
      <c r="AY1199" t="inlineStr">
        <is>
          <t>LIL Milan</t>
        </is>
      </c>
      <c r="AZ1199" t="n">
        <v>0</v>
      </c>
      <c r="BA1199" t="inlineStr">
        <is>
          <t>Veronica Varetta</t>
        </is>
      </c>
      <c r="BB1199" t="inlineStr">
        <is>
          <t>LIL House</t>
        </is>
      </c>
      <c r="BC1199" t="n">
        <v>22</v>
      </c>
      <c r="BD1199" t="n">
        <v>6357921071453</v>
      </c>
      <c r="BF1199" t="inlineStr">
        <is>
          <t>Low</t>
        </is>
      </c>
      <c r="BG1199" t="inlineStr">
        <is>
          <t>pos</t>
        </is>
      </c>
      <c r="BH1199" t="n">
        <v>0</v>
      </c>
      <c r="BI1199" t="inlineStr">
        <is>
          <t>IT IVA 22%</t>
        </is>
      </c>
      <c r="BJ1199" t="n">
        <v>43.28</v>
      </c>
      <c r="BT1199" t="inlineStr">
        <is>
          <t>22-2689</t>
        </is>
      </c>
      <c r="BX1199" t="inlineStr">
        <is>
          <t>rQQCo0maNEpLIe5XE9IUNwEZd</t>
        </is>
      </c>
      <c r="CA1199" t="inlineStr">
        <is>
          <t>rQQCo0maNEpLIe5XE9IUNwEZd</t>
        </is>
      </c>
      <c r="CB1199" t="inlineStr">
        <is>
          <t>Ordini LIL</t>
        </is>
      </c>
    </row>
    <row r="1200">
      <c r="A1200" t="inlineStr">
        <is>
          <t>#42458</t>
        </is>
      </c>
      <c r="B1200" t="inlineStr">
        <is>
          <t>giulia.demaria777@gmail.com</t>
        </is>
      </c>
      <c r="C1200" t="inlineStr">
        <is>
          <t>paid</t>
        </is>
      </c>
      <c r="E1200" t="inlineStr">
        <is>
          <t>fulfilled</t>
        </is>
      </c>
      <c r="F1200" t="inlineStr">
        <is>
          <t>2024-10-19 18:07:27 +0200</t>
        </is>
      </c>
      <c r="G1200" t="inlineStr">
        <is>
          <t>no</t>
        </is>
      </c>
      <c r="H1200" t="inlineStr">
        <is>
          <t>EUR</t>
        </is>
      </c>
      <c r="I1200" t="n">
        <v>0</v>
      </c>
      <c r="J1200" t="n">
        <v>0</v>
      </c>
      <c r="K1200" t="n">
        <v>0</v>
      </c>
      <c r="L1200" t="n">
        <v>0</v>
      </c>
      <c r="M1200" t="inlineStr">
        <is>
          <t>DIRETTI100%</t>
        </is>
      </c>
      <c r="N1200" t="n">
        <v>100</v>
      </c>
      <c r="P1200" t="inlineStr">
        <is>
          <t>2024-10-19 18:07:26 +0200</t>
        </is>
      </c>
      <c r="Q1200" t="n">
        <v>1</v>
      </c>
      <c r="R1200" t="inlineStr">
        <is>
          <t>Lightly Ring - Yellow / 17</t>
        </is>
      </c>
      <c r="S1200" t="n">
        <v>100</v>
      </c>
      <c r="U1200" t="inlineStr">
        <is>
          <t>015790000380</t>
        </is>
      </c>
      <c r="V1200" t="b">
        <v>1</v>
      </c>
      <c r="W1200" t="b">
        <v>1</v>
      </c>
      <c r="X1200" t="inlineStr">
        <is>
          <t>fulfilled</t>
        </is>
      </c>
      <c r="Y1200" t="inlineStr">
        <is>
          <t>Giulia De Maria</t>
        </is>
      </c>
      <c r="AQ1200" t="inlineStr">
        <is>
          <t>IT</t>
        </is>
      </c>
      <c r="AS1200" t="inlineStr">
        <is>
          <t xml:space="preserve">GdM
€100 - LILTEAM30% = €70 </t>
        </is>
      </c>
      <c r="AX1200" t="n">
        <v>0</v>
      </c>
      <c r="AY1200" t="inlineStr">
        <is>
          <t>LIL Milan</t>
        </is>
      </c>
      <c r="AZ1200" t="n">
        <v>0</v>
      </c>
      <c r="BA1200" t="inlineStr">
        <is>
          <t>Veronica Varetta</t>
        </is>
      </c>
      <c r="BB1200" t="inlineStr">
        <is>
          <t>LIL Rinascente Torino</t>
        </is>
      </c>
      <c r="BC1200" t="n">
        <v>3</v>
      </c>
      <c r="BD1200" t="n">
        <v>6357906325853</v>
      </c>
      <c r="BF1200" t="inlineStr">
        <is>
          <t>Low</t>
        </is>
      </c>
      <c r="BG1200" t="inlineStr">
        <is>
          <t>pos</t>
        </is>
      </c>
      <c r="BH1200" t="n">
        <v>0</v>
      </c>
      <c r="BI1200" t="inlineStr">
        <is>
          <t>IT IVA 22%</t>
        </is>
      </c>
      <c r="BJ1200" t="n">
        <v>0</v>
      </c>
      <c r="BT1200" t="inlineStr">
        <is>
          <t>3-5758</t>
        </is>
      </c>
      <c r="CB1200" t="inlineStr">
        <is>
          <t>Ordini LIL</t>
        </is>
      </c>
    </row>
    <row r="1201">
      <c r="A1201" t="inlineStr">
        <is>
          <t>#42456</t>
        </is>
      </c>
      <c r="B1201" t="inlineStr">
        <is>
          <t>tipomaria@gmail.com</t>
        </is>
      </c>
      <c r="C1201" t="inlineStr">
        <is>
          <t>paid</t>
        </is>
      </c>
      <c r="D1201" t="inlineStr">
        <is>
          <t>2024-10-19 17:49:15 +0200</t>
        </is>
      </c>
      <c r="E1201" t="inlineStr">
        <is>
          <t>fulfilled</t>
        </is>
      </c>
      <c r="F1201" t="inlineStr">
        <is>
          <t>2024-10-19 17:49:15 +0200</t>
        </is>
      </c>
      <c r="G1201" t="inlineStr">
        <is>
          <t>no</t>
        </is>
      </c>
      <c r="H1201" t="inlineStr">
        <is>
          <t>EUR</t>
        </is>
      </c>
      <c r="I1201" t="n">
        <v>320</v>
      </c>
      <c r="J1201" t="n">
        <v>0</v>
      </c>
      <c r="K1201" t="n">
        <v>57.7</v>
      </c>
      <c r="L1201" t="n">
        <v>320</v>
      </c>
      <c r="N1201" t="n">
        <v>0</v>
      </c>
      <c r="P1201" t="inlineStr">
        <is>
          <t>2024-10-19 17:49:14 +0200</t>
        </is>
      </c>
      <c r="Q1201" t="n">
        <v>1</v>
      </c>
      <c r="R1201" t="inlineStr">
        <is>
          <t>Boys Tears Necklace - White / 35cm</t>
        </is>
      </c>
      <c r="S1201" t="n">
        <v>320</v>
      </c>
      <c r="U1201" t="inlineStr">
        <is>
          <t>015790000012</t>
        </is>
      </c>
      <c r="V1201" t="b">
        <v>1</v>
      </c>
      <c r="W1201" t="b">
        <v>1</v>
      </c>
      <c r="X1201" t="inlineStr">
        <is>
          <t>fulfilled</t>
        </is>
      </c>
      <c r="Y1201" t="inlineStr">
        <is>
          <t>Maria Frattini</t>
        </is>
      </c>
      <c r="AQ1201" t="inlineStr">
        <is>
          <t>IT</t>
        </is>
      </c>
      <c r="AV1201" t="inlineStr">
        <is>
          <t>Cash</t>
        </is>
      </c>
      <c r="AW1201" t="inlineStr">
        <is>
          <t>r4z1tv1zragMcRAPD6ZzPax9o</t>
        </is>
      </c>
      <c r="AX1201" t="n">
        <v>0</v>
      </c>
      <c r="AY1201" t="inlineStr">
        <is>
          <t>LIL Milan</t>
        </is>
      </c>
      <c r="AZ1201" t="n">
        <v>0</v>
      </c>
      <c r="BA1201" t="inlineStr">
        <is>
          <t>Veronica Varetta</t>
        </is>
      </c>
      <c r="BB1201" t="inlineStr">
        <is>
          <t>LIL House</t>
        </is>
      </c>
      <c r="BC1201" t="n">
        <v>22</v>
      </c>
      <c r="BD1201" t="n">
        <v>6357880176989</v>
      </c>
      <c r="BF1201" t="inlineStr">
        <is>
          <t>Low</t>
        </is>
      </c>
      <c r="BG1201" t="inlineStr">
        <is>
          <t>pos</t>
        </is>
      </c>
      <c r="BH1201" t="n">
        <v>0</v>
      </c>
      <c r="BI1201" t="inlineStr">
        <is>
          <t>IT IVA 22%</t>
        </is>
      </c>
      <c r="BJ1201" t="n">
        <v>57.7</v>
      </c>
      <c r="BT1201" t="inlineStr">
        <is>
          <t>22-2687</t>
        </is>
      </c>
      <c r="BX1201" t="inlineStr">
        <is>
          <t>r4z1tv1zragMcRAPD6ZzPax9o</t>
        </is>
      </c>
      <c r="CA1201" t="inlineStr">
        <is>
          <t>r4z1tv1zragMcRAPD6ZzPax9o</t>
        </is>
      </c>
      <c r="CB1201" t="inlineStr">
        <is>
          <t>Ordini LIL</t>
        </is>
      </c>
    </row>
    <row r="1202">
      <c r="A1202" t="inlineStr">
        <is>
          <t>#42455</t>
        </is>
      </c>
      <c r="B1202" t="inlineStr">
        <is>
          <t>laura_vaccani@hotmail.com</t>
        </is>
      </c>
      <c r="C1202" t="inlineStr">
        <is>
          <t>paid</t>
        </is>
      </c>
      <c r="D1202" t="inlineStr">
        <is>
          <t>2024-10-19 17:45:17 +0200</t>
        </is>
      </c>
      <c r="E1202" t="inlineStr">
        <is>
          <t>fulfilled</t>
        </is>
      </c>
      <c r="F1202" t="inlineStr">
        <is>
          <t>2024-10-19 17:45:18 +0200</t>
        </is>
      </c>
      <c r="G1202" t="inlineStr">
        <is>
          <t>no</t>
        </is>
      </c>
      <c r="H1202" t="inlineStr">
        <is>
          <t>EUR</t>
        </is>
      </c>
      <c r="I1202" t="n">
        <v>350</v>
      </c>
      <c r="J1202" t="n">
        <v>0</v>
      </c>
      <c r="K1202" t="n">
        <v>63.11</v>
      </c>
      <c r="L1202" t="n">
        <v>350</v>
      </c>
      <c r="N1202" t="n">
        <v>0</v>
      </c>
      <c r="P1202" t="inlineStr">
        <is>
          <t>2024-10-19 17:45:17 +0200</t>
        </is>
      </c>
      <c r="Q1202" t="n">
        <v>1</v>
      </c>
      <c r="R1202" t="inlineStr">
        <is>
          <t>Sunshine Ring - Yellow / 15 / White</t>
        </is>
      </c>
      <c r="S1202" t="n">
        <v>320</v>
      </c>
      <c r="U1202" t="inlineStr">
        <is>
          <t>015790000655</t>
        </is>
      </c>
      <c r="V1202" t="b">
        <v>1</v>
      </c>
      <c r="W1202" t="b">
        <v>1</v>
      </c>
      <c r="X1202" t="inlineStr">
        <is>
          <t>fulfilled</t>
        </is>
      </c>
      <c r="Y1202" t="inlineStr">
        <is>
          <t>laura vaccani</t>
        </is>
      </c>
      <c r="AQ1202" t="inlineStr">
        <is>
          <t>IT</t>
        </is>
      </c>
      <c r="AV1202" t="inlineStr">
        <is>
          <t>Cash</t>
        </is>
      </c>
      <c r="AW1202" t="inlineStr">
        <is>
          <t>rlqOHB9MESph4IfupbJWy6lP2</t>
        </is>
      </c>
      <c r="AX1202" t="n">
        <v>0</v>
      </c>
      <c r="AY1202" t="inlineStr">
        <is>
          <t>LIL Milan</t>
        </is>
      </c>
      <c r="AZ1202" t="n">
        <v>0</v>
      </c>
      <c r="BA1202" t="inlineStr">
        <is>
          <t>Veronica Varetta</t>
        </is>
      </c>
      <c r="BB1202" t="inlineStr">
        <is>
          <t>LIL House</t>
        </is>
      </c>
      <c r="BC1202" t="n">
        <v>22</v>
      </c>
      <c r="BD1202" t="n">
        <v>6357874671965</v>
      </c>
      <c r="BF1202" t="inlineStr">
        <is>
          <t>Low</t>
        </is>
      </c>
      <c r="BG1202" t="inlineStr">
        <is>
          <t>pos</t>
        </is>
      </c>
      <c r="BH1202" t="n">
        <v>0</v>
      </c>
      <c r="BI1202" t="inlineStr">
        <is>
          <t>IT IVA 22%</t>
        </is>
      </c>
      <c r="BJ1202" t="n">
        <v>63.11</v>
      </c>
      <c r="BT1202" t="inlineStr">
        <is>
          <t>22-2686</t>
        </is>
      </c>
      <c r="BX1202" t="inlineStr">
        <is>
          <t>rlqOHB9MESph4IfupbJWy6lP2</t>
        </is>
      </c>
      <c r="CA1202" t="inlineStr">
        <is>
          <t>rlqOHB9MESph4IfupbJWy6lP2</t>
        </is>
      </c>
      <c r="CB1202" t="inlineStr">
        <is>
          <t>Ordini LIL</t>
        </is>
      </c>
    </row>
    <row r="1203">
      <c r="A1203" t="inlineStr">
        <is>
          <t>#42455</t>
        </is>
      </c>
      <c r="B1203" t="inlineStr">
        <is>
          <t>laura_vaccani@hotmail.com</t>
        </is>
      </c>
      <c r="C1203" t="inlineStr">
        <is>
          <t>paid</t>
        </is>
      </c>
      <c r="D1203" t="inlineStr">
        <is>
          <t>2024-10-19 17:45:17 +0200</t>
        </is>
      </c>
      <c r="E1203" t="inlineStr">
        <is>
          <t>fulfilled</t>
        </is>
      </c>
      <c r="F1203" t="inlineStr">
        <is>
          <t>2024-10-19 17:45:18 +0200</t>
        </is>
      </c>
      <c r="G1203" t="inlineStr">
        <is>
          <t>no</t>
        </is>
      </c>
      <c r="H1203" t="inlineStr">
        <is>
          <t>EUR</t>
        </is>
      </c>
      <c r="I1203" t="n">
        <v>350</v>
      </c>
      <c r="J1203" t="n">
        <v>0</v>
      </c>
      <c r="K1203" t="n">
        <v>63.11</v>
      </c>
      <c r="N1203" t="n">
        <v>0</v>
      </c>
      <c r="P1203" t="inlineStr">
        <is>
          <t>2024-10-19 17:45:17 +0200</t>
        </is>
      </c>
      <c r="Q1203" t="n">
        <v>1</v>
      </c>
      <c r="R1203" t="inlineStr">
        <is>
          <t>Repair Service LIL House - Saldatura anello</t>
        </is>
      </c>
      <c r="S1203" t="n">
        <v>10</v>
      </c>
      <c r="U1203" t="inlineStr">
        <is>
          <t>015790000916</t>
        </is>
      </c>
      <c r="V1203" t="b">
        <v>0</v>
      </c>
      <c r="W1203" t="b">
        <v>1</v>
      </c>
      <c r="X1203" t="inlineStr">
        <is>
          <t>fulfilled</t>
        </is>
      </c>
      <c r="Y1203" t="inlineStr">
        <is>
          <t>laura vaccani</t>
        </is>
      </c>
      <c r="AQ1203" t="inlineStr">
        <is>
          <t>IT</t>
        </is>
      </c>
      <c r="AV1203" t="inlineStr">
        <is>
          <t>Cash</t>
        </is>
      </c>
      <c r="AW1203" t="inlineStr">
        <is>
          <t>rlqOHB9MESph4IfupbJWy6lP2</t>
        </is>
      </c>
      <c r="AX1203" t="n">
        <v>0</v>
      </c>
      <c r="AY1203" t="inlineStr">
        <is>
          <t>LIL Milan</t>
        </is>
      </c>
      <c r="AZ1203" t="n">
        <v>0</v>
      </c>
      <c r="BA1203" t="inlineStr">
        <is>
          <t>Veronica Varetta</t>
        </is>
      </c>
      <c r="BB1203" t="inlineStr">
        <is>
          <t>LIL House</t>
        </is>
      </c>
      <c r="BC1203" t="n">
        <v>22</v>
      </c>
      <c r="BD1203" t="n">
        <v>6357874671965</v>
      </c>
      <c r="BF1203" t="inlineStr">
        <is>
          <t>Low</t>
        </is>
      </c>
      <c r="BG1203" t="inlineStr">
        <is>
          <t>pos</t>
        </is>
      </c>
      <c r="BH1203" t="n">
        <v>0</v>
      </c>
      <c r="BI1203" t="inlineStr">
        <is>
          <t>IT IVA 22%</t>
        </is>
      </c>
      <c r="BJ1203" t="n">
        <v>63.11</v>
      </c>
      <c r="BT1203" t="inlineStr">
        <is>
          <t>22-2686</t>
        </is>
      </c>
      <c r="BX1203" t="inlineStr">
        <is>
          <t>rlqOHB9MESph4IfupbJWy6lP2</t>
        </is>
      </c>
      <c r="CA1203" t="inlineStr">
        <is>
          <t>rlqOHB9MESph4IfupbJWy6lP2</t>
        </is>
      </c>
      <c r="CB1203" t="inlineStr">
        <is>
          <t>Ordini LIL</t>
        </is>
      </c>
    </row>
    <row r="1204">
      <c r="A1204" t="inlineStr">
        <is>
          <t>#42455</t>
        </is>
      </c>
      <c r="B1204" t="inlineStr">
        <is>
          <t>laura_vaccani@hotmail.com</t>
        </is>
      </c>
      <c r="C1204" t="inlineStr">
        <is>
          <t>paid</t>
        </is>
      </c>
      <c r="D1204" t="inlineStr">
        <is>
          <t>2024-10-19 17:45:17 +0200</t>
        </is>
      </c>
      <c r="E1204" t="inlineStr">
        <is>
          <t>fulfilled</t>
        </is>
      </c>
      <c r="F1204" t="inlineStr">
        <is>
          <t>2024-10-19 17:45:18 +0200</t>
        </is>
      </c>
      <c r="G1204" t="inlineStr">
        <is>
          <t>no</t>
        </is>
      </c>
      <c r="H1204" t="inlineStr">
        <is>
          <t>EUR</t>
        </is>
      </c>
      <c r="I1204" t="n">
        <v>350</v>
      </c>
      <c r="J1204" t="n">
        <v>0</v>
      </c>
      <c r="K1204" t="n">
        <v>63.11</v>
      </c>
      <c r="N1204" t="n">
        <v>0</v>
      </c>
      <c r="P1204" t="inlineStr">
        <is>
          <t>2024-10-19 17:45:17 +0200</t>
        </is>
      </c>
      <c r="Q1204" t="n">
        <v>1</v>
      </c>
      <c r="R1204" t="inlineStr">
        <is>
          <t>Repair Service LIL House - Saldatura collana</t>
        </is>
      </c>
      <c r="S1204" t="n">
        <v>20</v>
      </c>
      <c r="U1204" t="inlineStr">
        <is>
          <t>015790001060</t>
        </is>
      </c>
      <c r="V1204" t="b">
        <v>0</v>
      </c>
      <c r="W1204" t="b">
        <v>1</v>
      </c>
      <c r="X1204" t="inlineStr">
        <is>
          <t>fulfilled</t>
        </is>
      </c>
      <c r="Y1204" t="inlineStr">
        <is>
          <t>laura vaccani</t>
        </is>
      </c>
      <c r="AQ1204" t="inlineStr">
        <is>
          <t>IT</t>
        </is>
      </c>
      <c r="AV1204" t="inlineStr">
        <is>
          <t>Cash</t>
        </is>
      </c>
      <c r="AW1204" t="inlineStr">
        <is>
          <t>rlqOHB9MESph4IfupbJWy6lP2</t>
        </is>
      </c>
      <c r="AX1204" t="n">
        <v>0</v>
      </c>
      <c r="AY1204" t="inlineStr">
        <is>
          <t>LIL Milan</t>
        </is>
      </c>
      <c r="AZ1204" t="n">
        <v>0</v>
      </c>
      <c r="BA1204" t="inlineStr">
        <is>
          <t>Veronica Varetta</t>
        </is>
      </c>
      <c r="BB1204" t="inlineStr">
        <is>
          <t>LIL House</t>
        </is>
      </c>
      <c r="BC1204" t="n">
        <v>22</v>
      </c>
      <c r="BD1204" t="n">
        <v>6357874671965</v>
      </c>
      <c r="BF1204" t="inlineStr">
        <is>
          <t>Low</t>
        </is>
      </c>
      <c r="BG1204" t="inlineStr">
        <is>
          <t>pos</t>
        </is>
      </c>
      <c r="BH1204" t="n">
        <v>0</v>
      </c>
      <c r="BI1204" t="inlineStr">
        <is>
          <t>IT IVA 22%</t>
        </is>
      </c>
      <c r="BJ1204" t="n">
        <v>63.11</v>
      </c>
      <c r="BT1204" t="inlineStr">
        <is>
          <t>22-2686</t>
        </is>
      </c>
      <c r="BX1204" t="inlineStr">
        <is>
          <t>rlqOHB9MESph4IfupbJWy6lP2</t>
        </is>
      </c>
      <c r="CA1204" t="inlineStr">
        <is>
          <t>rlqOHB9MESph4IfupbJWy6lP2</t>
        </is>
      </c>
      <c r="CB1204" t="inlineStr">
        <is>
          <t>Ordini LIL</t>
        </is>
      </c>
    </row>
    <row r="1205">
      <c r="A1205" t="inlineStr">
        <is>
          <t>#42448</t>
        </is>
      </c>
      <c r="C1205" t="inlineStr">
        <is>
          <t>paid</t>
        </is>
      </c>
      <c r="E1205" t="inlineStr">
        <is>
          <t>fulfilled</t>
        </is>
      </c>
      <c r="F1205" t="inlineStr">
        <is>
          <t>2024-10-19 14:07:55 +0200</t>
        </is>
      </c>
      <c r="G1205" t="inlineStr">
        <is>
          <t>no</t>
        </is>
      </c>
      <c r="H1205" t="inlineStr">
        <is>
          <t>EUR</t>
        </is>
      </c>
      <c r="I1205" t="n">
        <v>0</v>
      </c>
      <c r="J1205" t="n">
        <v>0</v>
      </c>
      <c r="K1205" t="n">
        <v>0</v>
      </c>
      <c r="L1205" t="n">
        <v>0</v>
      </c>
      <c r="M1205" t="inlineStr">
        <is>
          <t>TORINO100%</t>
        </is>
      </c>
      <c r="N1205" t="n">
        <v>420</v>
      </c>
      <c r="P1205" t="inlineStr">
        <is>
          <t>2024-10-19 14:07:54 +0200</t>
        </is>
      </c>
      <c r="Q1205" t="n">
        <v>1</v>
      </c>
      <c r="R1205" t="inlineStr">
        <is>
          <t>Lunar Ring - Yellow / 5 / White</t>
        </is>
      </c>
      <c r="S1205" t="n">
        <v>420</v>
      </c>
      <c r="U1205" t="inlineStr">
        <is>
          <t>015790000253</t>
        </is>
      </c>
      <c r="V1205" t="b">
        <v>1</v>
      </c>
      <c r="W1205" t="b">
        <v>1</v>
      </c>
      <c r="X1205" t="inlineStr">
        <is>
          <t>fulfilled</t>
        </is>
      </c>
      <c r="AQ1205" t="inlineStr">
        <is>
          <t>IT</t>
        </is>
      </c>
      <c r="AS1205" t="inlineStr">
        <is>
          <t>Cv</t>
        </is>
      </c>
      <c r="AX1205" t="n">
        <v>0</v>
      </c>
      <c r="AY1205" t="inlineStr">
        <is>
          <t>LIL Milan</t>
        </is>
      </c>
      <c r="AZ1205" t="n">
        <v>0</v>
      </c>
      <c r="BA1205" t="inlineStr">
        <is>
          <t>Veronica Varetta</t>
        </is>
      </c>
      <c r="BB1205" t="inlineStr">
        <is>
          <t>LIL Rinascente Torino</t>
        </is>
      </c>
      <c r="BC1205" t="n">
        <v>3</v>
      </c>
      <c r="BD1205" t="n">
        <v>6357533786461</v>
      </c>
      <c r="BF1205" t="inlineStr">
        <is>
          <t>Low</t>
        </is>
      </c>
      <c r="BG1205" t="inlineStr">
        <is>
          <t>pos</t>
        </is>
      </c>
      <c r="BH1205" t="n">
        <v>0</v>
      </c>
      <c r="BI1205" t="inlineStr">
        <is>
          <t>IT IVA 22%</t>
        </is>
      </c>
      <c r="BJ1205" t="n">
        <v>0</v>
      </c>
      <c r="BT1205" t="inlineStr">
        <is>
          <t>3-5757</t>
        </is>
      </c>
      <c r="CB1205" t="inlineStr">
        <is>
          <t>Ordini LIL</t>
        </is>
      </c>
    </row>
    <row r="1206">
      <c r="A1206" t="inlineStr">
        <is>
          <t>#42447</t>
        </is>
      </c>
      <c r="C1206" t="inlineStr">
        <is>
          <t>paid</t>
        </is>
      </c>
      <c r="E1206" t="inlineStr">
        <is>
          <t>fulfilled</t>
        </is>
      </c>
      <c r="F1206" t="inlineStr">
        <is>
          <t>2024-10-19 11:36:46 +0200</t>
        </is>
      </c>
      <c r="G1206" t="inlineStr">
        <is>
          <t>no</t>
        </is>
      </c>
      <c r="H1206" t="inlineStr">
        <is>
          <t>EUR</t>
        </is>
      </c>
      <c r="I1206" t="n">
        <v>0</v>
      </c>
      <c r="J1206" t="n">
        <v>0</v>
      </c>
      <c r="K1206" t="n">
        <v>0</v>
      </c>
      <c r="L1206" t="n">
        <v>0</v>
      </c>
      <c r="M1206" t="inlineStr">
        <is>
          <t>TORINO100%</t>
        </is>
      </c>
      <c r="N1206" t="n">
        <v>160</v>
      </c>
      <c r="P1206" t="inlineStr">
        <is>
          <t>2024-10-19 11:36:46 +0200</t>
        </is>
      </c>
      <c r="Q1206" t="n">
        <v>1</v>
      </c>
      <c r="R1206" t="inlineStr">
        <is>
          <t>Firefly Ring - Yellow / 12</t>
        </is>
      </c>
      <c r="S1206" t="n">
        <v>160</v>
      </c>
      <c r="U1206" t="inlineStr">
        <is>
          <t>015790000496</t>
        </is>
      </c>
      <c r="V1206" t="b">
        <v>1</v>
      </c>
      <c r="W1206" t="b">
        <v>1</v>
      </c>
      <c r="X1206" t="inlineStr">
        <is>
          <t>fulfilled</t>
        </is>
      </c>
      <c r="AQ1206" t="inlineStr">
        <is>
          <t>IT</t>
        </is>
      </c>
      <c r="AS1206" t="inlineStr">
        <is>
          <t>Cv</t>
        </is>
      </c>
      <c r="AX1206" t="n">
        <v>0</v>
      </c>
      <c r="AY1206" t="inlineStr">
        <is>
          <t>LIL Milan</t>
        </is>
      </c>
      <c r="AZ1206" t="n">
        <v>0</v>
      </c>
      <c r="BA1206" t="inlineStr">
        <is>
          <t>Veronica Varetta</t>
        </is>
      </c>
      <c r="BB1206" t="inlineStr">
        <is>
          <t>LIL Rinascente Torino</t>
        </is>
      </c>
      <c r="BC1206" t="n">
        <v>3</v>
      </c>
      <c r="BD1206" t="n">
        <v>6357317648733</v>
      </c>
      <c r="BF1206" t="inlineStr">
        <is>
          <t>Low</t>
        </is>
      </c>
      <c r="BG1206" t="inlineStr">
        <is>
          <t>pos</t>
        </is>
      </c>
      <c r="BH1206" t="n">
        <v>0</v>
      </c>
      <c r="BI1206" t="inlineStr">
        <is>
          <t>IT IVA 22%</t>
        </is>
      </c>
      <c r="BJ1206" t="n">
        <v>0</v>
      </c>
      <c r="BT1206" t="inlineStr">
        <is>
          <t>3-5756</t>
        </is>
      </c>
      <c r="CB1206" t="inlineStr">
        <is>
          <t>Ordini LIL</t>
        </is>
      </c>
    </row>
    <row r="1207">
      <c r="A1207" t="inlineStr">
        <is>
          <t>#42442</t>
        </is>
      </c>
      <c r="B1207" t="inlineStr">
        <is>
          <t>lucia.sgarzani@gmail.com</t>
        </is>
      </c>
      <c r="C1207" t="inlineStr">
        <is>
          <t>paid</t>
        </is>
      </c>
      <c r="D1207" t="inlineStr">
        <is>
          <t>2024-10-18 18:02:17 +0200</t>
        </is>
      </c>
      <c r="E1207" t="inlineStr">
        <is>
          <t>fulfilled</t>
        </is>
      </c>
      <c r="F1207" t="inlineStr">
        <is>
          <t>2024-10-26 17:30:43 +0200</t>
        </is>
      </c>
      <c r="G1207" t="inlineStr">
        <is>
          <t>no</t>
        </is>
      </c>
      <c r="H1207" t="inlineStr">
        <is>
          <t>EUR</t>
        </is>
      </c>
      <c r="I1207" t="n">
        <v>360</v>
      </c>
      <c r="J1207" t="n">
        <v>0</v>
      </c>
      <c r="K1207" t="n">
        <v>64.92</v>
      </c>
      <c r="L1207" t="n">
        <v>180</v>
      </c>
      <c r="N1207" t="n">
        <v>0</v>
      </c>
      <c r="P1207" t="inlineStr">
        <is>
          <t>2024-10-18 18:02:16 +0200</t>
        </is>
      </c>
      <c r="Q1207" t="n">
        <v>0</v>
      </c>
      <c r="R1207" t="inlineStr">
        <is>
          <t>Glow Ring - Yellow / 4</t>
        </is>
      </c>
      <c r="S1207" t="n">
        <v>180</v>
      </c>
      <c r="U1207" t="inlineStr">
        <is>
          <t>015790000330</t>
        </is>
      </c>
      <c r="V1207" t="b">
        <v>1</v>
      </c>
      <c r="W1207" t="b">
        <v>1</v>
      </c>
      <c r="X1207" t="inlineStr">
        <is>
          <t>pending</t>
        </is>
      </c>
      <c r="Y1207" t="inlineStr">
        <is>
          <t>Lucia Sgarzani</t>
        </is>
      </c>
      <c r="AQ1207" t="inlineStr">
        <is>
          <t>IT</t>
        </is>
      </c>
      <c r="AV1207" t="inlineStr">
        <is>
          <t>Cash</t>
        </is>
      </c>
      <c r="AW1207" t="inlineStr">
        <is>
          <t>rfWDil8lt6T2NP5eLxNzphrrF</t>
        </is>
      </c>
      <c r="AX1207" t="n">
        <v>0</v>
      </c>
      <c r="AY1207" t="inlineStr">
        <is>
          <t>LIL Milan</t>
        </is>
      </c>
      <c r="AZ1207" t="n">
        <v>180</v>
      </c>
      <c r="BA1207" t="inlineStr">
        <is>
          <t>Veronica Varetta</t>
        </is>
      </c>
      <c r="BB1207" t="inlineStr">
        <is>
          <t>LIL House</t>
        </is>
      </c>
      <c r="BC1207" t="n">
        <v>22</v>
      </c>
      <c r="BD1207" t="n">
        <v>6356446478685</v>
      </c>
      <c r="BF1207" t="inlineStr">
        <is>
          <t>Low</t>
        </is>
      </c>
      <c r="BG1207" t="inlineStr">
        <is>
          <t>pos</t>
        </is>
      </c>
      <c r="BH1207" t="n">
        <v>0</v>
      </c>
      <c r="BI1207" t="inlineStr">
        <is>
          <t>IT IVA 22%</t>
        </is>
      </c>
      <c r="BJ1207" t="n">
        <v>64.92</v>
      </c>
      <c r="BT1207" t="inlineStr">
        <is>
          <t>22-2676</t>
        </is>
      </c>
      <c r="BX1207" t="inlineStr">
        <is>
          <t>rfWDil8lt6T2NP5eLxNzphrrF</t>
        </is>
      </c>
      <c r="CA1207" t="inlineStr">
        <is>
          <t>rfWDil8lt6T2NP5eLxNzphrrF</t>
        </is>
      </c>
      <c r="CB1207" t="inlineStr">
        <is>
          <t>Ordini LIL</t>
        </is>
      </c>
    </row>
    <row r="1208">
      <c r="A1208" t="inlineStr">
        <is>
          <t>#42442</t>
        </is>
      </c>
      <c r="B1208" t="inlineStr">
        <is>
          <t>lucia.sgarzani@gmail.com</t>
        </is>
      </c>
      <c r="C1208" t="inlineStr">
        <is>
          <t>paid</t>
        </is>
      </c>
      <c r="D1208" t="inlineStr">
        <is>
          <t>2024-10-18 18:02:17 +0200</t>
        </is>
      </c>
      <c r="E1208" t="inlineStr">
        <is>
          <t>fulfilled</t>
        </is>
      </c>
      <c r="F1208" t="inlineStr">
        <is>
          <t>2024-10-26 17:30:43 +0200</t>
        </is>
      </c>
      <c r="G1208" t="inlineStr">
        <is>
          <t>no</t>
        </is>
      </c>
      <c r="H1208" t="inlineStr">
        <is>
          <t>EUR</t>
        </is>
      </c>
      <c r="I1208" t="n">
        <v>360</v>
      </c>
      <c r="J1208" t="n">
        <v>0</v>
      </c>
      <c r="K1208" t="n">
        <v>64.92</v>
      </c>
      <c r="N1208" t="n">
        <v>0</v>
      </c>
      <c r="P1208" t="inlineStr">
        <is>
          <t>2024-10-18 18:02:16 +0200</t>
        </is>
      </c>
      <c r="Q1208" t="n">
        <v>1</v>
      </c>
      <c r="R1208" t="inlineStr">
        <is>
          <t>Glow Ring - Yellow / 11</t>
        </is>
      </c>
      <c r="S1208" t="n">
        <v>180</v>
      </c>
      <c r="T1208" t="n">
        <v>0</v>
      </c>
      <c r="U1208" t="inlineStr">
        <is>
          <t>015790000337</t>
        </is>
      </c>
      <c r="V1208" t="b">
        <v>1</v>
      </c>
      <c r="W1208" t="b">
        <v>1</v>
      </c>
      <c r="X1208" t="inlineStr">
        <is>
          <t>fulfilled</t>
        </is>
      </c>
      <c r="Y1208" t="inlineStr">
        <is>
          <t>Lucia Sgarzani</t>
        </is>
      </c>
      <c r="AQ1208" t="inlineStr">
        <is>
          <t>IT</t>
        </is>
      </c>
      <c r="AV1208" t="inlineStr">
        <is>
          <t>Cash</t>
        </is>
      </c>
      <c r="AW1208" t="inlineStr">
        <is>
          <t>rfWDil8lt6T2NP5eLxNzphrrF</t>
        </is>
      </c>
      <c r="AX1208" t="n">
        <v>0</v>
      </c>
      <c r="AY1208" t="inlineStr">
        <is>
          <t>LIL Milan</t>
        </is>
      </c>
      <c r="AZ1208" t="n">
        <v>180</v>
      </c>
      <c r="BA1208" t="inlineStr">
        <is>
          <t>Veronica Varetta</t>
        </is>
      </c>
      <c r="BB1208" t="inlineStr">
        <is>
          <t>LIL House</t>
        </is>
      </c>
      <c r="BC1208" t="n">
        <v>22</v>
      </c>
      <c r="BD1208" t="n">
        <v>6356446478685</v>
      </c>
      <c r="BF1208" t="inlineStr">
        <is>
          <t>Low</t>
        </is>
      </c>
      <c r="BG1208" t="inlineStr">
        <is>
          <t>pos</t>
        </is>
      </c>
      <c r="BH1208" t="n">
        <v>0</v>
      </c>
      <c r="BI1208" t="inlineStr">
        <is>
          <t>IT IVA 22%</t>
        </is>
      </c>
      <c r="BJ1208" t="n">
        <v>64.92</v>
      </c>
      <c r="BT1208" t="inlineStr">
        <is>
          <t>22-2676</t>
        </is>
      </c>
      <c r="BX1208" t="inlineStr">
        <is>
          <t>rfWDil8lt6T2NP5eLxNzphrrF</t>
        </is>
      </c>
      <c r="CA1208" t="inlineStr">
        <is>
          <t>rfWDil8lt6T2NP5eLxNzphrrF</t>
        </is>
      </c>
      <c r="CB1208" t="inlineStr">
        <is>
          <t>Ordini LIL</t>
        </is>
      </c>
    </row>
    <row r="1209">
      <c r="A1209" t="inlineStr">
        <is>
          <t>#42441</t>
        </is>
      </c>
      <c r="C1209" t="inlineStr">
        <is>
          <t>paid</t>
        </is>
      </c>
      <c r="E1209" t="inlineStr">
        <is>
          <t>fulfilled</t>
        </is>
      </c>
      <c r="F1209" t="inlineStr">
        <is>
          <t>2024-10-18 16:45:36 +0200</t>
        </is>
      </c>
      <c r="G1209" t="inlineStr">
        <is>
          <t>no</t>
        </is>
      </c>
      <c r="H1209" t="inlineStr">
        <is>
          <t>EUR</t>
        </is>
      </c>
      <c r="I1209" t="n">
        <v>0</v>
      </c>
      <c r="J1209" t="n">
        <v>0</v>
      </c>
      <c r="K1209" t="n">
        <v>0</v>
      </c>
      <c r="L1209" t="n">
        <v>0</v>
      </c>
      <c r="M1209" t="inlineStr">
        <is>
          <t>TORINO100%</t>
        </is>
      </c>
      <c r="N1209" t="n">
        <v>240</v>
      </c>
      <c r="P1209" t="inlineStr">
        <is>
          <t>2024-10-18 16:45:35 +0200</t>
        </is>
      </c>
      <c r="Q1209" t="n">
        <v>1</v>
      </c>
      <c r="R1209" t="inlineStr">
        <is>
          <t>Glimmer Ring Pink Ruby - Yellow / 10 / Pink Ruby</t>
        </is>
      </c>
      <c r="S1209" t="n">
        <v>240</v>
      </c>
      <c r="U1209" t="inlineStr">
        <is>
          <t>015790001373</t>
        </is>
      </c>
      <c r="V1209" t="b">
        <v>1</v>
      </c>
      <c r="W1209" t="b">
        <v>1</v>
      </c>
      <c r="X1209" t="inlineStr">
        <is>
          <t>fulfilled</t>
        </is>
      </c>
      <c r="Y1209" t="inlineStr">
        <is>
          <t>Marta Garrone</t>
        </is>
      </c>
      <c r="AQ1209" t="inlineStr">
        <is>
          <t>IT</t>
        </is>
      </c>
      <c r="AS1209" t="inlineStr">
        <is>
          <t>Cv</t>
        </is>
      </c>
      <c r="AX1209" t="n">
        <v>0</v>
      </c>
      <c r="AY1209" t="inlineStr">
        <is>
          <t>LIL Milan</t>
        </is>
      </c>
      <c r="AZ1209" t="n">
        <v>0</v>
      </c>
      <c r="BA1209" t="inlineStr">
        <is>
          <t>Veronica Varetta</t>
        </is>
      </c>
      <c r="BB1209" t="inlineStr">
        <is>
          <t>LIL Rinascente Torino</t>
        </is>
      </c>
      <c r="BC1209" t="n">
        <v>3</v>
      </c>
      <c r="BD1209" t="n">
        <v>6356275921245</v>
      </c>
      <c r="BF1209" t="inlineStr">
        <is>
          <t>Low</t>
        </is>
      </c>
      <c r="BG1209" t="inlineStr">
        <is>
          <t>pos</t>
        </is>
      </c>
      <c r="BH1209" t="n">
        <v>0</v>
      </c>
      <c r="BI1209" t="inlineStr">
        <is>
          <t>IT IVA 22%</t>
        </is>
      </c>
      <c r="BJ1209" t="n">
        <v>0</v>
      </c>
      <c r="BT1209" t="inlineStr">
        <is>
          <t>3-5755</t>
        </is>
      </c>
      <c r="CB1209" t="inlineStr">
        <is>
          <t>Ordini LIL</t>
        </is>
      </c>
    </row>
    <row r="1210">
      <c r="A1210" t="inlineStr">
        <is>
          <t>#42438</t>
        </is>
      </c>
      <c r="C1210" t="inlineStr">
        <is>
          <t>paid</t>
        </is>
      </c>
      <c r="E1210" t="inlineStr">
        <is>
          <t>fulfilled</t>
        </is>
      </c>
      <c r="F1210" t="inlineStr">
        <is>
          <t>2024-10-18 15:22:31 +0200</t>
        </is>
      </c>
      <c r="G1210" t="inlineStr">
        <is>
          <t>no</t>
        </is>
      </c>
      <c r="H1210" t="inlineStr">
        <is>
          <t>EUR</t>
        </is>
      </c>
      <c r="I1210" t="n">
        <v>0</v>
      </c>
      <c r="J1210" t="n">
        <v>0</v>
      </c>
      <c r="K1210" t="n">
        <v>0</v>
      </c>
      <c r="L1210" t="n">
        <v>0</v>
      </c>
      <c r="M1210" t="inlineStr">
        <is>
          <t>TORINO100%</t>
        </is>
      </c>
      <c r="N1210" t="n">
        <v>120</v>
      </c>
      <c r="P1210" t="inlineStr">
        <is>
          <t>2024-10-18 15:22:31 +0200</t>
        </is>
      </c>
      <c r="Q1210" t="n">
        <v>1</v>
      </c>
      <c r="R1210" t="inlineStr">
        <is>
          <t>Pensavo fosse amore - Yellow / A</t>
        </is>
      </c>
      <c r="S1210" t="n">
        <v>120</v>
      </c>
      <c r="U1210" t="inlineStr">
        <is>
          <t>015790000999</t>
        </is>
      </c>
      <c r="V1210" t="b">
        <v>1</v>
      </c>
      <c r="W1210" t="b">
        <v>1</v>
      </c>
      <c r="X1210" t="inlineStr">
        <is>
          <t>fulfilled</t>
        </is>
      </c>
      <c r="Y1210" t="inlineStr">
        <is>
          <t>Francesca Espinoza</t>
        </is>
      </c>
      <c r="AQ1210" t="inlineStr">
        <is>
          <t>IT</t>
        </is>
      </c>
      <c r="AS1210" t="inlineStr">
        <is>
          <t>Cv</t>
        </is>
      </c>
      <c r="AX1210" t="n">
        <v>0</v>
      </c>
      <c r="AY1210" t="inlineStr">
        <is>
          <t>LIL Milan</t>
        </is>
      </c>
      <c r="AZ1210" t="n">
        <v>0</v>
      </c>
      <c r="BA1210" t="inlineStr">
        <is>
          <t>Veronica Varetta</t>
        </is>
      </c>
      <c r="BB1210" t="inlineStr">
        <is>
          <t>LIL Rinascente Torino</t>
        </is>
      </c>
      <c r="BC1210" t="n">
        <v>3</v>
      </c>
      <c r="BD1210" t="n">
        <v>6356144488797</v>
      </c>
      <c r="BF1210" t="inlineStr">
        <is>
          <t>Low</t>
        </is>
      </c>
      <c r="BG1210" t="inlineStr">
        <is>
          <t>pos</t>
        </is>
      </c>
      <c r="BH1210" t="n">
        <v>0</v>
      </c>
      <c r="BI1210" t="inlineStr">
        <is>
          <t>IT IVA 22%</t>
        </is>
      </c>
      <c r="BJ1210" t="n">
        <v>0</v>
      </c>
      <c r="BT1210" t="inlineStr">
        <is>
          <t>3-5754</t>
        </is>
      </c>
      <c r="CB1210" t="inlineStr">
        <is>
          <t>Ordini LIL</t>
        </is>
      </c>
    </row>
    <row r="1211">
      <c r="A1211" t="inlineStr">
        <is>
          <t>#42433</t>
        </is>
      </c>
      <c r="B1211" t="inlineStr">
        <is>
          <t>bejkoluisa@gmail.com</t>
        </is>
      </c>
      <c r="C1211" t="inlineStr">
        <is>
          <t>paid</t>
        </is>
      </c>
      <c r="E1211" t="inlineStr">
        <is>
          <t>fulfilled</t>
        </is>
      </c>
      <c r="F1211" t="inlineStr">
        <is>
          <t>2024-10-18 13:33:49 +0200</t>
        </is>
      </c>
      <c r="G1211" t="inlineStr">
        <is>
          <t>yes</t>
        </is>
      </c>
      <c r="H1211" t="inlineStr">
        <is>
          <t>EUR</t>
        </is>
      </c>
      <c r="I1211" t="n">
        <v>0</v>
      </c>
      <c r="J1211" t="n">
        <v>0</v>
      </c>
      <c r="K1211" t="n">
        <v>0</v>
      </c>
      <c r="L1211" t="n">
        <v>0</v>
      </c>
      <c r="M1211" t="inlineStr">
        <is>
          <t>TEAM100%</t>
        </is>
      </c>
      <c r="N1211" t="n">
        <v>320</v>
      </c>
      <c r="P1211" t="inlineStr">
        <is>
          <t>2024-10-18 13:33:48 +0200</t>
        </is>
      </c>
      <c r="Q1211" t="n">
        <v>1</v>
      </c>
      <c r="R1211" t="inlineStr">
        <is>
          <t>Limitless Earring - Yellow / Single</t>
        </is>
      </c>
      <c r="S1211" t="n">
        <v>180</v>
      </c>
      <c r="U1211" t="inlineStr">
        <is>
          <t>015790000056</t>
        </is>
      </c>
      <c r="V1211" t="b">
        <v>1</v>
      </c>
      <c r="W1211" t="b">
        <v>1</v>
      </c>
      <c r="X1211" t="inlineStr">
        <is>
          <t>fulfilled</t>
        </is>
      </c>
      <c r="Y1211" t="inlineStr">
        <is>
          <t>Luisa Bejko</t>
        </is>
      </c>
      <c r="AQ1211" t="inlineStr">
        <is>
          <t>IT</t>
        </is>
      </c>
      <c r="AS1211" t="inlineStr">
        <is>
          <t>DDT100%</t>
        </is>
      </c>
      <c r="AX1211" t="n">
        <v>0</v>
      </c>
      <c r="AY1211" t="inlineStr">
        <is>
          <t>LIL Milan</t>
        </is>
      </c>
      <c r="AZ1211" t="n">
        <v>0</v>
      </c>
      <c r="BA1211" t="inlineStr">
        <is>
          <t>Veronica Varetta</t>
        </is>
      </c>
      <c r="BB1211" t="inlineStr">
        <is>
          <t>LIL House</t>
        </is>
      </c>
      <c r="BC1211" t="n">
        <v>22</v>
      </c>
      <c r="BD1211" t="n">
        <v>6355977503069</v>
      </c>
      <c r="BF1211" t="inlineStr">
        <is>
          <t>Low</t>
        </is>
      </c>
      <c r="BG1211" t="inlineStr">
        <is>
          <t>pos</t>
        </is>
      </c>
      <c r="BH1211" t="n">
        <v>0</v>
      </c>
      <c r="BI1211" t="inlineStr">
        <is>
          <t>IT IVA 22%</t>
        </is>
      </c>
      <c r="BJ1211" t="n">
        <v>0</v>
      </c>
      <c r="BT1211" t="inlineStr">
        <is>
          <t>22-2672</t>
        </is>
      </c>
      <c r="CB1211" t="inlineStr">
        <is>
          <t>Ordini LIL</t>
        </is>
      </c>
    </row>
    <row r="1212">
      <c r="A1212" t="inlineStr">
        <is>
          <t>#42433</t>
        </is>
      </c>
      <c r="B1212" t="inlineStr">
        <is>
          <t>bejkoluisa@gmail.com</t>
        </is>
      </c>
      <c r="C1212" t="inlineStr">
        <is>
          <t>paid</t>
        </is>
      </c>
      <c r="E1212" t="inlineStr">
        <is>
          <t>fulfilled</t>
        </is>
      </c>
      <c r="F1212" t="inlineStr">
        <is>
          <t>2024-10-18 13:33:49 +0200</t>
        </is>
      </c>
      <c r="G1212" t="inlineStr">
        <is>
          <t>yes</t>
        </is>
      </c>
      <c r="H1212" t="inlineStr">
        <is>
          <t>EUR</t>
        </is>
      </c>
      <c r="I1212" t="n">
        <v>0</v>
      </c>
      <c r="J1212" t="n">
        <v>0</v>
      </c>
      <c r="K1212" t="n">
        <v>0</v>
      </c>
      <c r="M1212" t="inlineStr">
        <is>
          <t>TEAM100%</t>
        </is>
      </c>
      <c r="N1212" t="n">
        <v>320</v>
      </c>
      <c r="P1212" t="inlineStr">
        <is>
          <t>2024-10-18 13:33:48 +0200</t>
        </is>
      </c>
      <c r="Q1212" t="n">
        <v>1</v>
      </c>
      <c r="R1212" t="inlineStr">
        <is>
          <t>Moony Earring - Yellow / Single / White Sustainable Diamond</t>
        </is>
      </c>
      <c r="S1212" t="n">
        <v>140</v>
      </c>
      <c r="U1212" t="inlineStr">
        <is>
          <t>015790000076</t>
        </is>
      </c>
      <c r="V1212" t="b">
        <v>1</v>
      </c>
      <c r="W1212" t="b">
        <v>1</v>
      </c>
      <c r="X1212" t="inlineStr">
        <is>
          <t>fulfilled</t>
        </is>
      </c>
      <c r="Y1212" t="inlineStr">
        <is>
          <t>Luisa Bejko</t>
        </is>
      </c>
      <c r="AQ1212" t="inlineStr">
        <is>
          <t>IT</t>
        </is>
      </c>
      <c r="AS1212" t="inlineStr">
        <is>
          <t>DDT100%</t>
        </is>
      </c>
      <c r="AX1212" t="n">
        <v>0</v>
      </c>
      <c r="AY1212" t="inlineStr">
        <is>
          <t>LIL Milan</t>
        </is>
      </c>
      <c r="AZ1212" t="n">
        <v>0</v>
      </c>
      <c r="BA1212" t="inlineStr">
        <is>
          <t>Veronica Varetta</t>
        </is>
      </c>
      <c r="BB1212" t="inlineStr">
        <is>
          <t>LIL House</t>
        </is>
      </c>
      <c r="BC1212" t="n">
        <v>22</v>
      </c>
      <c r="BD1212" t="n">
        <v>6355977503069</v>
      </c>
      <c r="BF1212" t="inlineStr">
        <is>
          <t>Low</t>
        </is>
      </c>
      <c r="BG1212" t="inlineStr">
        <is>
          <t>pos</t>
        </is>
      </c>
      <c r="BH1212" t="n">
        <v>0</v>
      </c>
      <c r="BI1212" t="inlineStr">
        <is>
          <t>IT IVA 22%</t>
        </is>
      </c>
      <c r="BJ1212" t="n">
        <v>0</v>
      </c>
      <c r="BT1212" t="inlineStr">
        <is>
          <t>22-2672</t>
        </is>
      </c>
      <c r="CB1212" t="inlineStr">
        <is>
          <t>Ordini LIL</t>
        </is>
      </c>
    </row>
    <row r="1213">
      <c r="A1213" t="inlineStr">
        <is>
          <t>#42432</t>
        </is>
      </c>
      <c r="C1213" t="inlineStr">
        <is>
          <t>paid</t>
        </is>
      </c>
      <c r="E1213" t="inlineStr">
        <is>
          <t>fulfilled</t>
        </is>
      </c>
      <c r="F1213" t="inlineStr">
        <is>
          <t>2024-10-18 12:03:49 +0200</t>
        </is>
      </c>
      <c r="G1213" t="inlineStr">
        <is>
          <t>no</t>
        </is>
      </c>
      <c r="H1213" t="inlineStr">
        <is>
          <t>EUR</t>
        </is>
      </c>
      <c r="I1213" t="n">
        <v>0</v>
      </c>
      <c r="J1213" t="n">
        <v>0</v>
      </c>
      <c r="K1213" t="n">
        <v>0</v>
      </c>
      <c r="L1213" t="n">
        <v>0</v>
      </c>
      <c r="M1213" t="inlineStr">
        <is>
          <t>Roma100</t>
        </is>
      </c>
      <c r="N1213" t="n">
        <v>120</v>
      </c>
      <c r="P1213" t="inlineStr">
        <is>
          <t>2024-10-18 12:03:48 +0200</t>
        </is>
      </c>
      <c r="Q1213" t="n">
        <v>1</v>
      </c>
      <c r="R1213" t="inlineStr">
        <is>
          <t>Pensavo fosse amore - Yellow / M</t>
        </is>
      </c>
      <c r="S1213" t="n">
        <v>120</v>
      </c>
      <c r="U1213" t="inlineStr">
        <is>
          <t>015790001011</t>
        </is>
      </c>
      <c r="V1213" t="b">
        <v>1</v>
      </c>
      <c r="W1213" t="b">
        <v>1</v>
      </c>
      <c r="X1213" t="inlineStr">
        <is>
          <t>fulfilled</t>
        </is>
      </c>
      <c r="Y1213" t="inlineStr">
        <is>
          <t>Roma termini</t>
        </is>
      </c>
      <c r="AQ1213" t="inlineStr">
        <is>
          <t>IT</t>
        </is>
      </c>
      <c r="AX1213" t="n">
        <v>0</v>
      </c>
      <c r="AY1213" t="inlineStr">
        <is>
          <t>LIL Milan</t>
        </is>
      </c>
      <c r="AZ1213" t="n">
        <v>0</v>
      </c>
      <c r="BA1213" t="inlineStr">
        <is>
          <t>Veronica Varetta</t>
        </is>
      </c>
      <c r="BB1213" t="inlineStr">
        <is>
          <t>Roma Termini</t>
        </is>
      </c>
      <c r="BC1213" t="n">
        <v>25</v>
      </c>
      <c r="BD1213" t="n">
        <v>6355845185885</v>
      </c>
      <c r="BF1213" t="inlineStr">
        <is>
          <t>Low</t>
        </is>
      </c>
      <c r="BG1213" t="inlineStr">
        <is>
          <t>pos</t>
        </is>
      </c>
      <c r="BH1213" t="n">
        <v>0</v>
      </c>
      <c r="BI1213" t="inlineStr">
        <is>
          <t>IT IVA 22%</t>
        </is>
      </c>
      <c r="BJ1213" t="n">
        <v>0</v>
      </c>
      <c r="BT1213" t="inlineStr">
        <is>
          <t>25-1098</t>
        </is>
      </c>
      <c r="CB1213" t="inlineStr">
        <is>
          <t>Ordini LIL</t>
        </is>
      </c>
    </row>
    <row r="1214">
      <c r="A1214" t="inlineStr">
        <is>
          <t>#42422</t>
        </is>
      </c>
      <c r="C1214" t="inlineStr">
        <is>
          <t>paid</t>
        </is>
      </c>
      <c r="E1214" t="inlineStr">
        <is>
          <t>fulfilled</t>
        </is>
      </c>
      <c r="F1214" t="inlineStr">
        <is>
          <t>2024-10-17 16:47:37 +0200</t>
        </is>
      </c>
      <c r="G1214" t="inlineStr">
        <is>
          <t>no</t>
        </is>
      </c>
      <c r="H1214" t="inlineStr">
        <is>
          <t>EUR</t>
        </is>
      </c>
      <c r="I1214" t="n">
        <v>0</v>
      </c>
      <c r="J1214" t="n">
        <v>0</v>
      </c>
      <c r="K1214" t="n">
        <v>0</v>
      </c>
      <c r="L1214" t="n">
        <v>0</v>
      </c>
      <c r="M1214" t="inlineStr">
        <is>
          <t>DDT100%</t>
        </is>
      </c>
      <c r="N1214" t="n">
        <v>1960</v>
      </c>
      <c r="P1214" t="inlineStr">
        <is>
          <t>2024-10-17 16:47:37 +0200</t>
        </is>
      </c>
      <c r="Q1214" t="n">
        <v>0</v>
      </c>
      <c r="R1214" t="inlineStr">
        <is>
          <t>Colpo di fulmine - Yellow / Single</t>
        </is>
      </c>
      <c r="S1214" t="n">
        <v>220</v>
      </c>
      <c r="U1214" t="inlineStr">
        <is>
          <t>015790001028</t>
        </is>
      </c>
      <c r="V1214" t="b">
        <v>1</v>
      </c>
      <c r="W1214" t="b">
        <v>1</v>
      </c>
      <c r="X1214" t="inlineStr">
        <is>
          <t>fulfilled</t>
        </is>
      </c>
      <c r="Y1214" t="inlineStr">
        <is>
          <t>mm studio</t>
        </is>
      </c>
      <c r="AQ1214" t="inlineStr">
        <is>
          <t>IT</t>
        </is>
      </c>
      <c r="AX1214" t="n">
        <v>0</v>
      </c>
      <c r="AY1214" t="inlineStr">
        <is>
          <t>LIL Milan</t>
        </is>
      </c>
      <c r="AZ1214" t="n">
        <v>0</v>
      </c>
      <c r="BA1214" t="inlineStr">
        <is>
          <t>Carlotta Trentin</t>
        </is>
      </c>
      <c r="BB1214" t="inlineStr">
        <is>
          <t>LIL House</t>
        </is>
      </c>
      <c r="BC1214" t="n">
        <v>24</v>
      </c>
      <c r="BD1214" t="n">
        <v>6354842288477</v>
      </c>
      <c r="BF1214" t="inlineStr">
        <is>
          <t>Low</t>
        </is>
      </c>
      <c r="BG1214" t="inlineStr">
        <is>
          <t>pos</t>
        </is>
      </c>
      <c r="BH1214" t="n">
        <v>0</v>
      </c>
      <c r="BI1214" t="inlineStr">
        <is>
          <t>IT IVA 22%</t>
        </is>
      </c>
      <c r="BJ1214" t="n">
        <v>0</v>
      </c>
      <c r="BT1214" t="inlineStr">
        <is>
          <t>24-1085</t>
        </is>
      </c>
      <c r="CB1214" t="inlineStr">
        <is>
          <t>Ordini LIL</t>
        </is>
      </c>
    </row>
    <row r="1215">
      <c r="A1215" t="inlineStr">
        <is>
          <t>#42422</t>
        </is>
      </c>
      <c r="C1215" t="inlineStr">
        <is>
          <t>paid</t>
        </is>
      </c>
      <c r="E1215" t="inlineStr">
        <is>
          <t>fulfilled</t>
        </is>
      </c>
      <c r="F1215" t="inlineStr">
        <is>
          <t>2024-10-17 16:47:37 +0200</t>
        </is>
      </c>
      <c r="G1215" t="inlineStr">
        <is>
          <t>no</t>
        </is>
      </c>
      <c r="H1215" t="inlineStr">
        <is>
          <t>EUR</t>
        </is>
      </c>
      <c r="I1215" t="n">
        <v>0</v>
      </c>
      <c r="J1215" t="n">
        <v>0</v>
      </c>
      <c r="K1215" t="n">
        <v>0</v>
      </c>
      <c r="M1215" t="inlineStr">
        <is>
          <t>DDT100%</t>
        </is>
      </c>
      <c r="N1215" t="n">
        <v>1960</v>
      </c>
      <c r="P1215" t="inlineStr">
        <is>
          <t>2024-10-17 16:47:37 +0200</t>
        </is>
      </c>
      <c r="Q1215" t="n">
        <v>0</v>
      </c>
      <c r="R1215" t="inlineStr">
        <is>
          <t>Boys Tears Necklace - Yellow / 35cm</t>
        </is>
      </c>
      <c r="S1215" t="n">
        <v>320</v>
      </c>
      <c r="U1215" t="inlineStr">
        <is>
          <t>015790000008</t>
        </is>
      </c>
      <c r="V1215" t="b">
        <v>1</v>
      </c>
      <c r="W1215" t="b">
        <v>1</v>
      </c>
      <c r="X1215" t="inlineStr">
        <is>
          <t>fulfilled</t>
        </is>
      </c>
      <c r="Y1215" t="inlineStr">
        <is>
          <t>mm studio</t>
        </is>
      </c>
      <c r="AQ1215" t="inlineStr">
        <is>
          <t>IT</t>
        </is>
      </c>
      <c r="AX1215" t="n">
        <v>0</v>
      </c>
      <c r="AY1215" t="inlineStr">
        <is>
          <t>LIL Milan</t>
        </is>
      </c>
      <c r="AZ1215" t="n">
        <v>0</v>
      </c>
      <c r="BA1215" t="inlineStr">
        <is>
          <t>Carlotta Trentin</t>
        </is>
      </c>
      <c r="BB1215" t="inlineStr">
        <is>
          <t>LIL House</t>
        </is>
      </c>
      <c r="BC1215" t="n">
        <v>24</v>
      </c>
      <c r="BD1215" t="n">
        <v>6354842288477</v>
      </c>
      <c r="BF1215" t="inlineStr">
        <is>
          <t>Low</t>
        </is>
      </c>
      <c r="BG1215" t="inlineStr">
        <is>
          <t>pos</t>
        </is>
      </c>
      <c r="BH1215" t="n">
        <v>0</v>
      </c>
      <c r="BI1215" t="inlineStr">
        <is>
          <t>IT IVA 22%</t>
        </is>
      </c>
      <c r="BJ1215" t="n">
        <v>0</v>
      </c>
      <c r="BT1215" t="inlineStr">
        <is>
          <t>24-1085</t>
        </is>
      </c>
      <c r="CB1215" t="inlineStr">
        <is>
          <t>Ordini LIL</t>
        </is>
      </c>
    </row>
    <row r="1216">
      <c r="A1216" t="inlineStr">
        <is>
          <t>#42422</t>
        </is>
      </c>
      <c r="C1216" t="inlineStr">
        <is>
          <t>paid</t>
        </is>
      </c>
      <c r="E1216" t="inlineStr">
        <is>
          <t>fulfilled</t>
        </is>
      </c>
      <c r="F1216" t="inlineStr">
        <is>
          <t>2024-10-17 16:47:37 +0200</t>
        </is>
      </c>
      <c r="G1216" t="inlineStr">
        <is>
          <t>no</t>
        </is>
      </c>
      <c r="H1216" t="inlineStr">
        <is>
          <t>EUR</t>
        </is>
      </c>
      <c r="I1216" t="n">
        <v>0</v>
      </c>
      <c r="J1216" t="n">
        <v>0</v>
      </c>
      <c r="K1216" t="n">
        <v>0</v>
      </c>
      <c r="M1216" t="inlineStr">
        <is>
          <t>DDT100%</t>
        </is>
      </c>
      <c r="N1216" t="n">
        <v>1960</v>
      </c>
      <c r="P1216" t="inlineStr">
        <is>
          <t>2024-10-17 16:47:37 +0200</t>
        </is>
      </c>
      <c r="Q1216" t="n">
        <v>0</v>
      </c>
      <c r="R1216" t="inlineStr">
        <is>
          <t>Boys Tears Necklace - Yellow / 37cm</t>
        </is>
      </c>
      <c r="S1216" t="n">
        <v>320</v>
      </c>
      <c r="U1216" t="inlineStr">
        <is>
          <t>015790000009</t>
        </is>
      </c>
      <c r="V1216" t="b">
        <v>1</v>
      </c>
      <c r="W1216" t="b">
        <v>1</v>
      </c>
      <c r="X1216" t="inlineStr">
        <is>
          <t>fulfilled</t>
        </is>
      </c>
      <c r="Y1216" t="inlineStr">
        <is>
          <t>mm studio</t>
        </is>
      </c>
      <c r="AQ1216" t="inlineStr">
        <is>
          <t>IT</t>
        </is>
      </c>
      <c r="AX1216" t="n">
        <v>0</v>
      </c>
      <c r="AY1216" t="inlineStr">
        <is>
          <t>LIL Milan</t>
        </is>
      </c>
      <c r="AZ1216" t="n">
        <v>0</v>
      </c>
      <c r="BA1216" t="inlineStr">
        <is>
          <t>Carlotta Trentin</t>
        </is>
      </c>
      <c r="BB1216" t="inlineStr">
        <is>
          <t>LIL House</t>
        </is>
      </c>
      <c r="BC1216" t="n">
        <v>24</v>
      </c>
      <c r="BD1216" t="n">
        <v>6354842288477</v>
      </c>
      <c r="BF1216" t="inlineStr">
        <is>
          <t>Low</t>
        </is>
      </c>
      <c r="BG1216" t="inlineStr">
        <is>
          <t>pos</t>
        </is>
      </c>
      <c r="BH1216" t="n">
        <v>0</v>
      </c>
      <c r="BI1216" t="inlineStr">
        <is>
          <t>IT IVA 22%</t>
        </is>
      </c>
      <c r="BJ1216" t="n">
        <v>0</v>
      </c>
      <c r="BT1216" t="inlineStr">
        <is>
          <t>24-1085</t>
        </is>
      </c>
      <c r="CB1216" t="inlineStr">
        <is>
          <t>Ordini LIL</t>
        </is>
      </c>
    </row>
    <row r="1217">
      <c r="A1217" t="inlineStr">
        <is>
          <t>#42422</t>
        </is>
      </c>
      <c r="C1217" t="inlineStr">
        <is>
          <t>paid</t>
        </is>
      </c>
      <c r="E1217" t="inlineStr">
        <is>
          <t>fulfilled</t>
        </is>
      </c>
      <c r="F1217" t="inlineStr">
        <is>
          <t>2024-10-17 16:47:37 +0200</t>
        </is>
      </c>
      <c r="G1217" t="inlineStr">
        <is>
          <t>no</t>
        </is>
      </c>
      <c r="H1217" t="inlineStr">
        <is>
          <t>EUR</t>
        </is>
      </c>
      <c r="I1217" t="n">
        <v>0</v>
      </c>
      <c r="J1217" t="n">
        <v>0</v>
      </c>
      <c r="K1217" t="n">
        <v>0</v>
      </c>
      <c r="M1217" t="inlineStr">
        <is>
          <t>DDT100%</t>
        </is>
      </c>
      <c r="N1217" t="n">
        <v>1960</v>
      </c>
      <c r="P1217" t="inlineStr">
        <is>
          <t>2024-10-17 16:47:37 +0200</t>
        </is>
      </c>
      <c r="Q1217" t="n">
        <v>0</v>
      </c>
      <c r="R1217" t="inlineStr">
        <is>
          <t>Girls Tears Necklace - Yellow / 60cm</t>
        </is>
      </c>
      <c r="S1217" t="n">
        <v>600</v>
      </c>
      <c r="U1217" t="inlineStr">
        <is>
          <t>015790000835</t>
        </is>
      </c>
      <c r="V1217" t="b">
        <v>1</v>
      </c>
      <c r="W1217" t="b">
        <v>1</v>
      </c>
      <c r="X1217" t="inlineStr">
        <is>
          <t>fulfilled</t>
        </is>
      </c>
      <c r="Y1217" t="inlineStr">
        <is>
          <t>mm studio</t>
        </is>
      </c>
      <c r="AQ1217" t="inlineStr">
        <is>
          <t>IT</t>
        </is>
      </c>
      <c r="AX1217" t="n">
        <v>0</v>
      </c>
      <c r="AY1217" t="inlineStr">
        <is>
          <t>LIL Milan</t>
        </is>
      </c>
      <c r="AZ1217" t="n">
        <v>0</v>
      </c>
      <c r="BA1217" t="inlineStr">
        <is>
          <t>Carlotta Trentin</t>
        </is>
      </c>
      <c r="BB1217" t="inlineStr">
        <is>
          <t>LIL House</t>
        </is>
      </c>
      <c r="BC1217" t="n">
        <v>24</v>
      </c>
      <c r="BD1217" t="n">
        <v>6354842288477</v>
      </c>
      <c r="BF1217" t="inlineStr">
        <is>
          <t>Low</t>
        </is>
      </c>
      <c r="BG1217" t="inlineStr">
        <is>
          <t>pos</t>
        </is>
      </c>
      <c r="BH1217" t="n">
        <v>0</v>
      </c>
      <c r="BI1217" t="inlineStr">
        <is>
          <t>IT IVA 22%</t>
        </is>
      </c>
      <c r="BJ1217" t="n">
        <v>0</v>
      </c>
      <c r="BT1217" t="inlineStr">
        <is>
          <t>24-1085</t>
        </is>
      </c>
      <c r="CB1217" t="inlineStr">
        <is>
          <t>Ordini LIL</t>
        </is>
      </c>
    </row>
    <row r="1218">
      <c r="A1218" t="inlineStr">
        <is>
          <t>#42422</t>
        </is>
      </c>
      <c r="C1218" t="inlineStr">
        <is>
          <t>paid</t>
        </is>
      </c>
      <c r="E1218" t="inlineStr">
        <is>
          <t>fulfilled</t>
        </is>
      </c>
      <c r="F1218" t="inlineStr">
        <is>
          <t>2024-10-17 16:47:37 +0200</t>
        </is>
      </c>
      <c r="G1218" t="inlineStr">
        <is>
          <t>no</t>
        </is>
      </c>
      <c r="H1218" t="inlineStr">
        <is>
          <t>EUR</t>
        </is>
      </c>
      <c r="I1218" t="n">
        <v>0</v>
      </c>
      <c r="J1218" t="n">
        <v>0</v>
      </c>
      <c r="K1218" t="n">
        <v>0</v>
      </c>
      <c r="M1218" t="inlineStr">
        <is>
          <t>DDT100%</t>
        </is>
      </c>
      <c r="N1218" t="n">
        <v>1960</v>
      </c>
      <c r="P1218" t="inlineStr">
        <is>
          <t>2024-10-17 16:47:37 +0200</t>
        </is>
      </c>
      <c r="Q1218" t="n">
        <v>0</v>
      </c>
      <c r="R1218" t="inlineStr">
        <is>
          <t>Sweet Spot - Yellow / matte / White</t>
        </is>
      </c>
      <c r="S1218" t="n">
        <v>280</v>
      </c>
      <c r="U1218" t="inlineStr">
        <is>
          <t>015790000015</t>
        </is>
      </c>
      <c r="V1218" t="b">
        <v>1</v>
      </c>
      <c r="W1218" t="b">
        <v>1</v>
      </c>
      <c r="X1218" t="inlineStr">
        <is>
          <t>fulfilled</t>
        </is>
      </c>
      <c r="Y1218" t="inlineStr">
        <is>
          <t>mm studio</t>
        </is>
      </c>
      <c r="AQ1218" t="inlineStr">
        <is>
          <t>IT</t>
        </is>
      </c>
      <c r="AX1218" t="n">
        <v>0</v>
      </c>
      <c r="AY1218" t="inlineStr">
        <is>
          <t>LIL Milan</t>
        </is>
      </c>
      <c r="AZ1218" t="n">
        <v>0</v>
      </c>
      <c r="BA1218" t="inlineStr">
        <is>
          <t>Carlotta Trentin</t>
        </is>
      </c>
      <c r="BB1218" t="inlineStr">
        <is>
          <t>LIL House</t>
        </is>
      </c>
      <c r="BC1218" t="n">
        <v>24</v>
      </c>
      <c r="BD1218" t="n">
        <v>6354842288477</v>
      </c>
      <c r="BF1218" t="inlineStr">
        <is>
          <t>Low</t>
        </is>
      </c>
      <c r="BG1218" t="inlineStr">
        <is>
          <t>pos</t>
        </is>
      </c>
      <c r="BH1218" t="n">
        <v>0</v>
      </c>
      <c r="BI1218" t="inlineStr">
        <is>
          <t>IT IVA 22%</t>
        </is>
      </c>
      <c r="BJ1218" t="n">
        <v>0</v>
      </c>
      <c r="BT1218" t="inlineStr">
        <is>
          <t>24-1085</t>
        </is>
      </c>
      <c r="CB1218" t="inlineStr">
        <is>
          <t>Ordini LIL</t>
        </is>
      </c>
    </row>
    <row r="1219">
      <c r="A1219" t="inlineStr">
        <is>
          <t>#42417</t>
        </is>
      </c>
      <c r="C1219" t="inlineStr">
        <is>
          <t>paid</t>
        </is>
      </c>
      <c r="E1219" t="inlineStr">
        <is>
          <t>fulfilled</t>
        </is>
      </c>
      <c r="F1219" t="inlineStr">
        <is>
          <t>2024-10-17 11:52:54 +0200</t>
        </is>
      </c>
      <c r="G1219" t="inlineStr">
        <is>
          <t>no</t>
        </is>
      </c>
      <c r="H1219" t="inlineStr">
        <is>
          <t>EUR</t>
        </is>
      </c>
      <c r="I1219" t="n">
        <v>0</v>
      </c>
      <c r="J1219" t="n">
        <v>0</v>
      </c>
      <c r="K1219" t="n">
        <v>0</v>
      </c>
      <c r="L1219" t="n">
        <v>0</v>
      </c>
      <c r="M1219" t="inlineStr">
        <is>
          <t>Roma100</t>
        </is>
      </c>
      <c r="N1219" t="n">
        <v>1100</v>
      </c>
      <c r="P1219" t="inlineStr">
        <is>
          <t>2024-10-17 11:52:53 +0200</t>
        </is>
      </c>
      <c r="Q1219" t="n">
        <v>1</v>
      </c>
      <c r="R1219" t="inlineStr">
        <is>
          <t>Boys Tears Necklace - Yellow / 37cm</t>
        </is>
      </c>
      <c r="S1219" t="n">
        <v>320</v>
      </c>
      <c r="U1219" t="inlineStr">
        <is>
          <t>015790000009</t>
        </is>
      </c>
      <c r="V1219" t="b">
        <v>1</v>
      </c>
      <c r="W1219" t="b">
        <v>1</v>
      </c>
      <c r="X1219" t="inlineStr">
        <is>
          <t>fulfilled</t>
        </is>
      </c>
      <c r="Y1219" t="inlineStr">
        <is>
          <t>Roma termini</t>
        </is>
      </c>
      <c r="AQ1219" t="inlineStr">
        <is>
          <t>IT</t>
        </is>
      </c>
      <c r="AX1219" t="n">
        <v>0</v>
      </c>
      <c r="AY1219" t="inlineStr">
        <is>
          <t>LIL Milan</t>
        </is>
      </c>
      <c r="AZ1219" t="n">
        <v>0</v>
      </c>
      <c r="BA1219" t="inlineStr">
        <is>
          <t>Veronica Varetta</t>
        </is>
      </c>
      <c r="BB1219" t="inlineStr">
        <is>
          <t>Roma Termini</t>
        </is>
      </c>
      <c r="BC1219" t="n">
        <v>25</v>
      </c>
      <c r="BD1219" t="n">
        <v>6354449957213</v>
      </c>
      <c r="BF1219" t="inlineStr">
        <is>
          <t>Low</t>
        </is>
      </c>
      <c r="BG1219" t="inlineStr">
        <is>
          <t>pos</t>
        </is>
      </c>
      <c r="BH1219" t="n">
        <v>0</v>
      </c>
      <c r="BI1219" t="inlineStr">
        <is>
          <t>IT IVA 22%</t>
        </is>
      </c>
      <c r="BJ1219" t="n">
        <v>0</v>
      </c>
      <c r="BT1219" t="inlineStr">
        <is>
          <t>25-1097</t>
        </is>
      </c>
      <c r="CB1219" t="inlineStr">
        <is>
          <t>Ordini LIL</t>
        </is>
      </c>
    </row>
    <row r="1220">
      <c r="A1220" t="inlineStr">
        <is>
          <t>#42417</t>
        </is>
      </c>
      <c r="C1220" t="inlineStr">
        <is>
          <t>paid</t>
        </is>
      </c>
      <c r="E1220" t="inlineStr">
        <is>
          <t>fulfilled</t>
        </is>
      </c>
      <c r="F1220" t="inlineStr">
        <is>
          <t>2024-10-17 11:52:54 +0200</t>
        </is>
      </c>
      <c r="G1220" t="inlineStr">
        <is>
          <t>no</t>
        </is>
      </c>
      <c r="H1220" t="inlineStr">
        <is>
          <t>EUR</t>
        </is>
      </c>
      <c r="I1220" t="n">
        <v>0</v>
      </c>
      <c r="J1220" t="n">
        <v>0</v>
      </c>
      <c r="K1220" t="n">
        <v>0</v>
      </c>
      <c r="M1220" t="inlineStr">
        <is>
          <t>Roma100</t>
        </is>
      </c>
      <c r="N1220" t="n">
        <v>1100</v>
      </c>
      <c r="P1220" t="inlineStr">
        <is>
          <t>2024-10-17 11:52:53 +0200</t>
        </is>
      </c>
      <c r="Q1220" t="n">
        <v>1</v>
      </c>
      <c r="R1220" t="inlineStr">
        <is>
          <t>Boys Tears Bracelet - Yellow</t>
        </is>
      </c>
      <c r="S1220" t="n">
        <v>240</v>
      </c>
      <c r="U1220" t="inlineStr">
        <is>
          <t>015790000400</t>
        </is>
      </c>
      <c r="V1220" t="b">
        <v>1</v>
      </c>
      <c r="W1220" t="b">
        <v>1</v>
      </c>
      <c r="X1220" t="inlineStr">
        <is>
          <t>fulfilled</t>
        </is>
      </c>
      <c r="Y1220" t="inlineStr">
        <is>
          <t>Roma termini</t>
        </is>
      </c>
      <c r="AQ1220" t="inlineStr">
        <is>
          <t>IT</t>
        </is>
      </c>
      <c r="AX1220" t="n">
        <v>0</v>
      </c>
      <c r="AY1220" t="inlineStr">
        <is>
          <t>LIL Milan</t>
        </is>
      </c>
      <c r="AZ1220" t="n">
        <v>0</v>
      </c>
      <c r="BA1220" t="inlineStr">
        <is>
          <t>Veronica Varetta</t>
        </is>
      </c>
      <c r="BB1220" t="inlineStr">
        <is>
          <t>Roma Termini</t>
        </is>
      </c>
      <c r="BC1220" t="n">
        <v>25</v>
      </c>
      <c r="BD1220" t="n">
        <v>6354449957213</v>
      </c>
      <c r="BF1220" t="inlineStr">
        <is>
          <t>Low</t>
        </is>
      </c>
      <c r="BG1220" t="inlineStr">
        <is>
          <t>pos</t>
        </is>
      </c>
      <c r="BH1220" t="n">
        <v>0</v>
      </c>
      <c r="BI1220" t="inlineStr">
        <is>
          <t>IT IVA 22%</t>
        </is>
      </c>
      <c r="BJ1220" t="n">
        <v>0</v>
      </c>
      <c r="BT1220" t="inlineStr">
        <is>
          <t>25-1097</t>
        </is>
      </c>
      <c r="CB1220" t="inlineStr">
        <is>
          <t>Ordini LIL</t>
        </is>
      </c>
    </row>
    <row r="1221">
      <c r="A1221" t="inlineStr">
        <is>
          <t>#42417</t>
        </is>
      </c>
      <c r="C1221" t="inlineStr">
        <is>
          <t>paid</t>
        </is>
      </c>
      <c r="E1221" t="inlineStr">
        <is>
          <t>fulfilled</t>
        </is>
      </c>
      <c r="F1221" t="inlineStr">
        <is>
          <t>2024-10-17 11:52:54 +0200</t>
        </is>
      </c>
      <c r="G1221" t="inlineStr">
        <is>
          <t>no</t>
        </is>
      </c>
      <c r="H1221" t="inlineStr">
        <is>
          <t>EUR</t>
        </is>
      </c>
      <c r="I1221" t="n">
        <v>0</v>
      </c>
      <c r="J1221" t="n">
        <v>0</v>
      </c>
      <c r="K1221" t="n">
        <v>0</v>
      </c>
      <c r="M1221" t="inlineStr">
        <is>
          <t>Roma100</t>
        </is>
      </c>
      <c r="N1221" t="n">
        <v>1100</v>
      </c>
      <c r="P1221" t="inlineStr">
        <is>
          <t>2024-10-17 11:52:53 +0200</t>
        </is>
      </c>
      <c r="Q1221" t="n">
        <v>1</v>
      </c>
      <c r="R1221" t="inlineStr">
        <is>
          <t>Giotto Ring - Yellow / 12</t>
        </is>
      </c>
      <c r="S1221" t="n">
        <v>100</v>
      </c>
      <c r="U1221" t="inlineStr">
        <is>
          <t>015790000146</t>
        </is>
      </c>
      <c r="V1221" t="b">
        <v>1</v>
      </c>
      <c r="W1221" t="b">
        <v>1</v>
      </c>
      <c r="X1221" t="inlineStr">
        <is>
          <t>fulfilled</t>
        </is>
      </c>
      <c r="Y1221" t="inlineStr">
        <is>
          <t>Roma termini</t>
        </is>
      </c>
      <c r="AQ1221" t="inlineStr">
        <is>
          <t>IT</t>
        </is>
      </c>
      <c r="AX1221" t="n">
        <v>0</v>
      </c>
      <c r="AY1221" t="inlineStr">
        <is>
          <t>LIL Milan</t>
        </is>
      </c>
      <c r="AZ1221" t="n">
        <v>0</v>
      </c>
      <c r="BA1221" t="inlineStr">
        <is>
          <t>Veronica Varetta</t>
        </is>
      </c>
      <c r="BB1221" t="inlineStr">
        <is>
          <t>Roma Termini</t>
        </is>
      </c>
      <c r="BC1221" t="n">
        <v>25</v>
      </c>
      <c r="BD1221" t="n">
        <v>6354449957213</v>
      </c>
      <c r="BF1221" t="inlineStr">
        <is>
          <t>Low</t>
        </is>
      </c>
      <c r="BG1221" t="inlineStr">
        <is>
          <t>pos</t>
        </is>
      </c>
      <c r="BH1221" t="n">
        <v>0</v>
      </c>
      <c r="BI1221" t="inlineStr">
        <is>
          <t>IT IVA 22%</t>
        </is>
      </c>
      <c r="BJ1221" t="n">
        <v>0</v>
      </c>
      <c r="BT1221" t="inlineStr">
        <is>
          <t>25-1097</t>
        </is>
      </c>
      <c r="CB1221" t="inlineStr">
        <is>
          <t>Ordini LIL</t>
        </is>
      </c>
    </row>
    <row r="1222">
      <c r="A1222" t="inlineStr">
        <is>
          <t>#42417</t>
        </is>
      </c>
      <c r="C1222" t="inlineStr">
        <is>
          <t>paid</t>
        </is>
      </c>
      <c r="E1222" t="inlineStr">
        <is>
          <t>fulfilled</t>
        </is>
      </c>
      <c r="F1222" t="inlineStr">
        <is>
          <t>2024-10-17 11:52:54 +0200</t>
        </is>
      </c>
      <c r="G1222" t="inlineStr">
        <is>
          <t>no</t>
        </is>
      </c>
      <c r="H1222" t="inlineStr">
        <is>
          <t>EUR</t>
        </is>
      </c>
      <c r="I1222" t="n">
        <v>0</v>
      </c>
      <c r="J1222" t="n">
        <v>0</v>
      </c>
      <c r="K1222" t="n">
        <v>0</v>
      </c>
      <c r="M1222" t="inlineStr">
        <is>
          <t>Roma100</t>
        </is>
      </c>
      <c r="N1222" t="n">
        <v>1100</v>
      </c>
      <c r="P1222" t="inlineStr">
        <is>
          <t>2024-10-17 11:52:53 +0200</t>
        </is>
      </c>
      <c r="Q1222" t="n">
        <v>1</v>
      </c>
      <c r="R1222" t="inlineStr">
        <is>
          <t>Nude Ring - Yellow / 18</t>
        </is>
      </c>
      <c r="S1222" t="n">
        <v>100</v>
      </c>
      <c r="U1222" t="inlineStr">
        <is>
          <t>015790000214</t>
        </is>
      </c>
      <c r="V1222" t="b">
        <v>1</v>
      </c>
      <c r="W1222" t="b">
        <v>1</v>
      </c>
      <c r="X1222" t="inlineStr">
        <is>
          <t>fulfilled</t>
        </is>
      </c>
      <c r="Y1222" t="inlineStr">
        <is>
          <t>Roma termini</t>
        </is>
      </c>
      <c r="AQ1222" t="inlineStr">
        <is>
          <t>IT</t>
        </is>
      </c>
      <c r="AX1222" t="n">
        <v>0</v>
      </c>
      <c r="AY1222" t="inlineStr">
        <is>
          <t>LIL Milan</t>
        </is>
      </c>
      <c r="AZ1222" t="n">
        <v>0</v>
      </c>
      <c r="BA1222" t="inlineStr">
        <is>
          <t>Veronica Varetta</t>
        </is>
      </c>
      <c r="BB1222" t="inlineStr">
        <is>
          <t>Roma Termini</t>
        </is>
      </c>
      <c r="BC1222" t="n">
        <v>25</v>
      </c>
      <c r="BD1222" t="n">
        <v>6354449957213</v>
      </c>
      <c r="BF1222" t="inlineStr">
        <is>
          <t>Low</t>
        </is>
      </c>
      <c r="BG1222" t="inlineStr">
        <is>
          <t>pos</t>
        </is>
      </c>
      <c r="BH1222" t="n">
        <v>0</v>
      </c>
      <c r="BI1222" t="inlineStr">
        <is>
          <t>IT IVA 22%</t>
        </is>
      </c>
      <c r="BJ1222" t="n">
        <v>0</v>
      </c>
      <c r="BT1222" t="inlineStr">
        <is>
          <t>25-1097</t>
        </is>
      </c>
      <c r="CB1222" t="inlineStr">
        <is>
          <t>Ordini LIL</t>
        </is>
      </c>
    </row>
    <row r="1223">
      <c r="A1223" t="inlineStr">
        <is>
          <t>#42417</t>
        </is>
      </c>
      <c r="C1223" t="inlineStr">
        <is>
          <t>paid</t>
        </is>
      </c>
      <c r="E1223" t="inlineStr">
        <is>
          <t>fulfilled</t>
        </is>
      </c>
      <c r="F1223" t="inlineStr">
        <is>
          <t>2024-10-17 11:52:54 +0200</t>
        </is>
      </c>
      <c r="G1223" t="inlineStr">
        <is>
          <t>no</t>
        </is>
      </c>
      <c r="H1223" t="inlineStr">
        <is>
          <t>EUR</t>
        </is>
      </c>
      <c r="I1223" t="n">
        <v>0</v>
      </c>
      <c r="J1223" t="n">
        <v>0</v>
      </c>
      <c r="K1223" t="n">
        <v>0</v>
      </c>
      <c r="M1223" t="inlineStr">
        <is>
          <t>Roma100</t>
        </is>
      </c>
      <c r="N1223" t="n">
        <v>1100</v>
      </c>
      <c r="P1223" t="inlineStr">
        <is>
          <t>2024-10-17 11:52:53 +0200</t>
        </is>
      </c>
      <c r="Q1223" t="n">
        <v>1</v>
      </c>
      <c r="R1223" t="inlineStr">
        <is>
          <t>Jupiter Ring - Yellow / White / onesize (11-17)</t>
        </is>
      </c>
      <c r="S1223" t="n">
        <v>240</v>
      </c>
      <c r="U1223" t="inlineStr">
        <is>
          <t>015790000235</t>
        </is>
      </c>
      <c r="V1223" t="b">
        <v>1</v>
      </c>
      <c r="W1223" t="b">
        <v>1</v>
      </c>
      <c r="X1223" t="inlineStr">
        <is>
          <t>fulfilled</t>
        </is>
      </c>
      <c r="Y1223" t="inlineStr">
        <is>
          <t>Roma termini</t>
        </is>
      </c>
      <c r="AQ1223" t="inlineStr">
        <is>
          <t>IT</t>
        </is>
      </c>
      <c r="AX1223" t="n">
        <v>0</v>
      </c>
      <c r="AY1223" t="inlineStr">
        <is>
          <t>LIL Milan</t>
        </is>
      </c>
      <c r="AZ1223" t="n">
        <v>0</v>
      </c>
      <c r="BA1223" t="inlineStr">
        <is>
          <t>Veronica Varetta</t>
        </is>
      </c>
      <c r="BB1223" t="inlineStr">
        <is>
          <t>Roma Termini</t>
        </is>
      </c>
      <c r="BC1223" t="n">
        <v>25</v>
      </c>
      <c r="BD1223" t="n">
        <v>6354449957213</v>
      </c>
      <c r="BF1223" t="inlineStr">
        <is>
          <t>Low</t>
        </is>
      </c>
      <c r="BG1223" t="inlineStr">
        <is>
          <t>pos</t>
        </is>
      </c>
      <c r="BH1223" t="n">
        <v>0</v>
      </c>
      <c r="BI1223" t="inlineStr">
        <is>
          <t>IT IVA 22%</t>
        </is>
      </c>
      <c r="BJ1223" t="n">
        <v>0</v>
      </c>
      <c r="BT1223" t="inlineStr">
        <is>
          <t>25-1097</t>
        </is>
      </c>
      <c r="CB1223" t="inlineStr">
        <is>
          <t>Ordini LIL</t>
        </is>
      </c>
    </row>
    <row r="1224">
      <c r="A1224" t="inlineStr">
        <is>
          <t>#42417</t>
        </is>
      </c>
      <c r="C1224" t="inlineStr">
        <is>
          <t>paid</t>
        </is>
      </c>
      <c r="E1224" t="inlineStr">
        <is>
          <t>fulfilled</t>
        </is>
      </c>
      <c r="F1224" t="inlineStr">
        <is>
          <t>2024-10-17 11:52:54 +0200</t>
        </is>
      </c>
      <c r="G1224" t="inlineStr">
        <is>
          <t>no</t>
        </is>
      </c>
      <c r="H1224" t="inlineStr">
        <is>
          <t>EUR</t>
        </is>
      </c>
      <c r="I1224" t="n">
        <v>0</v>
      </c>
      <c r="J1224" t="n">
        <v>0</v>
      </c>
      <c r="K1224" t="n">
        <v>0</v>
      </c>
      <c r="M1224" t="inlineStr">
        <is>
          <t>Roma100</t>
        </is>
      </c>
      <c r="N1224" t="n">
        <v>1100</v>
      </c>
      <c r="P1224" t="inlineStr">
        <is>
          <t>2024-10-17 11:52:53 +0200</t>
        </is>
      </c>
      <c r="Q1224" t="n">
        <v>1</v>
      </c>
      <c r="R1224" t="inlineStr">
        <is>
          <t>Lightly Ring - Yellow / 18</t>
        </is>
      </c>
      <c r="S1224" t="n">
        <v>100</v>
      </c>
      <c r="U1224" t="inlineStr">
        <is>
          <t>015790000381</t>
        </is>
      </c>
      <c r="V1224" t="b">
        <v>1</v>
      </c>
      <c r="W1224" t="b">
        <v>1</v>
      </c>
      <c r="X1224" t="inlineStr">
        <is>
          <t>fulfilled</t>
        </is>
      </c>
      <c r="Y1224" t="inlineStr">
        <is>
          <t>Roma termini</t>
        </is>
      </c>
      <c r="AQ1224" t="inlineStr">
        <is>
          <t>IT</t>
        </is>
      </c>
      <c r="AX1224" t="n">
        <v>0</v>
      </c>
      <c r="AY1224" t="inlineStr">
        <is>
          <t>LIL Milan</t>
        </is>
      </c>
      <c r="AZ1224" t="n">
        <v>0</v>
      </c>
      <c r="BA1224" t="inlineStr">
        <is>
          <t>Veronica Varetta</t>
        </is>
      </c>
      <c r="BB1224" t="inlineStr">
        <is>
          <t>Roma Termini</t>
        </is>
      </c>
      <c r="BC1224" t="n">
        <v>25</v>
      </c>
      <c r="BD1224" t="n">
        <v>6354449957213</v>
      </c>
      <c r="BF1224" t="inlineStr">
        <is>
          <t>Low</t>
        </is>
      </c>
      <c r="BG1224" t="inlineStr">
        <is>
          <t>pos</t>
        </is>
      </c>
      <c r="BH1224" t="n">
        <v>0</v>
      </c>
      <c r="BI1224" t="inlineStr">
        <is>
          <t>IT IVA 22%</t>
        </is>
      </c>
      <c r="BJ1224" t="n">
        <v>0</v>
      </c>
      <c r="BT1224" t="inlineStr">
        <is>
          <t>25-1097</t>
        </is>
      </c>
      <c r="CB1224" t="inlineStr">
        <is>
          <t>Ordini LIL</t>
        </is>
      </c>
    </row>
    <row r="1225">
      <c r="A1225" t="inlineStr">
        <is>
          <t>#42409</t>
        </is>
      </c>
      <c r="B1225" t="inlineStr">
        <is>
          <t>lazzaroneelena@gmail.com</t>
        </is>
      </c>
      <c r="C1225" t="inlineStr">
        <is>
          <t>paid</t>
        </is>
      </c>
      <c r="E1225" t="inlineStr">
        <is>
          <t>fulfilled</t>
        </is>
      </c>
      <c r="F1225" t="inlineStr">
        <is>
          <t>2024-10-16 17:18:00 +0200</t>
        </is>
      </c>
      <c r="G1225" t="inlineStr">
        <is>
          <t>no</t>
        </is>
      </c>
      <c r="H1225" t="inlineStr">
        <is>
          <t>EUR</t>
        </is>
      </c>
      <c r="I1225" t="n">
        <v>0</v>
      </c>
      <c r="J1225" t="n">
        <v>0</v>
      </c>
      <c r="K1225" t="n">
        <v>0</v>
      </c>
      <c r="L1225" t="n">
        <v>0</v>
      </c>
      <c r="M1225" t="inlineStr">
        <is>
          <t>TORINO100%</t>
        </is>
      </c>
      <c r="N1225" t="n">
        <v>300</v>
      </c>
      <c r="P1225" t="inlineStr">
        <is>
          <t>2024-10-16 17:17:59 +0200</t>
        </is>
      </c>
      <c r="Q1225" t="n">
        <v>1</v>
      </c>
      <c r="R1225" t="inlineStr">
        <is>
          <t>Lightly Ring - Yellow / 10</t>
        </is>
      </c>
      <c r="S1225" t="n">
        <v>100</v>
      </c>
      <c r="U1225" t="inlineStr">
        <is>
          <t>015790000373</t>
        </is>
      </c>
      <c r="V1225" t="b">
        <v>1</v>
      </c>
      <c r="W1225" t="b">
        <v>1</v>
      </c>
      <c r="X1225" t="inlineStr">
        <is>
          <t>fulfilled</t>
        </is>
      </c>
      <c r="Y1225" t="inlineStr">
        <is>
          <t>Elena eileen Lazzarone</t>
        </is>
      </c>
      <c r="AQ1225" t="inlineStr">
        <is>
          <t>IT</t>
        </is>
      </c>
      <c r="AS1225" t="inlineStr">
        <is>
          <t>GdM</t>
        </is>
      </c>
      <c r="AX1225" t="n">
        <v>0</v>
      </c>
      <c r="AY1225" t="inlineStr">
        <is>
          <t>LIL Milan</t>
        </is>
      </c>
      <c r="AZ1225" t="n">
        <v>0</v>
      </c>
      <c r="BA1225" t="inlineStr">
        <is>
          <t>Veronica Varetta</t>
        </is>
      </c>
      <c r="BB1225" t="inlineStr">
        <is>
          <t>LIL Rinascente Torino</t>
        </is>
      </c>
      <c r="BC1225" t="n">
        <v>3</v>
      </c>
      <c r="BD1225" t="n">
        <v>6353564631389</v>
      </c>
      <c r="BF1225" t="inlineStr">
        <is>
          <t>Low</t>
        </is>
      </c>
      <c r="BG1225" t="inlineStr">
        <is>
          <t>pos</t>
        </is>
      </c>
      <c r="BH1225" t="n">
        <v>0</v>
      </c>
      <c r="BI1225" t="inlineStr">
        <is>
          <t>IT IVA 22%</t>
        </is>
      </c>
      <c r="BJ1225" t="n">
        <v>0</v>
      </c>
      <c r="BT1225" t="inlineStr">
        <is>
          <t>3-5753</t>
        </is>
      </c>
      <c r="CB1225" t="inlineStr">
        <is>
          <t>Ordini LIL</t>
        </is>
      </c>
    </row>
    <row r="1226">
      <c r="A1226" t="inlineStr">
        <is>
          <t>#42409</t>
        </is>
      </c>
      <c r="B1226" t="inlineStr">
        <is>
          <t>lazzaroneelena@gmail.com</t>
        </is>
      </c>
      <c r="C1226" t="inlineStr">
        <is>
          <t>paid</t>
        </is>
      </c>
      <c r="E1226" t="inlineStr">
        <is>
          <t>fulfilled</t>
        </is>
      </c>
      <c r="F1226" t="inlineStr">
        <is>
          <t>2024-10-16 17:18:00 +0200</t>
        </is>
      </c>
      <c r="G1226" t="inlineStr">
        <is>
          <t>no</t>
        </is>
      </c>
      <c r="H1226" t="inlineStr">
        <is>
          <t>EUR</t>
        </is>
      </c>
      <c r="I1226" t="n">
        <v>0</v>
      </c>
      <c r="J1226" t="n">
        <v>0</v>
      </c>
      <c r="K1226" t="n">
        <v>0</v>
      </c>
      <c r="M1226" t="inlineStr">
        <is>
          <t>TORINO100%</t>
        </is>
      </c>
      <c r="N1226" t="n">
        <v>300</v>
      </c>
      <c r="P1226" t="inlineStr">
        <is>
          <t>2024-10-16 17:17:59 +0200</t>
        </is>
      </c>
      <c r="Q1226" t="n">
        <v>1</v>
      </c>
      <c r="R1226" t="inlineStr">
        <is>
          <t>Lightly Ring - Yellow / 14</t>
        </is>
      </c>
      <c r="S1226" t="n">
        <v>100</v>
      </c>
      <c r="U1226" t="inlineStr">
        <is>
          <t>015790000377</t>
        </is>
      </c>
      <c r="V1226" t="b">
        <v>1</v>
      </c>
      <c r="W1226" t="b">
        <v>1</v>
      </c>
      <c r="X1226" t="inlineStr">
        <is>
          <t>fulfilled</t>
        </is>
      </c>
      <c r="Y1226" t="inlineStr">
        <is>
          <t>Elena eileen Lazzarone</t>
        </is>
      </c>
      <c r="AQ1226" t="inlineStr">
        <is>
          <t>IT</t>
        </is>
      </c>
      <c r="AS1226" t="inlineStr">
        <is>
          <t>GdM</t>
        </is>
      </c>
      <c r="AX1226" t="n">
        <v>0</v>
      </c>
      <c r="AY1226" t="inlineStr">
        <is>
          <t>LIL Milan</t>
        </is>
      </c>
      <c r="AZ1226" t="n">
        <v>0</v>
      </c>
      <c r="BA1226" t="inlineStr">
        <is>
          <t>Veronica Varetta</t>
        </is>
      </c>
      <c r="BB1226" t="inlineStr">
        <is>
          <t>LIL Rinascente Torino</t>
        </is>
      </c>
      <c r="BC1226" t="n">
        <v>3</v>
      </c>
      <c r="BD1226" t="n">
        <v>6353564631389</v>
      </c>
      <c r="BF1226" t="inlineStr">
        <is>
          <t>Low</t>
        </is>
      </c>
      <c r="BG1226" t="inlineStr">
        <is>
          <t>pos</t>
        </is>
      </c>
      <c r="BH1226" t="n">
        <v>0</v>
      </c>
      <c r="BI1226" t="inlineStr">
        <is>
          <t>IT IVA 22%</t>
        </is>
      </c>
      <c r="BJ1226" t="n">
        <v>0</v>
      </c>
      <c r="BT1226" t="inlineStr">
        <is>
          <t>3-5753</t>
        </is>
      </c>
      <c r="CB1226" t="inlineStr">
        <is>
          <t>Ordini LIL</t>
        </is>
      </c>
    </row>
    <row r="1227">
      <c r="A1227" t="inlineStr">
        <is>
          <t>#42409</t>
        </is>
      </c>
      <c r="B1227" t="inlineStr">
        <is>
          <t>lazzaroneelena@gmail.com</t>
        </is>
      </c>
      <c r="C1227" t="inlineStr">
        <is>
          <t>paid</t>
        </is>
      </c>
      <c r="E1227" t="inlineStr">
        <is>
          <t>fulfilled</t>
        </is>
      </c>
      <c r="F1227" t="inlineStr">
        <is>
          <t>2024-10-16 17:18:00 +0200</t>
        </is>
      </c>
      <c r="G1227" t="inlineStr">
        <is>
          <t>no</t>
        </is>
      </c>
      <c r="H1227" t="inlineStr">
        <is>
          <t>EUR</t>
        </is>
      </c>
      <c r="I1227" t="n">
        <v>0</v>
      </c>
      <c r="J1227" t="n">
        <v>0</v>
      </c>
      <c r="K1227" t="n">
        <v>0</v>
      </c>
      <c r="M1227" t="inlineStr">
        <is>
          <t>TORINO100%</t>
        </is>
      </c>
      <c r="N1227" t="n">
        <v>300</v>
      </c>
      <c r="P1227" t="inlineStr">
        <is>
          <t>2024-10-16 17:17:59 +0200</t>
        </is>
      </c>
      <c r="Q1227" t="n">
        <v>1</v>
      </c>
      <c r="R1227" t="inlineStr">
        <is>
          <t>Nude Ring - Yellow / 14</t>
        </is>
      </c>
      <c r="S1227" t="n">
        <v>100</v>
      </c>
      <c r="U1227" t="inlineStr">
        <is>
          <t>015790000210</t>
        </is>
      </c>
      <c r="V1227" t="b">
        <v>1</v>
      </c>
      <c r="W1227" t="b">
        <v>1</v>
      </c>
      <c r="X1227" t="inlineStr">
        <is>
          <t>fulfilled</t>
        </is>
      </c>
      <c r="Y1227" t="inlineStr">
        <is>
          <t>Elena eileen Lazzarone</t>
        </is>
      </c>
      <c r="AQ1227" t="inlineStr">
        <is>
          <t>IT</t>
        </is>
      </c>
      <c r="AS1227" t="inlineStr">
        <is>
          <t>GdM</t>
        </is>
      </c>
      <c r="AX1227" t="n">
        <v>0</v>
      </c>
      <c r="AY1227" t="inlineStr">
        <is>
          <t>LIL Milan</t>
        </is>
      </c>
      <c r="AZ1227" t="n">
        <v>0</v>
      </c>
      <c r="BA1227" t="inlineStr">
        <is>
          <t>Veronica Varetta</t>
        </is>
      </c>
      <c r="BB1227" t="inlineStr">
        <is>
          <t>LIL Rinascente Torino</t>
        </is>
      </c>
      <c r="BC1227" t="n">
        <v>3</v>
      </c>
      <c r="BD1227" t="n">
        <v>6353564631389</v>
      </c>
      <c r="BF1227" t="inlineStr">
        <is>
          <t>Low</t>
        </is>
      </c>
      <c r="BG1227" t="inlineStr">
        <is>
          <t>pos</t>
        </is>
      </c>
      <c r="BH1227" t="n">
        <v>0</v>
      </c>
      <c r="BI1227" t="inlineStr">
        <is>
          <t>IT IVA 22%</t>
        </is>
      </c>
      <c r="BJ1227" t="n">
        <v>0</v>
      </c>
      <c r="BT1227" t="inlineStr">
        <is>
          <t>3-5753</t>
        </is>
      </c>
      <c r="CB1227" t="inlineStr">
        <is>
          <t>Ordini LIL</t>
        </is>
      </c>
    </row>
    <row r="1228">
      <c r="A1228" t="inlineStr">
        <is>
          <t>#42406</t>
        </is>
      </c>
      <c r="B1228" t="inlineStr">
        <is>
          <t>klych93.08.03@gmail.com</t>
        </is>
      </c>
      <c r="C1228" t="inlineStr">
        <is>
          <t>paid</t>
        </is>
      </c>
      <c r="D1228" t="inlineStr">
        <is>
          <t>2024-10-16 16:40:10 +0200</t>
        </is>
      </c>
      <c r="E1228" t="inlineStr">
        <is>
          <t>fulfilled</t>
        </is>
      </c>
      <c r="F1228" t="inlineStr">
        <is>
          <t>2024-10-16 16:40:10 +0200</t>
        </is>
      </c>
      <c r="G1228" t="inlineStr">
        <is>
          <t>no</t>
        </is>
      </c>
      <c r="H1228" t="inlineStr">
        <is>
          <t>EUR</t>
        </is>
      </c>
      <c r="I1228" t="n">
        <v>20</v>
      </c>
      <c r="J1228" t="n">
        <v>0</v>
      </c>
      <c r="K1228" t="n">
        <v>3.61</v>
      </c>
      <c r="L1228" t="n">
        <v>20</v>
      </c>
      <c r="N1228" t="n">
        <v>0</v>
      </c>
      <c r="P1228" t="inlineStr">
        <is>
          <t>2024-10-16 16:40:10 +0200</t>
        </is>
      </c>
      <c r="Q1228" t="n">
        <v>2</v>
      </c>
      <c r="R1228" t="inlineStr">
        <is>
          <t>Repair Service LIL House - Saldatura anello</t>
        </is>
      </c>
      <c r="S1228" t="n">
        <v>10</v>
      </c>
      <c r="U1228" t="inlineStr">
        <is>
          <t>015790000916</t>
        </is>
      </c>
      <c r="V1228" t="b">
        <v>0</v>
      </c>
      <c r="W1228" t="b">
        <v>1</v>
      </c>
      <c r="X1228" t="inlineStr">
        <is>
          <t>fulfilled</t>
        </is>
      </c>
      <c r="Y1228" t="inlineStr">
        <is>
          <t>Katharina Klyukh</t>
        </is>
      </c>
      <c r="AQ1228" t="inlineStr">
        <is>
          <t>IT</t>
        </is>
      </c>
      <c r="AV1228" t="inlineStr">
        <is>
          <t>Cash</t>
        </is>
      </c>
      <c r="AW1228" t="inlineStr">
        <is>
          <t>rfywhdwUMiLl9i3FM3P4QV57Z</t>
        </is>
      </c>
      <c r="AX1228" t="n">
        <v>0</v>
      </c>
      <c r="AY1228" t="inlineStr">
        <is>
          <t>LIL Milan</t>
        </is>
      </c>
      <c r="AZ1228" t="n">
        <v>0</v>
      </c>
      <c r="BA1228" t="inlineStr">
        <is>
          <t>Veronica Varetta</t>
        </is>
      </c>
      <c r="BB1228" t="inlineStr">
        <is>
          <t>LIL House</t>
        </is>
      </c>
      <c r="BC1228" t="n">
        <v>22</v>
      </c>
      <c r="BD1228" t="n">
        <v>6353512890717</v>
      </c>
      <c r="BF1228" t="inlineStr">
        <is>
          <t>Low</t>
        </is>
      </c>
      <c r="BG1228" t="inlineStr">
        <is>
          <t>pos</t>
        </is>
      </c>
      <c r="BH1228" t="n">
        <v>0</v>
      </c>
      <c r="BI1228" t="inlineStr">
        <is>
          <t>IT IVA 22%</t>
        </is>
      </c>
      <c r="BJ1228" t="n">
        <v>3.61</v>
      </c>
      <c r="BT1228" t="inlineStr">
        <is>
          <t>22-2669</t>
        </is>
      </c>
      <c r="BX1228" t="inlineStr">
        <is>
          <t>rfywhdwUMiLl9i3FM3P4QV57Z</t>
        </is>
      </c>
      <c r="CA1228" t="inlineStr">
        <is>
          <t>rfywhdwUMiLl9i3FM3P4QV57Z</t>
        </is>
      </c>
      <c r="CB1228" t="inlineStr">
        <is>
          <t>Ordini LIL</t>
        </is>
      </c>
    </row>
    <row r="1229">
      <c r="A1229" t="inlineStr">
        <is>
          <t>#42396</t>
        </is>
      </c>
      <c r="C1229" t="inlineStr">
        <is>
          <t>paid</t>
        </is>
      </c>
      <c r="E1229" t="inlineStr">
        <is>
          <t>fulfilled</t>
        </is>
      </c>
      <c r="F1229" t="inlineStr">
        <is>
          <t>2024-10-16 10:46:36 +0200</t>
        </is>
      </c>
      <c r="G1229" t="inlineStr">
        <is>
          <t>no</t>
        </is>
      </c>
      <c r="H1229" t="inlineStr">
        <is>
          <t>EUR</t>
        </is>
      </c>
      <c r="I1229" t="n">
        <v>0</v>
      </c>
      <c r="J1229" t="n">
        <v>0</v>
      </c>
      <c r="K1229" t="n">
        <v>0</v>
      </c>
      <c r="L1229" t="n">
        <v>0</v>
      </c>
      <c r="M1229" t="inlineStr">
        <is>
          <t>TORINO100%</t>
        </is>
      </c>
      <c r="N1229" t="n">
        <v>100</v>
      </c>
      <c r="P1229" t="inlineStr">
        <is>
          <t>2024-10-16 10:46:35 +0200</t>
        </is>
      </c>
      <c r="Q1229" t="n">
        <v>1</v>
      </c>
      <c r="R1229" t="inlineStr">
        <is>
          <t>Nude Ring - Yellow / 13</t>
        </is>
      </c>
      <c r="S1229" t="n">
        <v>100</v>
      </c>
      <c r="U1229" t="inlineStr">
        <is>
          <t>015790000209</t>
        </is>
      </c>
      <c r="V1229" t="b">
        <v>1</v>
      </c>
      <c r="W1229" t="b">
        <v>1</v>
      </c>
      <c r="X1229" t="inlineStr">
        <is>
          <t>fulfilled</t>
        </is>
      </c>
      <c r="Y1229" t="inlineStr">
        <is>
          <t>Giada Giorcelli</t>
        </is>
      </c>
      <c r="AQ1229" t="inlineStr">
        <is>
          <t>IT</t>
        </is>
      </c>
      <c r="AS1229" t="inlineStr">
        <is>
          <t>Cv
Sconto dipendente: 100-15%= 85€ pagati</t>
        </is>
      </c>
      <c r="AX1229" t="n">
        <v>0</v>
      </c>
      <c r="AY1229" t="inlineStr">
        <is>
          <t>LIL Milan</t>
        </is>
      </c>
      <c r="AZ1229" t="n">
        <v>0</v>
      </c>
      <c r="BA1229" t="inlineStr">
        <is>
          <t>Veronica Varetta</t>
        </is>
      </c>
      <c r="BB1229" t="inlineStr">
        <is>
          <t>LIL Rinascente Torino</t>
        </is>
      </c>
      <c r="BC1229" t="n">
        <v>3</v>
      </c>
      <c r="BD1229" t="n">
        <v>6352993386845</v>
      </c>
      <c r="BF1229" t="inlineStr">
        <is>
          <t>Low</t>
        </is>
      </c>
      <c r="BG1229" t="inlineStr">
        <is>
          <t>pos</t>
        </is>
      </c>
      <c r="BH1229" t="n">
        <v>0</v>
      </c>
      <c r="BI1229" t="inlineStr">
        <is>
          <t>IT IVA 22%</t>
        </is>
      </c>
      <c r="BJ1229" t="n">
        <v>0</v>
      </c>
      <c r="BT1229" t="inlineStr">
        <is>
          <t>3-5752</t>
        </is>
      </c>
      <c r="CB1229" t="inlineStr">
        <is>
          <t>Ordini LIL</t>
        </is>
      </c>
    </row>
    <row r="1230">
      <c r="A1230" t="inlineStr">
        <is>
          <t>#42382</t>
        </is>
      </c>
      <c r="B1230" t="inlineStr">
        <is>
          <t>gvpalermo@gmail.com</t>
        </is>
      </c>
      <c r="C1230" t="inlineStr">
        <is>
          <t>paid</t>
        </is>
      </c>
      <c r="E1230" t="inlineStr">
        <is>
          <t>fulfilled</t>
        </is>
      </c>
      <c r="F1230" t="inlineStr">
        <is>
          <t>2024-10-23 14:13:49 +0200</t>
        </is>
      </c>
      <c r="G1230" t="inlineStr">
        <is>
          <t>no</t>
        </is>
      </c>
      <c r="H1230" t="inlineStr">
        <is>
          <t>EUR</t>
        </is>
      </c>
      <c r="I1230" t="n">
        <v>0</v>
      </c>
      <c r="J1230" t="n">
        <v>0</v>
      </c>
      <c r="K1230" t="n">
        <v>0</v>
      </c>
      <c r="L1230" t="n">
        <v>0</v>
      </c>
      <c r="M1230" t="inlineStr">
        <is>
          <t xml:space="preserve">DDTGIULIAVALENTINA </t>
        </is>
      </c>
      <c r="N1230" t="n">
        <v>5760</v>
      </c>
      <c r="P1230" t="inlineStr">
        <is>
          <t>2024-10-15 16:44:44 +0200</t>
        </is>
      </c>
      <c r="Q1230" t="n">
        <v>0</v>
      </c>
      <c r="R1230" t="inlineStr">
        <is>
          <t>Girls Tears Necklace - Yellow / 37cm</t>
        </is>
      </c>
      <c r="S1230" t="n">
        <v>400</v>
      </c>
      <c r="U1230" t="inlineStr">
        <is>
          <t>015790000833</t>
        </is>
      </c>
      <c r="V1230" t="b">
        <v>1</v>
      </c>
      <c r="W1230" t="b">
        <v>1</v>
      </c>
      <c r="X1230" t="inlineStr">
        <is>
          <t>fulfilled</t>
        </is>
      </c>
      <c r="Y1230" t="inlineStr">
        <is>
          <t>Giulia Valentina Palermo</t>
        </is>
      </c>
      <c r="AQ1230" t="inlineStr">
        <is>
          <t>IT</t>
        </is>
      </c>
      <c r="AX1230" t="n">
        <v>0</v>
      </c>
      <c r="AY1230" t="inlineStr">
        <is>
          <t>LIL Milan</t>
        </is>
      </c>
      <c r="AZ1230" t="n">
        <v>0</v>
      </c>
      <c r="BA1230" t="inlineStr">
        <is>
          <t>Veronica Varetta</t>
        </is>
      </c>
      <c r="BB1230" t="inlineStr">
        <is>
          <t>LIL House</t>
        </is>
      </c>
      <c r="BC1230" t="n">
        <v>22</v>
      </c>
      <c r="BD1230" t="n">
        <v>6352095510877</v>
      </c>
      <c r="BF1230" t="inlineStr">
        <is>
          <t>Low</t>
        </is>
      </c>
      <c r="BG1230" t="inlineStr">
        <is>
          <t>pos</t>
        </is>
      </c>
      <c r="BH1230" t="n">
        <v>0</v>
      </c>
      <c r="BI1230" t="inlineStr">
        <is>
          <t>IT IVA 22%</t>
        </is>
      </c>
      <c r="BJ1230" t="n">
        <v>0</v>
      </c>
      <c r="BS1230" t="n">
        <v>393338400077</v>
      </c>
      <c r="BT1230" t="inlineStr">
        <is>
          <t>22-2659</t>
        </is>
      </c>
      <c r="CB1230" t="inlineStr">
        <is>
          <t>Ordini LIL</t>
        </is>
      </c>
    </row>
    <row r="1231">
      <c r="A1231" t="inlineStr">
        <is>
          <t>#42382</t>
        </is>
      </c>
      <c r="B1231" t="inlineStr">
        <is>
          <t>gvpalermo@gmail.com</t>
        </is>
      </c>
      <c r="C1231" t="inlineStr">
        <is>
          <t>paid</t>
        </is>
      </c>
      <c r="E1231" t="inlineStr">
        <is>
          <t>fulfilled</t>
        </is>
      </c>
      <c r="F1231" t="inlineStr">
        <is>
          <t>2024-10-23 14:13:49 +0200</t>
        </is>
      </c>
      <c r="G1231" t="inlineStr">
        <is>
          <t>no</t>
        </is>
      </c>
      <c r="H1231" t="inlineStr">
        <is>
          <t>EUR</t>
        </is>
      </c>
      <c r="I1231" t="n">
        <v>0</v>
      </c>
      <c r="J1231" t="n">
        <v>0</v>
      </c>
      <c r="K1231" t="n">
        <v>0</v>
      </c>
      <c r="M1231" t="inlineStr">
        <is>
          <t xml:space="preserve">DDTGIULIAVALENTINA </t>
        </is>
      </c>
      <c r="N1231" t="n">
        <v>5760</v>
      </c>
      <c r="P1231" t="inlineStr">
        <is>
          <t>2024-10-15 16:44:44 +0200</t>
        </is>
      </c>
      <c r="Q1231" t="n">
        <v>0</v>
      </c>
      <c r="R1231" t="inlineStr">
        <is>
          <t>Girls Tears Ring - Yellow / 11</t>
        </is>
      </c>
      <c r="S1231" t="n">
        <v>120</v>
      </c>
      <c r="U1231" t="inlineStr">
        <is>
          <t>015790000954</t>
        </is>
      </c>
      <c r="V1231" t="b">
        <v>1</v>
      </c>
      <c r="W1231" t="b">
        <v>1</v>
      </c>
      <c r="X1231" t="inlineStr">
        <is>
          <t>fulfilled</t>
        </is>
      </c>
      <c r="Y1231" t="inlineStr">
        <is>
          <t>Giulia Valentina Palermo</t>
        </is>
      </c>
      <c r="AQ1231" t="inlineStr">
        <is>
          <t>IT</t>
        </is>
      </c>
      <c r="AX1231" t="n">
        <v>0</v>
      </c>
      <c r="AY1231" t="inlineStr">
        <is>
          <t>LIL Milan</t>
        </is>
      </c>
      <c r="AZ1231" t="n">
        <v>0</v>
      </c>
      <c r="BA1231" t="inlineStr">
        <is>
          <t>Veronica Varetta</t>
        </is>
      </c>
      <c r="BB1231" t="inlineStr">
        <is>
          <t>LIL House</t>
        </is>
      </c>
      <c r="BC1231" t="n">
        <v>22</v>
      </c>
      <c r="BD1231" t="n">
        <v>6352095510877</v>
      </c>
      <c r="BF1231" t="inlineStr">
        <is>
          <t>Low</t>
        </is>
      </c>
      <c r="BG1231" t="inlineStr">
        <is>
          <t>pos</t>
        </is>
      </c>
      <c r="BH1231" t="n">
        <v>0</v>
      </c>
      <c r="BI1231" t="inlineStr">
        <is>
          <t>IT IVA 22%</t>
        </is>
      </c>
      <c r="BJ1231" t="n">
        <v>0</v>
      </c>
      <c r="BS1231" t="n">
        <v>393338400077</v>
      </c>
      <c r="BT1231" t="inlineStr">
        <is>
          <t>22-2659</t>
        </is>
      </c>
      <c r="CB1231" t="inlineStr">
        <is>
          <t>Ordini LIL</t>
        </is>
      </c>
    </row>
    <row r="1232">
      <c r="A1232" t="inlineStr">
        <is>
          <t>#42382</t>
        </is>
      </c>
      <c r="B1232" t="inlineStr">
        <is>
          <t>gvpalermo@gmail.com</t>
        </is>
      </c>
      <c r="C1232" t="inlineStr">
        <is>
          <t>paid</t>
        </is>
      </c>
      <c r="E1232" t="inlineStr">
        <is>
          <t>fulfilled</t>
        </is>
      </c>
      <c r="F1232" t="inlineStr">
        <is>
          <t>2024-10-23 14:13:49 +0200</t>
        </is>
      </c>
      <c r="G1232" t="inlineStr">
        <is>
          <t>no</t>
        </is>
      </c>
      <c r="H1232" t="inlineStr">
        <is>
          <t>EUR</t>
        </is>
      </c>
      <c r="I1232" t="n">
        <v>0</v>
      </c>
      <c r="J1232" t="n">
        <v>0</v>
      </c>
      <c r="K1232" t="n">
        <v>0</v>
      </c>
      <c r="M1232" t="inlineStr">
        <is>
          <t xml:space="preserve">DDTGIULIAVALENTINA </t>
        </is>
      </c>
      <c r="N1232" t="n">
        <v>5760</v>
      </c>
      <c r="P1232" t="inlineStr">
        <is>
          <t>2024-10-15 16:44:44 +0200</t>
        </is>
      </c>
      <c r="Q1232" t="n">
        <v>0</v>
      </c>
      <c r="R1232" t="inlineStr">
        <is>
          <t>Girls Tears Ring - Yellow / 13</t>
        </is>
      </c>
      <c r="S1232" t="n">
        <v>120</v>
      </c>
      <c r="U1232" t="inlineStr">
        <is>
          <t>015790000955</t>
        </is>
      </c>
      <c r="V1232" t="b">
        <v>1</v>
      </c>
      <c r="W1232" t="b">
        <v>1</v>
      </c>
      <c r="X1232" t="inlineStr">
        <is>
          <t>fulfilled</t>
        </is>
      </c>
      <c r="Y1232" t="inlineStr">
        <is>
          <t>Giulia Valentina Palermo</t>
        </is>
      </c>
      <c r="AQ1232" t="inlineStr">
        <is>
          <t>IT</t>
        </is>
      </c>
      <c r="AX1232" t="n">
        <v>0</v>
      </c>
      <c r="AY1232" t="inlineStr">
        <is>
          <t>LIL Milan</t>
        </is>
      </c>
      <c r="AZ1232" t="n">
        <v>0</v>
      </c>
      <c r="BA1232" t="inlineStr">
        <is>
          <t>Veronica Varetta</t>
        </is>
      </c>
      <c r="BB1232" t="inlineStr">
        <is>
          <t>LIL House</t>
        </is>
      </c>
      <c r="BC1232" t="n">
        <v>22</v>
      </c>
      <c r="BD1232" t="n">
        <v>6352095510877</v>
      </c>
      <c r="BF1232" t="inlineStr">
        <is>
          <t>Low</t>
        </is>
      </c>
      <c r="BG1232" t="inlineStr">
        <is>
          <t>pos</t>
        </is>
      </c>
      <c r="BH1232" t="n">
        <v>0</v>
      </c>
      <c r="BI1232" t="inlineStr">
        <is>
          <t>IT IVA 22%</t>
        </is>
      </c>
      <c r="BJ1232" t="n">
        <v>0</v>
      </c>
      <c r="BS1232" t="n">
        <v>393338400077</v>
      </c>
      <c r="BT1232" t="inlineStr">
        <is>
          <t>22-2659</t>
        </is>
      </c>
      <c r="CB1232" t="inlineStr">
        <is>
          <t>Ordini LIL</t>
        </is>
      </c>
    </row>
    <row r="1233">
      <c r="A1233" t="inlineStr">
        <is>
          <t>#42382</t>
        </is>
      </c>
      <c r="B1233" t="inlineStr">
        <is>
          <t>gvpalermo@gmail.com</t>
        </is>
      </c>
      <c r="C1233" t="inlineStr">
        <is>
          <t>paid</t>
        </is>
      </c>
      <c r="E1233" t="inlineStr">
        <is>
          <t>fulfilled</t>
        </is>
      </c>
      <c r="F1233" t="inlineStr">
        <is>
          <t>2024-10-23 14:13:49 +0200</t>
        </is>
      </c>
      <c r="G1233" t="inlineStr">
        <is>
          <t>no</t>
        </is>
      </c>
      <c r="H1233" t="inlineStr">
        <is>
          <t>EUR</t>
        </is>
      </c>
      <c r="I1233" t="n">
        <v>0</v>
      </c>
      <c r="J1233" t="n">
        <v>0</v>
      </c>
      <c r="K1233" t="n">
        <v>0</v>
      </c>
      <c r="M1233" t="inlineStr">
        <is>
          <t xml:space="preserve">DDTGIULIAVALENTINA </t>
        </is>
      </c>
      <c r="N1233" t="n">
        <v>5760</v>
      </c>
      <c r="P1233" t="inlineStr">
        <is>
          <t>2024-10-15 16:44:44 +0200</t>
        </is>
      </c>
      <c r="Q1233" t="n">
        <v>0</v>
      </c>
      <c r="R1233" t="inlineStr">
        <is>
          <t>Girls Tears Ring - Yellow / 15</t>
        </is>
      </c>
      <c r="S1233" t="n">
        <v>120</v>
      </c>
      <c r="U1233" t="inlineStr">
        <is>
          <t>015790000957</t>
        </is>
      </c>
      <c r="V1233" t="b">
        <v>1</v>
      </c>
      <c r="W1233" t="b">
        <v>1</v>
      </c>
      <c r="X1233" t="inlineStr">
        <is>
          <t>fulfilled</t>
        </is>
      </c>
      <c r="Y1233" t="inlineStr">
        <is>
          <t>Giulia Valentina Palermo</t>
        </is>
      </c>
      <c r="AQ1233" t="inlineStr">
        <is>
          <t>IT</t>
        </is>
      </c>
      <c r="AX1233" t="n">
        <v>0</v>
      </c>
      <c r="AY1233" t="inlineStr">
        <is>
          <t>LIL Milan</t>
        </is>
      </c>
      <c r="AZ1233" t="n">
        <v>0</v>
      </c>
      <c r="BA1233" t="inlineStr">
        <is>
          <t>Veronica Varetta</t>
        </is>
      </c>
      <c r="BB1233" t="inlineStr">
        <is>
          <t>LIL House</t>
        </is>
      </c>
      <c r="BC1233" t="n">
        <v>22</v>
      </c>
      <c r="BD1233" t="n">
        <v>6352095510877</v>
      </c>
      <c r="BF1233" t="inlineStr">
        <is>
          <t>Low</t>
        </is>
      </c>
      <c r="BG1233" t="inlineStr">
        <is>
          <t>pos</t>
        </is>
      </c>
      <c r="BH1233" t="n">
        <v>0</v>
      </c>
      <c r="BI1233" t="inlineStr">
        <is>
          <t>IT IVA 22%</t>
        </is>
      </c>
      <c r="BJ1233" t="n">
        <v>0</v>
      </c>
      <c r="BS1233" t="n">
        <v>393338400077</v>
      </c>
      <c r="BT1233" t="inlineStr">
        <is>
          <t>22-2659</t>
        </is>
      </c>
      <c r="CB1233" t="inlineStr">
        <is>
          <t>Ordini LIL</t>
        </is>
      </c>
    </row>
    <row r="1234">
      <c r="A1234" t="inlineStr">
        <is>
          <t>#42382</t>
        </is>
      </c>
      <c r="B1234" t="inlineStr">
        <is>
          <t>gvpalermo@gmail.com</t>
        </is>
      </c>
      <c r="C1234" t="inlineStr">
        <is>
          <t>paid</t>
        </is>
      </c>
      <c r="E1234" t="inlineStr">
        <is>
          <t>fulfilled</t>
        </is>
      </c>
      <c r="F1234" t="inlineStr">
        <is>
          <t>2024-10-23 14:13:49 +0200</t>
        </is>
      </c>
      <c r="G1234" t="inlineStr">
        <is>
          <t>no</t>
        </is>
      </c>
      <c r="H1234" t="inlineStr">
        <is>
          <t>EUR</t>
        </is>
      </c>
      <c r="I1234" t="n">
        <v>0</v>
      </c>
      <c r="J1234" t="n">
        <v>0</v>
      </c>
      <c r="K1234" t="n">
        <v>0</v>
      </c>
      <c r="M1234" t="inlineStr">
        <is>
          <t xml:space="preserve">DDTGIULIAVALENTINA </t>
        </is>
      </c>
      <c r="N1234" t="n">
        <v>5760</v>
      </c>
      <c r="P1234" t="inlineStr">
        <is>
          <t>2024-10-15 16:44:44 +0200</t>
        </is>
      </c>
      <c r="Q1234" t="n">
        <v>0</v>
      </c>
      <c r="R1234" t="inlineStr">
        <is>
          <t>Girls Tears Ring - Yellow / 18</t>
        </is>
      </c>
      <c r="S1234" t="n">
        <v>120</v>
      </c>
      <c r="U1234" t="inlineStr">
        <is>
          <t>015790000960</t>
        </is>
      </c>
      <c r="V1234" t="b">
        <v>1</v>
      </c>
      <c r="W1234" t="b">
        <v>1</v>
      </c>
      <c r="X1234" t="inlineStr">
        <is>
          <t>fulfilled</t>
        </is>
      </c>
      <c r="Y1234" t="inlineStr">
        <is>
          <t>Giulia Valentina Palermo</t>
        </is>
      </c>
      <c r="AQ1234" t="inlineStr">
        <is>
          <t>IT</t>
        </is>
      </c>
      <c r="AX1234" t="n">
        <v>0</v>
      </c>
      <c r="AY1234" t="inlineStr">
        <is>
          <t>LIL Milan</t>
        </is>
      </c>
      <c r="AZ1234" t="n">
        <v>0</v>
      </c>
      <c r="BA1234" t="inlineStr">
        <is>
          <t>Veronica Varetta</t>
        </is>
      </c>
      <c r="BB1234" t="inlineStr">
        <is>
          <t>LIL House</t>
        </is>
      </c>
      <c r="BC1234" t="n">
        <v>22</v>
      </c>
      <c r="BD1234" t="n">
        <v>6352095510877</v>
      </c>
      <c r="BF1234" t="inlineStr">
        <is>
          <t>Low</t>
        </is>
      </c>
      <c r="BG1234" t="inlineStr">
        <is>
          <t>pos</t>
        </is>
      </c>
      <c r="BH1234" t="n">
        <v>0</v>
      </c>
      <c r="BI1234" t="inlineStr">
        <is>
          <t>IT IVA 22%</t>
        </is>
      </c>
      <c r="BJ1234" t="n">
        <v>0</v>
      </c>
      <c r="BS1234" t="n">
        <v>393338400077</v>
      </c>
      <c r="BT1234" t="inlineStr">
        <is>
          <t>22-2659</t>
        </is>
      </c>
      <c r="CB1234" t="inlineStr">
        <is>
          <t>Ordini LIL</t>
        </is>
      </c>
    </row>
    <row r="1235">
      <c r="A1235" t="inlineStr">
        <is>
          <t>#42382</t>
        </is>
      </c>
      <c r="B1235" t="inlineStr">
        <is>
          <t>gvpalermo@gmail.com</t>
        </is>
      </c>
      <c r="C1235" t="inlineStr">
        <is>
          <t>paid</t>
        </is>
      </c>
      <c r="E1235" t="inlineStr">
        <is>
          <t>fulfilled</t>
        </is>
      </c>
      <c r="F1235" t="inlineStr">
        <is>
          <t>2024-10-23 14:13:49 +0200</t>
        </is>
      </c>
      <c r="G1235" t="inlineStr">
        <is>
          <t>no</t>
        </is>
      </c>
      <c r="H1235" t="inlineStr">
        <is>
          <t>EUR</t>
        </is>
      </c>
      <c r="I1235" t="n">
        <v>0</v>
      </c>
      <c r="J1235" t="n">
        <v>0</v>
      </c>
      <c r="K1235" t="n">
        <v>0</v>
      </c>
      <c r="M1235" t="inlineStr">
        <is>
          <t xml:space="preserve">DDTGIULIAVALENTINA </t>
        </is>
      </c>
      <c r="N1235" t="n">
        <v>5760</v>
      </c>
      <c r="P1235" t="inlineStr">
        <is>
          <t>2024-10-15 16:44:44 +0200</t>
        </is>
      </c>
      <c r="Q1235" t="n">
        <v>0</v>
      </c>
      <c r="R1235" t="inlineStr">
        <is>
          <t>Sunshine Ring - Yellow / 6 / White</t>
        </is>
      </c>
      <c r="S1235" t="n">
        <v>320</v>
      </c>
      <c r="U1235" t="inlineStr">
        <is>
          <t>015790000240</t>
        </is>
      </c>
      <c r="V1235" t="b">
        <v>1</v>
      </c>
      <c r="W1235" t="b">
        <v>1</v>
      </c>
      <c r="X1235" t="inlineStr">
        <is>
          <t>pending</t>
        </is>
      </c>
      <c r="Y1235" t="inlineStr">
        <is>
          <t>Giulia Valentina Palermo</t>
        </is>
      </c>
      <c r="AQ1235" t="inlineStr">
        <is>
          <t>IT</t>
        </is>
      </c>
      <c r="AX1235" t="n">
        <v>0</v>
      </c>
      <c r="AY1235" t="inlineStr">
        <is>
          <t>LIL Milan</t>
        </is>
      </c>
      <c r="AZ1235" t="n">
        <v>0</v>
      </c>
      <c r="BA1235" t="inlineStr">
        <is>
          <t>Veronica Varetta</t>
        </is>
      </c>
      <c r="BB1235" t="inlineStr">
        <is>
          <t>LIL House</t>
        </is>
      </c>
      <c r="BC1235" t="n">
        <v>22</v>
      </c>
      <c r="BD1235" t="n">
        <v>6352095510877</v>
      </c>
      <c r="BF1235" t="inlineStr">
        <is>
          <t>Low</t>
        </is>
      </c>
      <c r="BG1235" t="inlineStr">
        <is>
          <t>pos</t>
        </is>
      </c>
      <c r="BH1235" t="n">
        <v>0</v>
      </c>
      <c r="BI1235" t="inlineStr">
        <is>
          <t>IT IVA 22%</t>
        </is>
      </c>
      <c r="BJ1235" t="n">
        <v>0</v>
      </c>
      <c r="BS1235" t="n">
        <v>393338400077</v>
      </c>
      <c r="BT1235" t="inlineStr">
        <is>
          <t>22-2659</t>
        </is>
      </c>
      <c r="CB1235" t="inlineStr">
        <is>
          <t>Ordini LIL</t>
        </is>
      </c>
    </row>
    <row r="1236">
      <c r="A1236" t="inlineStr">
        <is>
          <t>#42382</t>
        </is>
      </c>
      <c r="B1236" t="inlineStr">
        <is>
          <t>gvpalermo@gmail.com</t>
        </is>
      </c>
      <c r="C1236" t="inlineStr">
        <is>
          <t>paid</t>
        </is>
      </c>
      <c r="E1236" t="inlineStr">
        <is>
          <t>fulfilled</t>
        </is>
      </c>
      <c r="F1236" t="inlineStr">
        <is>
          <t>2024-10-23 14:13:49 +0200</t>
        </is>
      </c>
      <c r="G1236" t="inlineStr">
        <is>
          <t>no</t>
        </is>
      </c>
      <c r="H1236" t="inlineStr">
        <is>
          <t>EUR</t>
        </is>
      </c>
      <c r="I1236" t="n">
        <v>0</v>
      </c>
      <c r="J1236" t="n">
        <v>0</v>
      </c>
      <c r="K1236" t="n">
        <v>0</v>
      </c>
      <c r="M1236" t="inlineStr">
        <is>
          <t xml:space="preserve">DDTGIULIAVALENTINA </t>
        </is>
      </c>
      <c r="N1236" t="n">
        <v>5760</v>
      </c>
      <c r="P1236" t="inlineStr">
        <is>
          <t>2024-10-15 16:44:44 +0200</t>
        </is>
      </c>
      <c r="Q1236" t="n">
        <v>0</v>
      </c>
      <c r="R1236" t="inlineStr">
        <is>
          <t>Lunar Ring - Yellow / 6 / White</t>
        </is>
      </c>
      <c r="S1236" t="n">
        <v>420</v>
      </c>
      <c r="U1236" t="inlineStr">
        <is>
          <t>015790000254</t>
        </is>
      </c>
      <c r="V1236" t="b">
        <v>1</v>
      </c>
      <c r="W1236" t="b">
        <v>1</v>
      </c>
      <c r="X1236" t="inlineStr">
        <is>
          <t>pending</t>
        </is>
      </c>
      <c r="Y1236" t="inlineStr">
        <is>
          <t>Giulia Valentina Palermo</t>
        </is>
      </c>
      <c r="AQ1236" t="inlineStr">
        <is>
          <t>IT</t>
        </is>
      </c>
      <c r="AX1236" t="n">
        <v>0</v>
      </c>
      <c r="AY1236" t="inlineStr">
        <is>
          <t>LIL Milan</t>
        </is>
      </c>
      <c r="AZ1236" t="n">
        <v>0</v>
      </c>
      <c r="BA1236" t="inlineStr">
        <is>
          <t>Veronica Varetta</t>
        </is>
      </c>
      <c r="BB1236" t="inlineStr">
        <is>
          <t>LIL House</t>
        </is>
      </c>
      <c r="BC1236" t="n">
        <v>22</v>
      </c>
      <c r="BD1236" t="n">
        <v>6352095510877</v>
      </c>
      <c r="BF1236" t="inlineStr">
        <is>
          <t>Low</t>
        </is>
      </c>
      <c r="BG1236" t="inlineStr">
        <is>
          <t>pos</t>
        </is>
      </c>
      <c r="BH1236" t="n">
        <v>0</v>
      </c>
      <c r="BI1236" t="inlineStr">
        <is>
          <t>IT IVA 22%</t>
        </is>
      </c>
      <c r="BJ1236" t="n">
        <v>0</v>
      </c>
      <c r="BS1236" t="n">
        <v>393338400077</v>
      </c>
      <c r="BT1236" t="inlineStr">
        <is>
          <t>22-2659</t>
        </is>
      </c>
      <c r="CB1236" t="inlineStr">
        <is>
          <t>Ordini LIL</t>
        </is>
      </c>
    </row>
    <row r="1237">
      <c r="A1237" t="inlineStr">
        <is>
          <t>#42382</t>
        </is>
      </c>
      <c r="B1237" t="inlineStr">
        <is>
          <t>gvpalermo@gmail.com</t>
        </is>
      </c>
      <c r="C1237" t="inlineStr">
        <is>
          <t>paid</t>
        </is>
      </c>
      <c r="E1237" t="inlineStr">
        <is>
          <t>fulfilled</t>
        </is>
      </c>
      <c r="F1237" t="inlineStr">
        <is>
          <t>2024-10-23 14:13:49 +0200</t>
        </is>
      </c>
      <c r="G1237" t="inlineStr">
        <is>
          <t>no</t>
        </is>
      </c>
      <c r="H1237" t="inlineStr">
        <is>
          <t>EUR</t>
        </is>
      </c>
      <c r="I1237" t="n">
        <v>0</v>
      </c>
      <c r="J1237" t="n">
        <v>0</v>
      </c>
      <c r="K1237" t="n">
        <v>0</v>
      </c>
      <c r="M1237" t="inlineStr">
        <is>
          <t xml:space="preserve">DDTGIULIAVALENTINA </t>
        </is>
      </c>
      <c r="N1237" t="n">
        <v>5760</v>
      </c>
      <c r="P1237" t="inlineStr">
        <is>
          <t>2024-10-15 16:44:44 +0200</t>
        </is>
      </c>
      <c r="Q1237" t="n">
        <v>0</v>
      </c>
      <c r="R1237" t="inlineStr">
        <is>
          <t>Firefly Ring - Yellow / 11</t>
        </is>
      </c>
      <c r="S1237" t="n">
        <v>160</v>
      </c>
      <c r="U1237" t="inlineStr">
        <is>
          <t>015790000495</t>
        </is>
      </c>
      <c r="V1237" t="b">
        <v>1</v>
      </c>
      <c r="W1237" t="b">
        <v>1</v>
      </c>
      <c r="X1237" t="inlineStr">
        <is>
          <t>fulfilled</t>
        </is>
      </c>
      <c r="Y1237" t="inlineStr">
        <is>
          <t>Giulia Valentina Palermo</t>
        </is>
      </c>
      <c r="AQ1237" t="inlineStr">
        <is>
          <t>IT</t>
        </is>
      </c>
      <c r="AX1237" t="n">
        <v>0</v>
      </c>
      <c r="AY1237" t="inlineStr">
        <is>
          <t>LIL Milan</t>
        </is>
      </c>
      <c r="AZ1237" t="n">
        <v>0</v>
      </c>
      <c r="BA1237" t="inlineStr">
        <is>
          <t>Veronica Varetta</t>
        </is>
      </c>
      <c r="BB1237" t="inlineStr">
        <is>
          <t>LIL House</t>
        </is>
      </c>
      <c r="BC1237" t="n">
        <v>22</v>
      </c>
      <c r="BD1237" t="n">
        <v>6352095510877</v>
      </c>
      <c r="BF1237" t="inlineStr">
        <is>
          <t>Low</t>
        </is>
      </c>
      <c r="BG1237" t="inlineStr">
        <is>
          <t>pos</t>
        </is>
      </c>
      <c r="BH1237" t="n">
        <v>0</v>
      </c>
      <c r="BI1237" t="inlineStr">
        <is>
          <t>IT IVA 22%</t>
        </is>
      </c>
      <c r="BJ1237" t="n">
        <v>0</v>
      </c>
      <c r="BS1237" t="n">
        <v>393338400077</v>
      </c>
      <c r="BT1237" t="inlineStr">
        <is>
          <t>22-2659</t>
        </is>
      </c>
      <c r="CB1237" t="inlineStr">
        <is>
          <t>Ordini LIL</t>
        </is>
      </c>
    </row>
    <row r="1238">
      <c r="A1238" t="inlineStr">
        <is>
          <t>#42382</t>
        </is>
      </c>
      <c r="B1238" t="inlineStr">
        <is>
          <t>gvpalermo@gmail.com</t>
        </is>
      </c>
      <c r="C1238" t="inlineStr">
        <is>
          <t>paid</t>
        </is>
      </c>
      <c r="E1238" t="inlineStr">
        <is>
          <t>fulfilled</t>
        </is>
      </c>
      <c r="F1238" t="inlineStr">
        <is>
          <t>2024-10-23 14:13:49 +0200</t>
        </is>
      </c>
      <c r="G1238" t="inlineStr">
        <is>
          <t>no</t>
        </is>
      </c>
      <c r="H1238" t="inlineStr">
        <is>
          <t>EUR</t>
        </is>
      </c>
      <c r="I1238" t="n">
        <v>0</v>
      </c>
      <c r="J1238" t="n">
        <v>0</v>
      </c>
      <c r="K1238" t="n">
        <v>0</v>
      </c>
      <c r="M1238" t="inlineStr">
        <is>
          <t xml:space="preserve">DDTGIULIAVALENTINA </t>
        </is>
      </c>
      <c r="N1238" t="n">
        <v>5760</v>
      </c>
      <c r="P1238" t="inlineStr">
        <is>
          <t>2024-10-15 16:44:44 +0200</t>
        </is>
      </c>
      <c r="Q1238" t="n">
        <v>0</v>
      </c>
      <c r="R1238" t="inlineStr">
        <is>
          <t>Firefly Ring - Yellow / 15</t>
        </is>
      </c>
      <c r="S1238" t="n">
        <v>160</v>
      </c>
      <c r="U1238" t="inlineStr">
        <is>
          <t>015790000499</t>
        </is>
      </c>
      <c r="V1238" t="b">
        <v>1</v>
      </c>
      <c r="W1238" t="b">
        <v>1</v>
      </c>
      <c r="X1238" t="inlineStr">
        <is>
          <t>fulfilled</t>
        </is>
      </c>
      <c r="Y1238" t="inlineStr">
        <is>
          <t>Giulia Valentina Palermo</t>
        </is>
      </c>
      <c r="AQ1238" t="inlineStr">
        <is>
          <t>IT</t>
        </is>
      </c>
      <c r="AX1238" t="n">
        <v>0</v>
      </c>
      <c r="AY1238" t="inlineStr">
        <is>
          <t>LIL Milan</t>
        </is>
      </c>
      <c r="AZ1238" t="n">
        <v>0</v>
      </c>
      <c r="BA1238" t="inlineStr">
        <is>
          <t>Veronica Varetta</t>
        </is>
      </c>
      <c r="BB1238" t="inlineStr">
        <is>
          <t>LIL House</t>
        </is>
      </c>
      <c r="BC1238" t="n">
        <v>22</v>
      </c>
      <c r="BD1238" t="n">
        <v>6352095510877</v>
      </c>
      <c r="BF1238" t="inlineStr">
        <is>
          <t>Low</t>
        </is>
      </c>
      <c r="BG1238" t="inlineStr">
        <is>
          <t>pos</t>
        </is>
      </c>
      <c r="BH1238" t="n">
        <v>0</v>
      </c>
      <c r="BI1238" t="inlineStr">
        <is>
          <t>IT IVA 22%</t>
        </is>
      </c>
      <c r="BJ1238" t="n">
        <v>0</v>
      </c>
      <c r="BS1238" t="n">
        <v>393338400077</v>
      </c>
      <c r="BT1238" t="inlineStr">
        <is>
          <t>22-2659</t>
        </is>
      </c>
      <c r="CB1238" t="inlineStr">
        <is>
          <t>Ordini LIL</t>
        </is>
      </c>
    </row>
    <row r="1239">
      <c r="A1239" t="inlineStr">
        <is>
          <t>#42382</t>
        </is>
      </c>
      <c r="B1239" t="inlineStr">
        <is>
          <t>gvpalermo@gmail.com</t>
        </is>
      </c>
      <c r="C1239" t="inlineStr">
        <is>
          <t>paid</t>
        </is>
      </c>
      <c r="E1239" t="inlineStr">
        <is>
          <t>fulfilled</t>
        </is>
      </c>
      <c r="F1239" t="inlineStr">
        <is>
          <t>2024-10-23 14:13:49 +0200</t>
        </is>
      </c>
      <c r="G1239" t="inlineStr">
        <is>
          <t>no</t>
        </is>
      </c>
      <c r="H1239" t="inlineStr">
        <is>
          <t>EUR</t>
        </is>
      </c>
      <c r="I1239" t="n">
        <v>0</v>
      </c>
      <c r="J1239" t="n">
        <v>0</v>
      </c>
      <c r="K1239" t="n">
        <v>0</v>
      </c>
      <c r="M1239" t="inlineStr">
        <is>
          <t xml:space="preserve">DDTGIULIAVALENTINA </t>
        </is>
      </c>
      <c r="N1239" t="n">
        <v>5760</v>
      </c>
      <c r="P1239" t="inlineStr">
        <is>
          <t>2024-10-15 16:44:44 +0200</t>
        </is>
      </c>
      <c r="Q1239" t="n">
        <v>0</v>
      </c>
      <c r="R1239" t="inlineStr">
        <is>
          <t>Firefly Ring - Yellow / 18</t>
        </is>
      </c>
      <c r="S1239" t="n">
        <v>160</v>
      </c>
      <c r="U1239" t="inlineStr">
        <is>
          <t>015790000501</t>
        </is>
      </c>
      <c r="V1239" t="b">
        <v>1</v>
      </c>
      <c r="W1239" t="b">
        <v>1</v>
      </c>
      <c r="X1239" t="inlineStr">
        <is>
          <t>fulfilled</t>
        </is>
      </c>
      <c r="Y1239" t="inlineStr">
        <is>
          <t>Giulia Valentina Palermo</t>
        </is>
      </c>
      <c r="AQ1239" t="inlineStr">
        <is>
          <t>IT</t>
        </is>
      </c>
      <c r="AX1239" t="n">
        <v>0</v>
      </c>
      <c r="AY1239" t="inlineStr">
        <is>
          <t>LIL Milan</t>
        </is>
      </c>
      <c r="AZ1239" t="n">
        <v>0</v>
      </c>
      <c r="BA1239" t="inlineStr">
        <is>
          <t>Veronica Varetta</t>
        </is>
      </c>
      <c r="BB1239" t="inlineStr">
        <is>
          <t>LIL House</t>
        </is>
      </c>
      <c r="BC1239" t="n">
        <v>22</v>
      </c>
      <c r="BD1239" t="n">
        <v>6352095510877</v>
      </c>
      <c r="BF1239" t="inlineStr">
        <is>
          <t>Low</t>
        </is>
      </c>
      <c r="BG1239" t="inlineStr">
        <is>
          <t>pos</t>
        </is>
      </c>
      <c r="BH1239" t="n">
        <v>0</v>
      </c>
      <c r="BI1239" t="inlineStr">
        <is>
          <t>IT IVA 22%</t>
        </is>
      </c>
      <c r="BJ1239" t="n">
        <v>0</v>
      </c>
      <c r="BS1239" t="n">
        <v>393338400077</v>
      </c>
      <c r="BT1239" t="inlineStr">
        <is>
          <t>22-2659</t>
        </is>
      </c>
      <c r="CB1239" t="inlineStr">
        <is>
          <t>Ordini LIL</t>
        </is>
      </c>
    </row>
    <row r="1240">
      <c r="A1240" t="inlineStr">
        <is>
          <t>#42382</t>
        </is>
      </c>
      <c r="B1240" t="inlineStr">
        <is>
          <t>gvpalermo@gmail.com</t>
        </is>
      </c>
      <c r="C1240" t="inlineStr">
        <is>
          <t>paid</t>
        </is>
      </c>
      <c r="E1240" t="inlineStr">
        <is>
          <t>fulfilled</t>
        </is>
      </c>
      <c r="F1240" t="inlineStr">
        <is>
          <t>2024-10-23 14:13:49 +0200</t>
        </is>
      </c>
      <c r="G1240" t="inlineStr">
        <is>
          <t>no</t>
        </is>
      </c>
      <c r="H1240" t="inlineStr">
        <is>
          <t>EUR</t>
        </is>
      </c>
      <c r="I1240" t="n">
        <v>0</v>
      </c>
      <c r="J1240" t="n">
        <v>0</v>
      </c>
      <c r="K1240" t="n">
        <v>0</v>
      </c>
      <c r="M1240" t="inlineStr">
        <is>
          <t xml:space="preserve">DDTGIULIAVALENTINA </t>
        </is>
      </c>
      <c r="N1240" t="n">
        <v>5760</v>
      </c>
      <c r="P1240" t="inlineStr">
        <is>
          <t>2024-10-15 16:44:44 +0200</t>
        </is>
      </c>
      <c r="Q1240" t="n">
        <v>0</v>
      </c>
      <c r="R1240" t="inlineStr">
        <is>
          <t>Glow Ring - Yellow / 10</t>
        </is>
      </c>
      <c r="S1240" t="n">
        <v>180</v>
      </c>
      <c r="U1240" t="inlineStr">
        <is>
          <t>015790000336</t>
        </is>
      </c>
      <c r="V1240" t="b">
        <v>1</v>
      </c>
      <c r="W1240" t="b">
        <v>1</v>
      </c>
      <c r="X1240" t="inlineStr">
        <is>
          <t>pending</t>
        </is>
      </c>
      <c r="Y1240" t="inlineStr">
        <is>
          <t>Giulia Valentina Palermo</t>
        </is>
      </c>
      <c r="AQ1240" t="inlineStr">
        <is>
          <t>IT</t>
        </is>
      </c>
      <c r="AX1240" t="n">
        <v>0</v>
      </c>
      <c r="AY1240" t="inlineStr">
        <is>
          <t>LIL Milan</t>
        </is>
      </c>
      <c r="AZ1240" t="n">
        <v>0</v>
      </c>
      <c r="BA1240" t="inlineStr">
        <is>
          <t>Veronica Varetta</t>
        </is>
      </c>
      <c r="BB1240" t="inlineStr">
        <is>
          <t>LIL House</t>
        </is>
      </c>
      <c r="BC1240" t="n">
        <v>22</v>
      </c>
      <c r="BD1240" t="n">
        <v>6352095510877</v>
      </c>
      <c r="BF1240" t="inlineStr">
        <is>
          <t>Low</t>
        </is>
      </c>
      <c r="BG1240" t="inlineStr">
        <is>
          <t>pos</t>
        </is>
      </c>
      <c r="BH1240" t="n">
        <v>0</v>
      </c>
      <c r="BI1240" t="inlineStr">
        <is>
          <t>IT IVA 22%</t>
        </is>
      </c>
      <c r="BJ1240" t="n">
        <v>0</v>
      </c>
      <c r="BS1240" t="n">
        <v>393338400077</v>
      </c>
      <c r="BT1240" t="inlineStr">
        <is>
          <t>22-2659</t>
        </is>
      </c>
      <c r="CB1240" t="inlineStr">
        <is>
          <t>Ordini LIL</t>
        </is>
      </c>
    </row>
    <row r="1241">
      <c r="A1241" t="inlineStr">
        <is>
          <t>#42382</t>
        </is>
      </c>
      <c r="B1241" t="inlineStr">
        <is>
          <t>gvpalermo@gmail.com</t>
        </is>
      </c>
      <c r="C1241" t="inlineStr">
        <is>
          <t>paid</t>
        </is>
      </c>
      <c r="E1241" t="inlineStr">
        <is>
          <t>fulfilled</t>
        </is>
      </c>
      <c r="F1241" t="inlineStr">
        <is>
          <t>2024-10-23 14:13:49 +0200</t>
        </is>
      </c>
      <c r="G1241" t="inlineStr">
        <is>
          <t>no</t>
        </is>
      </c>
      <c r="H1241" t="inlineStr">
        <is>
          <t>EUR</t>
        </is>
      </c>
      <c r="I1241" t="n">
        <v>0</v>
      </c>
      <c r="J1241" t="n">
        <v>0</v>
      </c>
      <c r="K1241" t="n">
        <v>0</v>
      </c>
      <c r="M1241" t="inlineStr">
        <is>
          <t xml:space="preserve">DDTGIULIAVALENTINA </t>
        </is>
      </c>
      <c r="N1241" t="n">
        <v>5760</v>
      </c>
      <c r="P1241" t="inlineStr">
        <is>
          <t>2024-10-15 16:44:44 +0200</t>
        </is>
      </c>
      <c r="Q1241" t="n">
        <v>0</v>
      </c>
      <c r="R1241" t="inlineStr">
        <is>
          <t>Glow Ring - Yellow / 13</t>
        </is>
      </c>
      <c r="S1241" t="n">
        <v>180</v>
      </c>
      <c r="U1241" t="inlineStr">
        <is>
          <t>015790000339</t>
        </is>
      </c>
      <c r="V1241" t="b">
        <v>1</v>
      </c>
      <c r="W1241" t="b">
        <v>1</v>
      </c>
      <c r="X1241" t="inlineStr">
        <is>
          <t>pending</t>
        </is>
      </c>
      <c r="Y1241" t="inlineStr">
        <is>
          <t>Giulia Valentina Palermo</t>
        </is>
      </c>
      <c r="AQ1241" t="inlineStr">
        <is>
          <t>IT</t>
        </is>
      </c>
      <c r="AX1241" t="n">
        <v>0</v>
      </c>
      <c r="AY1241" t="inlineStr">
        <is>
          <t>LIL Milan</t>
        </is>
      </c>
      <c r="AZ1241" t="n">
        <v>0</v>
      </c>
      <c r="BA1241" t="inlineStr">
        <is>
          <t>Veronica Varetta</t>
        </is>
      </c>
      <c r="BB1241" t="inlineStr">
        <is>
          <t>LIL House</t>
        </is>
      </c>
      <c r="BC1241" t="n">
        <v>22</v>
      </c>
      <c r="BD1241" t="n">
        <v>6352095510877</v>
      </c>
      <c r="BF1241" t="inlineStr">
        <is>
          <t>Low</t>
        </is>
      </c>
      <c r="BG1241" t="inlineStr">
        <is>
          <t>pos</t>
        </is>
      </c>
      <c r="BH1241" t="n">
        <v>0</v>
      </c>
      <c r="BI1241" t="inlineStr">
        <is>
          <t>IT IVA 22%</t>
        </is>
      </c>
      <c r="BJ1241" t="n">
        <v>0</v>
      </c>
      <c r="BS1241" t="n">
        <v>393338400077</v>
      </c>
      <c r="BT1241" t="inlineStr">
        <is>
          <t>22-2659</t>
        </is>
      </c>
      <c r="CB1241" t="inlineStr">
        <is>
          <t>Ordini LIL</t>
        </is>
      </c>
    </row>
    <row r="1242">
      <c r="A1242" t="inlineStr">
        <is>
          <t>#42382</t>
        </is>
      </c>
      <c r="B1242" t="inlineStr">
        <is>
          <t>gvpalermo@gmail.com</t>
        </is>
      </c>
      <c r="C1242" t="inlineStr">
        <is>
          <t>paid</t>
        </is>
      </c>
      <c r="E1242" t="inlineStr">
        <is>
          <t>fulfilled</t>
        </is>
      </c>
      <c r="F1242" t="inlineStr">
        <is>
          <t>2024-10-23 14:13:49 +0200</t>
        </is>
      </c>
      <c r="G1242" t="inlineStr">
        <is>
          <t>no</t>
        </is>
      </c>
      <c r="H1242" t="inlineStr">
        <is>
          <t>EUR</t>
        </is>
      </c>
      <c r="I1242" t="n">
        <v>0</v>
      </c>
      <c r="J1242" t="n">
        <v>0</v>
      </c>
      <c r="K1242" t="n">
        <v>0</v>
      </c>
      <c r="M1242" t="inlineStr">
        <is>
          <t xml:space="preserve">DDTGIULIAVALENTINA </t>
        </is>
      </c>
      <c r="N1242" t="n">
        <v>5760</v>
      </c>
      <c r="P1242" t="inlineStr">
        <is>
          <t>2024-10-15 16:44:44 +0200</t>
        </is>
      </c>
      <c r="Q1242" t="n">
        <v>0</v>
      </c>
      <c r="R1242" t="inlineStr">
        <is>
          <t>Glow Ring - Yellow / 15</t>
        </is>
      </c>
      <c r="S1242" t="n">
        <v>180</v>
      </c>
      <c r="U1242" t="inlineStr">
        <is>
          <t>015790000341</t>
        </is>
      </c>
      <c r="V1242" t="b">
        <v>1</v>
      </c>
      <c r="W1242" t="b">
        <v>1</v>
      </c>
      <c r="X1242" t="inlineStr">
        <is>
          <t>pending</t>
        </is>
      </c>
      <c r="Y1242" t="inlineStr">
        <is>
          <t>Giulia Valentina Palermo</t>
        </is>
      </c>
      <c r="AQ1242" t="inlineStr">
        <is>
          <t>IT</t>
        </is>
      </c>
      <c r="AX1242" t="n">
        <v>0</v>
      </c>
      <c r="AY1242" t="inlineStr">
        <is>
          <t>LIL Milan</t>
        </is>
      </c>
      <c r="AZ1242" t="n">
        <v>0</v>
      </c>
      <c r="BA1242" t="inlineStr">
        <is>
          <t>Veronica Varetta</t>
        </is>
      </c>
      <c r="BB1242" t="inlineStr">
        <is>
          <t>LIL House</t>
        </is>
      </c>
      <c r="BC1242" t="n">
        <v>22</v>
      </c>
      <c r="BD1242" t="n">
        <v>6352095510877</v>
      </c>
      <c r="BF1242" t="inlineStr">
        <is>
          <t>Low</t>
        </is>
      </c>
      <c r="BG1242" t="inlineStr">
        <is>
          <t>pos</t>
        </is>
      </c>
      <c r="BH1242" t="n">
        <v>0</v>
      </c>
      <c r="BI1242" t="inlineStr">
        <is>
          <t>IT IVA 22%</t>
        </is>
      </c>
      <c r="BJ1242" t="n">
        <v>0</v>
      </c>
      <c r="BS1242" t="n">
        <v>393338400077</v>
      </c>
      <c r="BT1242" t="inlineStr">
        <is>
          <t>22-2659</t>
        </is>
      </c>
      <c r="CB1242" t="inlineStr">
        <is>
          <t>Ordini LIL</t>
        </is>
      </c>
    </row>
    <row r="1243">
      <c r="A1243" t="inlineStr">
        <is>
          <t>#42382</t>
        </is>
      </c>
      <c r="B1243" t="inlineStr">
        <is>
          <t>gvpalermo@gmail.com</t>
        </is>
      </c>
      <c r="C1243" t="inlineStr">
        <is>
          <t>paid</t>
        </is>
      </c>
      <c r="E1243" t="inlineStr">
        <is>
          <t>fulfilled</t>
        </is>
      </c>
      <c r="F1243" t="inlineStr">
        <is>
          <t>2024-10-23 14:13:49 +0200</t>
        </is>
      </c>
      <c r="G1243" t="inlineStr">
        <is>
          <t>no</t>
        </is>
      </c>
      <c r="H1243" t="inlineStr">
        <is>
          <t>EUR</t>
        </is>
      </c>
      <c r="I1243" t="n">
        <v>0</v>
      </c>
      <c r="J1243" t="n">
        <v>0</v>
      </c>
      <c r="K1243" t="n">
        <v>0</v>
      </c>
      <c r="M1243" t="inlineStr">
        <is>
          <t xml:space="preserve">DDTGIULIAVALENTINA </t>
        </is>
      </c>
      <c r="N1243" t="n">
        <v>5760</v>
      </c>
      <c r="P1243" t="inlineStr">
        <is>
          <t>2024-10-15 16:44:44 +0200</t>
        </is>
      </c>
      <c r="Q1243" t="n">
        <v>0</v>
      </c>
      <c r="R1243" t="inlineStr">
        <is>
          <t>Glow Ring - Yellow / 18</t>
        </is>
      </c>
      <c r="S1243" t="n">
        <v>180</v>
      </c>
      <c r="U1243" t="inlineStr">
        <is>
          <t>015790000344</t>
        </is>
      </c>
      <c r="V1243" t="b">
        <v>1</v>
      </c>
      <c r="W1243" t="b">
        <v>1</v>
      </c>
      <c r="X1243" t="inlineStr">
        <is>
          <t>pending</t>
        </is>
      </c>
      <c r="Y1243" t="inlineStr">
        <is>
          <t>Giulia Valentina Palermo</t>
        </is>
      </c>
      <c r="AQ1243" t="inlineStr">
        <is>
          <t>IT</t>
        </is>
      </c>
      <c r="AX1243" t="n">
        <v>0</v>
      </c>
      <c r="AY1243" t="inlineStr">
        <is>
          <t>LIL Milan</t>
        </is>
      </c>
      <c r="AZ1243" t="n">
        <v>0</v>
      </c>
      <c r="BA1243" t="inlineStr">
        <is>
          <t>Veronica Varetta</t>
        </is>
      </c>
      <c r="BB1243" t="inlineStr">
        <is>
          <t>LIL House</t>
        </is>
      </c>
      <c r="BC1243" t="n">
        <v>22</v>
      </c>
      <c r="BD1243" t="n">
        <v>6352095510877</v>
      </c>
      <c r="BF1243" t="inlineStr">
        <is>
          <t>Low</t>
        </is>
      </c>
      <c r="BG1243" t="inlineStr">
        <is>
          <t>pos</t>
        </is>
      </c>
      <c r="BH1243" t="n">
        <v>0</v>
      </c>
      <c r="BI1243" t="inlineStr">
        <is>
          <t>IT IVA 22%</t>
        </is>
      </c>
      <c r="BJ1243" t="n">
        <v>0</v>
      </c>
      <c r="BS1243" t="n">
        <v>393338400077</v>
      </c>
      <c r="BT1243" t="inlineStr">
        <is>
          <t>22-2659</t>
        </is>
      </c>
      <c r="CB1243" t="inlineStr">
        <is>
          <t>Ordini LIL</t>
        </is>
      </c>
    </row>
    <row r="1244">
      <c r="A1244" t="inlineStr">
        <is>
          <t>#42382</t>
        </is>
      </c>
      <c r="B1244" t="inlineStr">
        <is>
          <t>gvpalermo@gmail.com</t>
        </is>
      </c>
      <c r="C1244" t="inlineStr">
        <is>
          <t>paid</t>
        </is>
      </c>
      <c r="E1244" t="inlineStr">
        <is>
          <t>fulfilled</t>
        </is>
      </c>
      <c r="F1244" t="inlineStr">
        <is>
          <t>2024-10-23 14:13:49 +0200</t>
        </is>
      </c>
      <c r="G1244" t="inlineStr">
        <is>
          <t>no</t>
        </is>
      </c>
      <c r="H1244" t="inlineStr">
        <is>
          <t>EUR</t>
        </is>
      </c>
      <c r="I1244" t="n">
        <v>0</v>
      </c>
      <c r="J1244" t="n">
        <v>0</v>
      </c>
      <c r="K1244" t="n">
        <v>0</v>
      </c>
      <c r="M1244" t="inlineStr">
        <is>
          <t xml:space="preserve">DDTGIULIAVALENTINA </t>
        </is>
      </c>
      <c r="N1244" t="n">
        <v>5760</v>
      </c>
      <c r="P1244" t="inlineStr">
        <is>
          <t>2024-10-15 16:44:44 +0200</t>
        </is>
      </c>
      <c r="Q1244" t="n">
        <v>0</v>
      </c>
      <c r="R1244" t="inlineStr">
        <is>
          <t>Giotto Ring - Yellow / 11</t>
        </is>
      </c>
      <c r="S1244" t="n">
        <v>100</v>
      </c>
      <c r="U1244" t="inlineStr">
        <is>
          <t>015790000145</t>
        </is>
      </c>
      <c r="V1244" t="b">
        <v>1</v>
      </c>
      <c r="W1244" t="b">
        <v>1</v>
      </c>
      <c r="X1244" t="inlineStr">
        <is>
          <t>fulfilled</t>
        </is>
      </c>
      <c r="Y1244" t="inlineStr">
        <is>
          <t>Giulia Valentina Palermo</t>
        </is>
      </c>
      <c r="AQ1244" t="inlineStr">
        <is>
          <t>IT</t>
        </is>
      </c>
      <c r="AX1244" t="n">
        <v>0</v>
      </c>
      <c r="AY1244" t="inlineStr">
        <is>
          <t>LIL Milan</t>
        </is>
      </c>
      <c r="AZ1244" t="n">
        <v>0</v>
      </c>
      <c r="BA1244" t="inlineStr">
        <is>
          <t>Veronica Varetta</t>
        </is>
      </c>
      <c r="BB1244" t="inlineStr">
        <is>
          <t>LIL House</t>
        </is>
      </c>
      <c r="BC1244" t="n">
        <v>22</v>
      </c>
      <c r="BD1244" t="n">
        <v>6352095510877</v>
      </c>
      <c r="BF1244" t="inlineStr">
        <is>
          <t>Low</t>
        </is>
      </c>
      <c r="BG1244" t="inlineStr">
        <is>
          <t>pos</t>
        </is>
      </c>
      <c r="BH1244" t="n">
        <v>0</v>
      </c>
      <c r="BI1244" t="inlineStr">
        <is>
          <t>IT IVA 22%</t>
        </is>
      </c>
      <c r="BJ1244" t="n">
        <v>0</v>
      </c>
      <c r="BS1244" t="n">
        <v>393338400077</v>
      </c>
      <c r="BT1244" t="inlineStr">
        <is>
          <t>22-2659</t>
        </is>
      </c>
      <c r="CB1244" t="inlineStr">
        <is>
          <t>Ordini LIL</t>
        </is>
      </c>
    </row>
    <row r="1245">
      <c r="A1245" t="inlineStr">
        <is>
          <t>#42382</t>
        </is>
      </c>
      <c r="B1245" t="inlineStr">
        <is>
          <t>gvpalermo@gmail.com</t>
        </is>
      </c>
      <c r="C1245" t="inlineStr">
        <is>
          <t>paid</t>
        </is>
      </c>
      <c r="E1245" t="inlineStr">
        <is>
          <t>fulfilled</t>
        </is>
      </c>
      <c r="F1245" t="inlineStr">
        <is>
          <t>2024-10-23 14:13:49 +0200</t>
        </is>
      </c>
      <c r="G1245" t="inlineStr">
        <is>
          <t>no</t>
        </is>
      </c>
      <c r="H1245" t="inlineStr">
        <is>
          <t>EUR</t>
        </is>
      </c>
      <c r="I1245" t="n">
        <v>0</v>
      </c>
      <c r="J1245" t="n">
        <v>0</v>
      </c>
      <c r="K1245" t="n">
        <v>0</v>
      </c>
      <c r="M1245" t="inlineStr">
        <is>
          <t xml:space="preserve">DDTGIULIAVALENTINA </t>
        </is>
      </c>
      <c r="N1245" t="n">
        <v>5760</v>
      </c>
      <c r="P1245" t="inlineStr">
        <is>
          <t>2024-10-15 16:44:44 +0200</t>
        </is>
      </c>
      <c r="Q1245" t="n">
        <v>0</v>
      </c>
      <c r="R1245" t="inlineStr">
        <is>
          <t>Giotto Ring - Yellow / 15</t>
        </is>
      </c>
      <c r="S1245" t="n">
        <v>100</v>
      </c>
      <c r="U1245" t="inlineStr">
        <is>
          <t>015790000149</t>
        </is>
      </c>
      <c r="V1245" t="b">
        <v>1</v>
      </c>
      <c r="W1245" t="b">
        <v>1</v>
      </c>
      <c r="X1245" t="inlineStr">
        <is>
          <t>fulfilled</t>
        </is>
      </c>
      <c r="Y1245" t="inlineStr">
        <is>
          <t>Giulia Valentina Palermo</t>
        </is>
      </c>
      <c r="AQ1245" t="inlineStr">
        <is>
          <t>IT</t>
        </is>
      </c>
      <c r="AX1245" t="n">
        <v>0</v>
      </c>
      <c r="AY1245" t="inlineStr">
        <is>
          <t>LIL Milan</t>
        </is>
      </c>
      <c r="AZ1245" t="n">
        <v>0</v>
      </c>
      <c r="BA1245" t="inlineStr">
        <is>
          <t>Veronica Varetta</t>
        </is>
      </c>
      <c r="BB1245" t="inlineStr">
        <is>
          <t>LIL House</t>
        </is>
      </c>
      <c r="BC1245" t="n">
        <v>22</v>
      </c>
      <c r="BD1245" t="n">
        <v>6352095510877</v>
      </c>
      <c r="BF1245" t="inlineStr">
        <is>
          <t>Low</t>
        </is>
      </c>
      <c r="BG1245" t="inlineStr">
        <is>
          <t>pos</t>
        </is>
      </c>
      <c r="BH1245" t="n">
        <v>0</v>
      </c>
      <c r="BI1245" t="inlineStr">
        <is>
          <t>IT IVA 22%</t>
        </is>
      </c>
      <c r="BJ1245" t="n">
        <v>0</v>
      </c>
      <c r="BS1245" t="n">
        <v>393338400077</v>
      </c>
      <c r="BT1245" t="inlineStr">
        <is>
          <t>22-2659</t>
        </is>
      </c>
      <c r="CB1245" t="inlineStr">
        <is>
          <t>Ordini LIL</t>
        </is>
      </c>
    </row>
    <row r="1246">
      <c r="A1246" t="inlineStr">
        <is>
          <t>#42382</t>
        </is>
      </c>
      <c r="B1246" t="inlineStr">
        <is>
          <t>gvpalermo@gmail.com</t>
        </is>
      </c>
      <c r="C1246" t="inlineStr">
        <is>
          <t>paid</t>
        </is>
      </c>
      <c r="E1246" t="inlineStr">
        <is>
          <t>fulfilled</t>
        </is>
      </c>
      <c r="F1246" t="inlineStr">
        <is>
          <t>2024-10-23 14:13:49 +0200</t>
        </is>
      </c>
      <c r="G1246" t="inlineStr">
        <is>
          <t>no</t>
        </is>
      </c>
      <c r="H1246" t="inlineStr">
        <is>
          <t>EUR</t>
        </is>
      </c>
      <c r="I1246" t="n">
        <v>0</v>
      </c>
      <c r="J1246" t="n">
        <v>0</v>
      </c>
      <c r="K1246" t="n">
        <v>0</v>
      </c>
      <c r="M1246" t="inlineStr">
        <is>
          <t xml:space="preserve">DDTGIULIAVALENTINA </t>
        </is>
      </c>
      <c r="N1246" t="n">
        <v>5760</v>
      </c>
      <c r="P1246" t="inlineStr">
        <is>
          <t>2024-10-15 16:44:44 +0200</t>
        </is>
      </c>
      <c r="Q1246" t="n">
        <v>0</v>
      </c>
      <c r="R1246" t="inlineStr">
        <is>
          <t>Giotto Ring - Yellow / 18</t>
        </is>
      </c>
      <c r="S1246" t="n">
        <v>100</v>
      </c>
      <c r="U1246" t="inlineStr">
        <is>
          <t>015790000152</t>
        </is>
      </c>
      <c r="V1246" t="b">
        <v>1</v>
      </c>
      <c r="W1246" t="b">
        <v>1</v>
      </c>
      <c r="X1246" t="inlineStr">
        <is>
          <t>fulfilled</t>
        </is>
      </c>
      <c r="Y1246" t="inlineStr">
        <is>
          <t>Giulia Valentina Palermo</t>
        </is>
      </c>
      <c r="AQ1246" t="inlineStr">
        <is>
          <t>IT</t>
        </is>
      </c>
      <c r="AX1246" t="n">
        <v>0</v>
      </c>
      <c r="AY1246" t="inlineStr">
        <is>
          <t>LIL Milan</t>
        </is>
      </c>
      <c r="AZ1246" t="n">
        <v>0</v>
      </c>
      <c r="BA1246" t="inlineStr">
        <is>
          <t>Veronica Varetta</t>
        </is>
      </c>
      <c r="BB1246" t="inlineStr">
        <is>
          <t>LIL House</t>
        </is>
      </c>
      <c r="BC1246" t="n">
        <v>22</v>
      </c>
      <c r="BD1246" t="n">
        <v>6352095510877</v>
      </c>
      <c r="BF1246" t="inlineStr">
        <is>
          <t>Low</t>
        </is>
      </c>
      <c r="BG1246" t="inlineStr">
        <is>
          <t>pos</t>
        </is>
      </c>
      <c r="BH1246" t="n">
        <v>0</v>
      </c>
      <c r="BI1246" t="inlineStr">
        <is>
          <t>IT IVA 22%</t>
        </is>
      </c>
      <c r="BJ1246" t="n">
        <v>0</v>
      </c>
      <c r="BS1246" t="n">
        <v>393338400077</v>
      </c>
      <c r="BT1246" t="inlineStr">
        <is>
          <t>22-2659</t>
        </is>
      </c>
      <c r="CB1246" t="inlineStr">
        <is>
          <t>Ordini LIL</t>
        </is>
      </c>
    </row>
    <row r="1247">
      <c r="A1247" t="inlineStr">
        <is>
          <t>#42382</t>
        </is>
      </c>
      <c r="B1247" t="inlineStr">
        <is>
          <t>gvpalermo@gmail.com</t>
        </is>
      </c>
      <c r="C1247" t="inlineStr">
        <is>
          <t>paid</t>
        </is>
      </c>
      <c r="E1247" t="inlineStr">
        <is>
          <t>fulfilled</t>
        </is>
      </c>
      <c r="F1247" t="inlineStr">
        <is>
          <t>2024-10-23 14:13:49 +0200</t>
        </is>
      </c>
      <c r="G1247" t="inlineStr">
        <is>
          <t>no</t>
        </is>
      </c>
      <c r="H1247" t="inlineStr">
        <is>
          <t>EUR</t>
        </is>
      </c>
      <c r="I1247" t="n">
        <v>0</v>
      </c>
      <c r="J1247" t="n">
        <v>0</v>
      </c>
      <c r="K1247" t="n">
        <v>0</v>
      </c>
      <c r="M1247" t="inlineStr">
        <is>
          <t xml:space="preserve">DDTGIULIAVALENTINA </t>
        </is>
      </c>
      <c r="N1247" t="n">
        <v>5760</v>
      </c>
      <c r="P1247" t="inlineStr">
        <is>
          <t>2024-10-15 16:44:44 +0200</t>
        </is>
      </c>
      <c r="Q1247" t="n">
        <v>0</v>
      </c>
      <c r="R1247" t="inlineStr">
        <is>
          <t>Lightly Ring - Yellow / 11</t>
        </is>
      </c>
      <c r="S1247" t="n">
        <v>100</v>
      </c>
      <c r="U1247" t="inlineStr">
        <is>
          <t>015790000374</t>
        </is>
      </c>
      <c r="V1247" t="b">
        <v>1</v>
      </c>
      <c r="W1247" t="b">
        <v>1</v>
      </c>
      <c r="X1247" t="inlineStr">
        <is>
          <t>fulfilled</t>
        </is>
      </c>
      <c r="Y1247" t="inlineStr">
        <is>
          <t>Giulia Valentina Palermo</t>
        </is>
      </c>
      <c r="AQ1247" t="inlineStr">
        <is>
          <t>IT</t>
        </is>
      </c>
      <c r="AX1247" t="n">
        <v>0</v>
      </c>
      <c r="AY1247" t="inlineStr">
        <is>
          <t>LIL Milan</t>
        </is>
      </c>
      <c r="AZ1247" t="n">
        <v>0</v>
      </c>
      <c r="BA1247" t="inlineStr">
        <is>
          <t>Veronica Varetta</t>
        </is>
      </c>
      <c r="BB1247" t="inlineStr">
        <is>
          <t>LIL House</t>
        </is>
      </c>
      <c r="BC1247" t="n">
        <v>22</v>
      </c>
      <c r="BD1247" t="n">
        <v>6352095510877</v>
      </c>
      <c r="BF1247" t="inlineStr">
        <is>
          <t>Low</t>
        </is>
      </c>
      <c r="BG1247" t="inlineStr">
        <is>
          <t>pos</t>
        </is>
      </c>
      <c r="BH1247" t="n">
        <v>0</v>
      </c>
      <c r="BI1247" t="inlineStr">
        <is>
          <t>IT IVA 22%</t>
        </is>
      </c>
      <c r="BJ1247" t="n">
        <v>0</v>
      </c>
      <c r="BS1247" t="n">
        <v>393338400077</v>
      </c>
      <c r="BT1247" t="inlineStr">
        <is>
          <t>22-2659</t>
        </is>
      </c>
      <c r="CB1247" t="inlineStr">
        <is>
          <t>Ordini LIL</t>
        </is>
      </c>
    </row>
    <row r="1248">
      <c r="A1248" t="inlineStr">
        <is>
          <t>#42382</t>
        </is>
      </c>
      <c r="B1248" t="inlineStr">
        <is>
          <t>gvpalermo@gmail.com</t>
        </is>
      </c>
      <c r="C1248" t="inlineStr">
        <is>
          <t>paid</t>
        </is>
      </c>
      <c r="E1248" t="inlineStr">
        <is>
          <t>fulfilled</t>
        </is>
      </c>
      <c r="F1248" t="inlineStr">
        <is>
          <t>2024-10-23 14:13:49 +0200</t>
        </is>
      </c>
      <c r="G1248" t="inlineStr">
        <is>
          <t>no</t>
        </is>
      </c>
      <c r="H1248" t="inlineStr">
        <is>
          <t>EUR</t>
        </is>
      </c>
      <c r="I1248" t="n">
        <v>0</v>
      </c>
      <c r="J1248" t="n">
        <v>0</v>
      </c>
      <c r="K1248" t="n">
        <v>0</v>
      </c>
      <c r="M1248" t="inlineStr">
        <is>
          <t xml:space="preserve">DDTGIULIAVALENTINA </t>
        </is>
      </c>
      <c r="N1248" t="n">
        <v>5760</v>
      </c>
      <c r="P1248" t="inlineStr">
        <is>
          <t>2024-10-15 16:44:44 +0200</t>
        </is>
      </c>
      <c r="Q1248" t="n">
        <v>0</v>
      </c>
      <c r="R1248" t="inlineStr">
        <is>
          <t>Lightly Ring - Yellow / 15</t>
        </is>
      </c>
      <c r="S1248" t="n">
        <v>100</v>
      </c>
      <c r="U1248" t="inlineStr">
        <is>
          <t>015790000378</t>
        </is>
      </c>
      <c r="V1248" t="b">
        <v>1</v>
      </c>
      <c r="W1248" t="b">
        <v>1</v>
      </c>
      <c r="X1248" t="inlineStr">
        <is>
          <t>fulfilled</t>
        </is>
      </c>
      <c r="Y1248" t="inlineStr">
        <is>
          <t>Giulia Valentina Palermo</t>
        </is>
      </c>
      <c r="AQ1248" t="inlineStr">
        <is>
          <t>IT</t>
        </is>
      </c>
      <c r="AX1248" t="n">
        <v>0</v>
      </c>
      <c r="AY1248" t="inlineStr">
        <is>
          <t>LIL Milan</t>
        </is>
      </c>
      <c r="AZ1248" t="n">
        <v>0</v>
      </c>
      <c r="BA1248" t="inlineStr">
        <is>
          <t>Veronica Varetta</t>
        </is>
      </c>
      <c r="BB1248" t="inlineStr">
        <is>
          <t>LIL House</t>
        </is>
      </c>
      <c r="BC1248" t="n">
        <v>22</v>
      </c>
      <c r="BD1248" t="n">
        <v>6352095510877</v>
      </c>
      <c r="BF1248" t="inlineStr">
        <is>
          <t>Low</t>
        </is>
      </c>
      <c r="BG1248" t="inlineStr">
        <is>
          <t>pos</t>
        </is>
      </c>
      <c r="BH1248" t="n">
        <v>0</v>
      </c>
      <c r="BI1248" t="inlineStr">
        <is>
          <t>IT IVA 22%</t>
        </is>
      </c>
      <c r="BJ1248" t="n">
        <v>0</v>
      </c>
      <c r="BS1248" t="n">
        <v>393338400077</v>
      </c>
      <c r="BT1248" t="inlineStr">
        <is>
          <t>22-2659</t>
        </is>
      </c>
      <c r="CB1248" t="inlineStr">
        <is>
          <t>Ordini LIL</t>
        </is>
      </c>
    </row>
    <row r="1249">
      <c r="A1249" t="inlineStr">
        <is>
          <t>#42382</t>
        </is>
      </c>
      <c r="B1249" t="inlineStr">
        <is>
          <t>gvpalermo@gmail.com</t>
        </is>
      </c>
      <c r="C1249" t="inlineStr">
        <is>
          <t>paid</t>
        </is>
      </c>
      <c r="E1249" t="inlineStr">
        <is>
          <t>fulfilled</t>
        </is>
      </c>
      <c r="F1249" t="inlineStr">
        <is>
          <t>2024-10-23 14:13:49 +0200</t>
        </is>
      </c>
      <c r="G1249" t="inlineStr">
        <is>
          <t>no</t>
        </is>
      </c>
      <c r="H1249" t="inlineStr">
        <is>
          <t>EUR</t>
        </is>
      </c>
      <c r="I1249" t="n">
        <v>0</v>
      </c>
      <c r="J1249" t="n">
        <v>0</v>
      </c>
      <c r="K1249" t="n">
        <v>0</v>
      </c>
      <c r="M1249" t="inlineStr">
        <is>
          <t xml:space="preserve">DDTGIULIAVALENTINA </t>
        </is>
      </c>
      <c r="N1249" t="n">
        <v>5760</v>
      </c>
      <c r="P1249" t="inlineStr">
        <is>
          <t>2024-10-15 16:44:44 +0200</t>
        </is>
      </c>
      <c r="Q1249" t="n">
        <v>0</v>
      </c>
      <c r="R1249" t="inlineStr">
        <is>
          <t>Lightly Ring - Yellow / 18</t>
        </is>
      </c>
      <c r="S1249" t="n">
        <v>100</v>
      </c>
      <c r="U1249" t="inlineStr">
        <is>
          <t>015790000381</t>
        </is>
      </c>
      <c r="V1249" t="b">
        <v>1</v>
      </c>
      <c r="W1249" t="b">
        <v>1</v>
      </c>
      <c r="X1249" t="inlineStr">
        <is>
          <t>fulfilled</t>
        </is>
      </c>
      <c r="Y1249" t="inlineStr">
        <is>
          <t>Giulia Valentina Palermo</t>
        </is>
      </c>
      <c r="AQ1249" t="inlineStr">
        <is>
          <t>IT</t>
        </is>
      </c>
      <c r="AX1249" t="n">
        <v>0</v>
      </c>
      <c r="AY1249" t="inlineStr">
        <is>
          <t>LIL Milan</t>
        </is>
      </c>
      <c r="AZ1249" t="n">
        <v>0</v>
      </c>
      <c r="BA1249" t="inlineStr">
        <is>
          <t>Veronica Varetta</t>
        </is>
      </c>
      <c r="BB1249" t="inlineStr">
        <is>
          <t>LIL House</t>
        </is>
      </c>
      <c r="BC1249" t="n">
        <v>22</v>
      </c>
      <c r="BD1249" t="n">
        <v>6352095510877</v>
      </c>
      <c r="BF1249" t="inlineStr">
        <is>
          <t>Low</t>
        </is>
      </c>
      <c r="BG1249" t="inlineStr">
        <is>
          <t>pos</t>
        </is>
      </c>
      <c r="BH1249" t="n">
        <v>0</v>
      </c>
      <c r="BI1249" t="inlineStr">
        <is>
          <t>IT IVA 22%</t>
        </is>
      </c>
      <c r="BJ1249" t="n">
        <v>0</v>
      </c>
      <c r="BS1249" t="n">
        <v>393338400077</v>
      </c>
      <c r="BT1249" t="inlineStr">
        <is>
          <t>22-2659</t>
        </is>
      </c>
      <c r="CB1249" t="inlineStr">
        <is>
          <t>Ordini LIL</t>
        </is>
      </c>
    </row>
    <row r="1250">
      <c r="A1250" t="inlineStr">
        <is>
          <t>#42382</t>
        </is>
      </c>
      <c r="B1250" t="inlineStr">
        <is>
          <t>gvpalermo@gmail.com</t>
        </is>
      </c>
      <c r="C1250" t="inlineStr">
        <is>
          <t>paid</t>
        </is>
      </c>
      <c r="E1250" t="inlineStr">
        <is>
          <t>fulfilled</t>
        </is>
      </c>
      <c r="F1250" t="inlineStr">
        <is>
          <t>2024-10-23 14:13:49 +0200</t>
        </is>
      </c>
      <c r="G1250" t="inlineStr">
        <is>
          <t>no</t>
        </is>
      </c>
      <c r="H1250" t="inlineStr">
        <is>
          <t>EUR</t>
        </is>
      </c>
      <c r="I1250" t="n">
        <v>0</v>
      </c>
      <c r="J1250" t="n">
        <v>0</v>
      </c>
      <c r="K1250" t="n">
        <v>0</v>
      </c>
      <c r="M1250" t="inlineStr">
        <is>
          <t xml:space="preserve">DDTGIULIAVALENTINA </t>
        </is>
      </c>
      <c r="N1250" t="n">
        <v>5760</v>
      </c>
      <c r="P1250" t="inlineStr">
        <is>
          <t>2024-10-15 16:44:44 +0200</t>
        </is>
      </c>
      <c r="Q1250" t="n">
        <v>0</v>
      </c>
      <c r="R1250" t="inlineStr">
        <is>
          <t>Nude Ring - Yellow / 11</t>
        </is>
      </c>
      <c r="S1250" t="n">
        <v>100</v>
      </c>
      <c r="U1250" t="inlineStr">
        <is>
          <t>015790000207</t>
        </is>
      </c>
      <c r="V1250" t="b">
        <v>1</v>
      </c>
      <c r="W1250" t="b">
        <v>1</v>
      </c>
      <c r="X1250" t="inlineStr">
        <is>
          <t>fulfilled</t>
        </is>
      </c>
      <c r="Y1250" t="inlineStr">
        <is>
          <t>Giulia Valentina Palermo</t>
        </is>
      </c>
      <c r="AQ1250" t="inlineStr">
        <is>
          <t>IT</t>
        </is>
      </c>
      <c r="AX1250" t="n">
        <v>0</v>
      </c>
      <c r="AY1250" t="inlineStr">
        <is>
          <t>LIL Milan</t>
        </is>
      </c>
      <c r="AZ1250" t="n">
        <v>0</v>
      </c>
      <c r="BA1250" t="inlineStr">
        <is>
          <t>Veronica Varetta</t>
        </is>
      </c>
      <c r="BB1250" t="inlineStr">
        <is>
          <t>LIL House</t>
        </is>
      </c>
      <c r="BC1250" t="n">
        <v>22</v>
      </c>
      <c r="BD1250" t="n">
        <v>6352095510877</v>
      </c>
      <c r="BF1250" t="inlineStr">
        <is>
          <t>Low</t>
        </is>
      </c>
      <c r="BG1250" t="inlineStr">
        <is>
          <t>pos</t>
        </is>
      </c>
      <c r="BH1250" t="n">
        <v>0</v>
      </c>
      <c r="BI1250" t="inlineStr">
        <is>
          <t>IT IVA 22%</t>
        </is>
      </c>
      <c r="BJ1250" t="n">
        <v>0</v>
      </c>
      <c r="BS1250" t="n">
        <v>393338400077</v>
      </c>
      <c r="BT1250" t="inlineStr">
        <is>
          <t>22-2659</t>
        </is>
      </c>
      <c r="CB1250" t="inlineStr">
        <is>
          <t>Ordini LIL</t>
        </is>
      </c>
    </row>
    <row r="1251">
      <c r="A1251" t="inlineStr">
        <is>
          <t>#42382</t>
        </is>
      </c>
      <c r="B1251" t="inlineStr">
        <is>
          <t>gvpalermo@gmail.com</t>
        </is>
      </c>
      <c r="C1251" t="inlineStr">
        <is>
          <t>paid</t>
        </is>
      </c>
      <c r="E1251" t="inlineStr">
        <is>
          <t>fulfilled</t>
        </is>
      </c>
      <c r="F1251" t="inlineStr">
        <is>
          <t>2024-10-23 14:13:49 +0200</t>
        </is>
      </c>
      <c r="G1251" t="inlineStr">
        <is>
          <t>no</t>
        </is>
      </c>
      <c r="H1251" t="inlineStr">
        <is>
          <t>EUR</t>
        </is>
      </c>
      <c r="I1251" t="n">
        <v>0</v>
      </c>
      <c r="J1251" t="n">
        <v>0</v>
      </c>
      <c r="K1251" t="n">
        <v>0</v>
      </c>
      <c r="M1251" t="inlineStr">
        <is>
          <t xml:space="preserve">DDTGIULIAVALENTINA </t>
        </is>
      </c>
      <c r="N1251" t="n">
        <v>5760</v>
      </c>
      <c r="P1251" t="inlineStr">
        <is>
          <t>2024-10-15 16:44:44 +0200</t>
        </is>
      </c>
      <c r="Q1251" t="n">
        <v>0</v>
      </c>
      <c r="R1251" t="inlineStr">
        <is>
          <t>Nude Ring - Yellow / 15</t>
        </is>
      </c>
      <c r="S1251" t="n">
        <v>100</v>
      </c>
      <c r="U1251" t="inlineStr">
        <is>
          <t>015790000211</t>
        </is>
      </c>
      <c r="V1251" t="b">
        <v>1</v>
      </c>
      <c r="W1251" t="b">
        <v>1</v>
      </c>
      <c r="X1251" t="inlineStr">
        <is>
          <t>fulfilled</t>
        </is>
      </c>
      <c r="Y1251" t="inlineStr">
        <is>
          <t>Giulia Valentina Palermo</t>
        </is>
      </c>
      <c r="AQ1251" t="inlineStr">
        <is>
          <t>IT</t>
        </is>
      </c>
      <c r="AX1251" t="n">
        <v>0</v>
      </c>
      <c r="AY1251" t="inlineStr">
        <is>
          <t>LIL Milan</t>
        </is>
      </c>
      <c r="AZ1251" t="n">
        <v>0</v>
      </c>
      <c r="BA1251" t="inlineStr">
        <is>
          <t>Veronica Varetta</t>
        </is>
      </c>
      <c r="BB1251" t="inlineStr">
        <is>
          <t>LIL House</t>
        </is>
      </c>
      <c r="BC1251" t="n">
        <v>22</v>
      </c>
      <c r="BD1251" t="n">
        <v>6352095510877</v>
      </c>
      <c r="BF1251" t="inlineStr">
        <is>
          <t>Low</t>
        </is>
      </c>
      <c r="BG1251" t="inlineStr">
        <is>
          <t>pos</t>
        </is>
      </c>
      <c r="BH1251" t="n">
        <v>0</v>
      </c>
      <c r="BI1251" t="inlineStr">
        <is>
          <t>IT IVA 22%</t>
        </is>
      </c>
      <c r="BJ1251" t="n">
        <v>0</v>
      </c>
      <c r="BS1251" t="n">
        <v>393338400077</v>
      </c>
      <c r="BT1251" t="inlineStr">
        <is>
          <t>22-2659</t>
        </is>
      </c>
      <c r="CB1251" t="inlineStr">
        <is>
          <t>Ordini LIL</t>
        </is>
      </c>
    </row>
    <row r="1252">
      <c r="A1252" t="inlineStr">
        <is>
          <t>#42382</t>
        </is>
      </c>
      <c r="B1252" t="inlineStr">
        <is>
          <t>gvpalermo@gmail.com</t>
        </is>
      </c>
      <c r="C1252" t="inlineStr">
        <is>
          <t>paid</t>
        </is>
      </c>
      <c r="E1252" t="inlineStr">
        <is>
          <t>fulfilled</t>
        </is>
      </c>
      <c r="F1252" t="inlineStr">
        <is>
          <t>2024-10-23 14:13:49 +0200</t>
        </is>
      </c>
      <c r="G1252" t="inlineStr">
        <is>
          <t>no</t>
        </is>
      </c>
      <c r="H1252" t="inlineStr">
        <is>
          <t>EUR</t>
        </is>
      </c>
      <c r="I1252" t="n">
        <v>0</v>
      </c>
      <c r="J1252" t="n">
        <v>0</v>
      </c>
      <c r="K1252" t="n">
        <v>0</v>
      </c>
      <c r="M1252" t="inlineStr">
        <is>
          <t xml:space="preserve">DDTGIULIAVALENTINA </t>
        </is>
      </c>
      <c r="N1252" t="n">
        <v>5760</v>
      </c>
      <c r="P1252" t="inlineStr">
        <is>
          <t>2024-10-15 16:44:44 +0200</t>
        </is>
      </c>
      <c r="Q1252" t="n">
        <v>0</v>
      </c>
      <c r="R1252" t="inlineStr">
        <is>
          <t>Nude Ring - Yellow / 18</t>
        </is>
      </c>
      <c r="S1252" t="n">
        <v>100</v>
      </c>
      <c r="U1252" t="inlineStr">
        <is>
          <t>015790000214</t>
        </is>
      </c>
      <c r="V1252" t="b">
        <v>1</v>
      </c>
      <c r="W1252" t="b">
        <v>1</v>
      </c>
      <c r="X1252" t="inlineStr">
        <is>
          <t>pending</t>
        </is>
      </c>
      <c r="Y1252" t="inlineStr">
        <is>
          <t>Giulia Valentina Palermo</t>
        </is>
      </c>
      <c r="AQ1252" t="inlineStr">
        <is>
          <t>IT</t>
        </is>
      </c>
      <c r="AX1252" t="n">
        <v>0</v>
      </c>
      <c r="AY1252" t="inlineStr">
        <is>
          <t>LIL Milan</t>
        </is>
      </c>
      <c r="AZ1252" t="n">
        <v>0</v>
      </c>
      <c r="BA1252" t="inlineStr">
        <is>
          <t>Veronica Varetta</t>
        </is>
      </c>
      <c r="BB1252" t="inlineStr">
        <is>
          <t>LIL House</t>
        </is>
      </c>
      <c r="BC1252" t="n">
        <v>22</v>
      </c>
      <c r="BD1252" t="n">
        <v>6352095510877</v>
      </c>
      <c r="BF1252" t="inlineStr">
        <is>
          <t>Low</t>
        </is>
      </c>
      <c r="BG1252" t="inlineStr">
        <is>
          <t>pos</t>
        </is>
      </c>
      <c r="BH1252" t="n">
        <v>0</v>
      </c>
      <c r="BI1252" t="inlineStr">
        <is>
          <t>IT IVA 22%</t>
        </is>
      </c>
      <c r="BJ1252" t="n">
        <v>0</v>
      </c>
      <c r="BS1252" t="n">
        <v>393338400077</v>
      </c>
      <c r="BT1252" t="inlineStr">
        <is>
          <t>22-2659</t>
        </is>
      </c>
      <c r="CB1252" t="inlineStr">
        <is>
          <t>Ordini LIL</t>
        </is>
      </c>
    </row>
    <row r="1253">
      <c r="A1253" t="inlineStr">
        <is>
          <t>#42382</t>
        </is>
      </c>
      <c r="B1253" t="inlineStr">
        <is>
          <t>gvpalermo@gmail.com</t>
        </is>
      </c>
      <c r="C1253" t="inlineStr">
        <is>
          <t>paid</t>
        </is>
      </c>
      <c r="E1253" t="inlineStr">
        <is>
          <t>fulfilled</t>
        </is>
      </c>
      <c r="F1253" t="inlineStr">
        <is>
          <t>2024-10-23 14:13:49 +0200</t>
        </is>
      </c>
      <c r="G1253" t="inlineStr">
        <is>
          <t>no</t>
        </is>
      </c>
      <c r="H1253" t="inlineStr">
        <is>
          <t>EUR</t>
        </is>
      </c>
      <c r="I1253" t="n">
        <v>0</v>
      </c>
      <c r="J1253" t="n">
        <v>0</v>
      </c>
      <c r="K1253" t="n">
        <v>0</v>
      </c>
      <c r="M1253" t="inlineStr">
        <is>
          <t xml:space="preserve">DDTGIULIAVALENTINA </t>
        </is>
      </c>
      <c r="N1253" t="n">
        <v>5760</v>
      </c>
      <c r="P1253" t="inlineStr">
        <is>
          <t>2024-10-15 16:44:44 +0200</t>
        </is>
      </c>
      <c r="Q1253" t="n">
        <v>0</v>
      </c>
      <c r="R1253" t="inlineStr">
        <is>
          <t>Glimmer Bracelet - Yellow / 18cm</t>
        </is>
      </c>
      <c r="S1253" t="n">
        <v>340</v>
      </c>
      <c r="U1253" t="inlineStr">
        <is>
          <t>015790000727</t>
        </is>
      </c>
      <c r="V1253" t="b">
        <v>1</v>
      </c>
      <c r="W1253" t="b">
        <v>1</v>
      </c>
      <c r="X1253" t="inlineStr">
        <is>
          <t>fulfilled</t>
        </is>
      </c>
      <c r="Y1253" t="inlineStr">
        <is>
          <t>Giulia Valentina Palermo</t>
        </is>
      </c>
      <c r="AQ1253" t="inlineStr">
        <is>
          <t>IT</t>
        </is>
      </c>
      <c r="AX1253" t="n">
        <v>0</v>
      </c>
      <c r="AY1253" t="inlineStr">
        <is>
          <t>LIL Milan</t>
        </is>
      </c>
      <c r="AZ1253" t="n">
        <v>0</v>
      </c>
      <c r="BA1253" t="inlineStr">
        <is>
          <t>Veronica Varetta</t>
        </is>
      </c>
      <c r="BB1253" t="inlineStr">
        <is>
          <t>LIL House</t>
        </is>
      </c>
      <c r="BC1253" t="n">
        <v>22</v>
      </c>
      <c r="BD1253" t="n">
        <v>6352095510877</v>
      </c>
      <c r="BF1253" t="inlineStr">
        <is>
          <t>Low</t>
        </is>
      </c>
      <c r="BG1253" t="inlineStr">
        <is>
          <t>pos</t>
        </is>
      </c>
      <c r="BH1253" t="n">
        <v>0</v>
      </c>
      <c r="BI1253" t="inlineStr">
        <is>
          <t>IT IVA 22%</t>
        </is>
      </c>
      <c r="BJ1253" t="n">
        <v>0</v>
      </c>
      <c r="BS1253" t="n">
        <v>393338400077</v>
      </c>
      <c r="BT1253" t="inlineStr">
        <is>
          <t>22-2659</t>
        </is>
      </c>
      <c r="CB1253" t="inlineStr">
        <is>
          <t>Ordini LIL</t>
        </is>
      </c>
    </row>
    <row r="1254">
      <c r="A1254" t="inlineStr">
        <is>
          <t>#42382</t>
        </is>
      </c>
      <c r="B1254" t="inlineStr">
        <is>
          <t>gvpalermo@gmail.com</t>
        </is>
      </c>
      <c r="C1254" t="inlineStr">
        <is>
          <t>paid</t>
        </is>
      </c>
      <c r="E1254" t="inlineStr">
        <is>
          <t>fulfilled</t>
        </is>
      </c>
      <c r="F1254" t="inlineStr">
        <is>
          <t>2024-10-23 14:13:49 +0200</t>
        </is>
      </c>
      <c r="G1254" t="inlineStr">
        <is>
          <t>no</t>
        </is>
      </c>
      <c r="H1254" t="inlineStr">
        <is>
          <t>EUR</t>
        </is>
      </c>
      <c r="I1254" t="n">
        <v>0</v>
      </c>
      <c r="J1254" t="n">
        <v>0</v>
      </c>
      <c r="K1254" t="n">
        <v>0</v>
      </c>
      <c r="M1254" t="inlineStr">
        <is>
          <t xml:space="preserve">DDTGIULIAVALENTINA </t>
        </is>
      </c>
      <c r="N1254" t="n">
        <v>5760</v>
      </c>
      <c r="P1254" t="inlineStr">
        <is>
          <t>2024-10-15 16:44:44 +0200</t>
        </is>
      </c>
      <c r="Q1254" t="n">
        <v>0</v>
      </c>
      <c r="R1254" t="inlineStr">
        <is>
          <t>Dna Bracelet - Yellow / 16cm</t>
        </is>
      </c>
      <c r="S1254" t="n">
        <v>280</v>
      </c>
      <c r="U1254" t="inlineStr">
        <is>
          <t>015790000395</t>
        </is>
      </c>
      <c r="V1254" t="b">
        <v>1</v>
      </c>
      <c r="W1254" t="b">
        <v>1</v>
      </c>
      <c r="X1254" t="inlineStr">
        <is>
          <t>fulfilled</t>
        </is>
      </c>
      <c r="Y1254" t="inlineStr">
        <is>
          <t>Giulia Valentina Palermo</t>
        </is>
      </c>
      <c r="AQ1254" t="inlineStr">
        <is>
          <t>IT</t>
        </is>
      </c>
      <c r="AX1254" t="n">
        <v>0</v>
      </c>
      <c r="AY1254" t="inlineStr">
        <is>
          <t>LIL Milan</t>
        </is>
      </c>
      <c r="AZ1254" t="n">
        <v>0</v>
      </c>
      <c r="BA1254" t="inlineStr">
        <is>
          <t>Veronica Varetta</t>
        </is>
      </c>
      <c r="BB1254" t="inlineStr">
        <is>
          <t>LIL House</t>
        </is>
      </c>
      <c r="BC1254" t="n">
        <v>22</v>
      </c>
      <c r="BD1254" t="n">
        <v>6352095510877</v>
      </c>
      <c r="BF1254" t="inlineStr">
        <is>
          <t>Low</t>
        </is>
      </c>
      <c r="BG1254" t="inlineStr">
        <is>
          <t>pos</t>
        </is>
      </c>
      <c r="BH1254" t="n">
        <v>0</v>
      </c>
      <c r="BI1254" t="inlineStr">
        <is>
          <t>IT IVA 22%</t>
        </is>
      </c>
      <c r="BJ1254" t="n">
        <v>0</v>
      </c>
      <c r="BS1254" t="n">
        <v>393338400077</v>
      </c>
      <c r="BT1254" t="inlineStr">
        <is>
          <t>22-2659</t>
        </is>
      </c>
      <c r="CB1254" t="inlineStr">
        <is>
          <t>Ordini LIL</t>
        </is>
      </c>
    </row>
    <row r="1255">
      <c r="A1255" t="inlineStr">
        <is>
          <t>#42382</t>
        </is>
      </c>
      <c r="B1255" t="inlineStr">
        <is>
          <t>gvpalermo@gmail.com</t>
        </is>
      </c>
      <c r="C1255" t="inlineStr">
        <is>
          <t>paid</t>
        </is>
      </c>
      <c r="E1255" t="inlineStr">
        <is>
          <t>fulfilled</t>
        </is>
      </c>
      <c r="F1255" t="inlineStr">
        <is>
          <t>2024-10-23 14:13:49 +0200</t>
        </is>
      </c>
      <c r="G1255" t="inlineStr">
        <is>
          <t>no</t>
        </is>
      </c>
      <c r="H1255" t="inlineStr">
        <is>
          <t>EUR</t>
        </is>
      </c>
      <c r="I1255" t="n">
        <v>0</v>
      </c>
      <c r="J1255" t="n">
        <v>0</v>
      </c>
      <c r="K1255" t="n">
        <v>0</v>
      </c>
      <c r="M1255" t="inlineStr">
        <is>
          <t xml:space="preserve">DDTGIULIAVALENTINA </t>
        </is>
      </c>
      <c r="N1255" t="n">
        <v>5760</v>
      </c>
      <c r="P1255" t="inlineStr">
        <is>
          <t>2024-10-15 16:44:44 +0200</t>
        </is>
      </c>
      <c r="Q1255" t="n">
        <v>0</v>
      </c>
      <c r="R1255" t="inlineStr">
        <is>
          <t>Rainbow Earring - Yellow / Single / None</t>
        </is>
      </c>
      <c r="S1255" t="n">
        <v>140</v>
      </c>
      <c r="U1255" t="inlineStr">
        <is>
          <t>015790000616</t>
        </is>
      </c>
      <c r="V1255" t="b">
        <v>1</v>
      </c>
      <c r="W1255" t="b">
        <v>1</v>
      </c>
      <c r="X1255" t="inlineStr">
        <is>
          <t>pending</t>
        </is>
      </c>
      <c r="Y1255" t="inlineStr">
        <is>
          <t>Giulia Valentina Palermo</t>
        </is>
      </c>
      <c r="AQ1255" t="inlineStr">
        <is>
          <t>IT</t>
        </is>
      </c>
      <c r="AX1255" t="n">
        <v>0</v>
      </c>
      <c r="AY1255" t="inlineStr">
        <is>
          <t>LIL Milan</t>
        </is>
      </c>
      <c r="AZ1255" t="n">
        <v>0</v>
      </c>
      <c r="BA1255" t="inlineStr">
        <is>
          <t>Veronica Varetta</t>
        </is>
      </c>
      <c r="BB1255" t="inlineStr">
        <is>
          <t>LIL House</t>
        </is>
      </c>
      <c r="BC1255" t="n">
        <v>22</v>
      </c>
      <c r="BD1255" t="n">
        <v>6352095510877</v>
      </c>
      <c r="BF1255" t="inlineStr">
        <is>
          <t>Low</t>
        </is>
      </c>
      <c r="BG1255" t="inlineStr">
        <is>
          <t>pos</t>
        </is>
      </c>
      <c r="BH1255" t="n">
        <v>0</v>
      </c>
      <c r="BI1255" t="inlineStr">
        <is>
          <t>IT IVA 22%</t>
        </is>
      </c>
      <c r="BJ1255" t="n">
        <v>0</v>
      </c>
      <c r="BS1255" t="n">
        <v>393338400077</v>
      </c>
      <c r="BT1255" t="inlineStr">
        <is>
          <t>22-2659</t>
        </is>
      </c>
      <c r="CB1255" t="inlineStr">
        <is>
          <t>Ordini LIL</t>
        </is>
      </c>
    </row>
    <row r="1256">
      <c r="A1256" t="inlineStr">
        <is>
          <t>#42382</t>
        </is>
      </c>
      <c r="B1256" t="inlineStr">
        <is>
          <t>gvpalermo@gmail.com</t>
        </is>
      </c>
      <c r="C1256" t="inlineStr">
        <is>
          <t>paid</t>
        </is>
      </c>
      <c r="E1256" t="inlineStr">
        <is>
          <t>fulfilled</t>
        </is>
      </c>
      <c r="F1256" t="inlineStr">
        <is>
          <t>2024-10-23 14:13:49 +0200</t>
        </is>
      </c>
      <c r="G1256" t="inlineStr">
        <is>
          <t>no</t>
        </is>
      </c>
      <c r="H1256" t="inlineStr">
        <is>
          <t>EUR</t>
        </is>
      </c>
      <c r="I1256" t="n">
        <v>0</v>
      </c>
      <c r="J1256" t="n">
        <v>0</v>
      </c>
      <c r="K1256" t="n">
        <v>0</v>
      </c>
      <c r="M1256" t="inlineStr">
        <is>
          <t xml:space="preserve">DDTGIULIAVALENTINA </t>
        </is>
      </c>
      <c r="N1256" t="n">
        <v>5760</v>
      </c>
      <c r="P1256" t="inlineStr">
        <is>
          <t>2024-10-15 16:44:44 +0200</t>
        </is>
      </c>
      <c r="Q1256" t="n">
        <v>0</v>
      </c>
      <c r="R1256" t="inlineStr">
        <is>
          <t>Rainbow Earring - Yellow / Single / White Sustainable Diamond</t>
        </is>
      </c>
      <c r="S1256" t="n">
        <v>220</v>
      </c>
      <c r="U1256" t="inlineStr">
        <is>
          <t>015790000070</t>
        </is>
      </c>
      <c r="V1256" t="b">
        <v>1</v>
      </c>
      <c r="W1256" t="b">
        <v>1</v>
      </c>
      <c r="X1256" t="inlineStr">
        <is>
          <t>pending</t>
        </is>
      </c>
      <c r="Y1256" t="inlineStr">
        <is>
          <t>Giulia Valentina Palermo</t>
        </is>
      </c>
      <c r="AQ1256" t="inlineStr">
        <is>
          <t>IT</t>
        </is>
      </c>
      <c r="AX1256" t="n">
        <v>0</v>
      </c>
      <c r="AY1256" t="inlineStr">
        <is>
          <t>LIL Milan</t>
        </is>
      </c>
      <c r="AZ1256" t="n">
        <v>0</v>
      </c>
      <c r="BA1256" t="inlineStr">
        <is>
          <t>Veronica Varetta</t>
        </is>
      </c>
      <c r="BB1256" t="inlineStr">
        <is>
          <t>LIL House</t>
        </is>
      </c>
      <c r="BC1256" t="n">
        <v>22</v>
      </c>
      <c r="BD1256" t="n">
        <v>6352095510877</v>
      </c>
      <c r="BF1256" t="inlineStr">
        <is>
          <t>Low</t>
        </is>
      </c>
      <c r="BG1256" t="inlineStr">
        <is>
          <t>pos</t>
        </is>
      </c>
      <c r="BH1256" t="n">
        <v>0</v>
      </c>
      <c r="BI1256" t="inlineStr">
        <is>
          <t>IT IVA 22%</t>
        </is>
      </c>
      <c r="BJ1256" t="n">
        <v>0</v>
      </c>
      <c r="BS1256" t="n">
        <v>393338400077</v>
      </c>
      <c r="BT1256" t="inlineStr">
        <is>
          <t>22-2659</t>
        </is>
      </c>
      <c r="CB1256" t="inlineStr">
        <is>
          <t>Ordini LIL</t>
        </is>
      </c>
    </row>
    <row r="1257">
      <c r="A1257" t="inlineStr">
        <is>
          <t>#42382</t>
        </is>
      </c>
      <c r="B1257" t="inlineStr">
        <is>
          <t>gvpalermo@gmail.com</t>
        </is>
      </c>
      <c r="C1257" t="inlineStr">
        <is>
          <t>paid</t>
        </is>
      </c>
      <c r="E1257" t="inlineStr">
        <is>
          <t>fulfilled</t>
        </is>
      </c>
      <c r="F1257" t="inlineStr">
        <is>
          <t>2024-10-23 14:13:49 +0200</t>
        </is>
      </c>
      <c r="G1257" t="inlineStr">
        <is>
          <t>no</t>
        </is>
      </c>
      <c r="H1257" t="inlineStr">
        <is>
          <t>EUR</t>
        </is>
      </c>
      <c r="I1257" t="n">
        <v>0</v>
      </c>
      <c r="J1257" t="n">
        <v>0</v>
      </c>
      <c r="K1257" t="n">
        <v>0</v>
      </c>
      <c r="M1257" t="inlineStr">
        <is>
          <t xml:space="preserve">DDTGIULIAVALENTINA </t>
        </is>
      </c>
      <c r="N1257" t="n">
        <v>5760</v>
      </c>
      <c r="P1257" t="inlineStr">
        <is>
          <t>2024-10-15 16:44:44 +0200</t>
        </is>
      </c>
      <c r="Q1257" t="n">
        <v>0</v>
      </c>
      <c r="R1257" t="inlineStr">
        <is>
          <t>Libido Necklace - Yellow / 42cm</t>
        </is>
      </c>
      <c r="S1257" t="n">
        <v>300</v>
      </c>
      <c r="T1257" t="n">
        <v>0</v>
      </c>
      <c r="U1257" t="inlineStr">
        <is>
          <t>015790000671</t>
        </is>
      </c>
      <c r="V1257" t="b">
        <v>1</v>
      </c>
      <c r="W1257" t="b">
        <v>1</v>
      </c>
      <c r="X1257" t="inlineStr">
        <is>
          <t>fulfilled</t>
        </is>
      </c>
      <c r="Y1257" t="inlineStr">
        <is>
          <t>Giulia Valentina Palermo</t>
        </is>
      </c>
      <c r="AQ1257" t="inlineStr">
        <is>
          <t>IT</t>
        </is>
      </c>
      <c r="AX1257" t="n">
        <v>0</v>
      </c>
      <c r="AY1257" t="inlineStr">
        <is>
          <t>LIL Milan</t>
        </is>
      </c>
      <c r="AZ1257" t="n">
        <v>0</v>
      </c>
      <c r="BA1257" t="inlineStr">
        <is>
          <t>Veronica Varetta</t>
        </is>
      </c>
      <c r="BB1257" t="inlineStr">
        <is>
          <t>LIL House</t>
        </is>
      </c>
      <c r="BC1257" t="n">
        <v>22</v>
      </c>
      <c r="BD1257" t="n">
        <v>6352095510877</v>
      </c>
      <c r="BF1257" t="inlineStr">
        <is>
          <t>Low</t>
        </is>
      </c>
      <c r="BG1257" t="inlineStr">
        <is>
          <t>pos</t>
        </is>
      </c>
      <c r="BH1257" t="n">
        <v>300</v>
      </c>
      <c r="BI1257" t="inlineStr">
        <is>
          <t>IT IVA 22%</t>
        </is>
      </c>
      <c r="BJ1257" t="n">
        <v>0</v>
      </c>
      <c r="BS1257" t="n">
        <v>393338400077</v>
      </c>
      <c r="BT1257" t="inlineStr">
        <is>
          <t>22-2659</t>
        </is>
      </c>
      <c r="CB1257" t="inlineStr">
        <is>
          <t>Ordini LIL</t>
        </is>
      </c>
    </row>
    <row r="1258">
      <c r="A1258" t="inlineStr">
        <is>
          <t>#42382</t>
        </is>
      </c>
      <c r="B1258" t="inlineStr">
        <is>
          <t>gvpalermo@gmail.com</t>
        </is>
      </c>
      <c r="C1258" t="inlineStr">
        <is>
          <t>paid</t>
        </is>
      </c>
      <c r="E1258" t="inlineStr">
        <is>
          <t>fulfilled</t>
        </is>
      </c>
      <c r="F1258" t="inlineStr">
        <is>
          <t>2024-10-23 14:13:49 +0200</t>
        </is>
      </c>
      <c r="G1258" t="inlineStr">
        <is>
          <t>no</t>
        </is>
      </c>
      <c r="H1258" t="inlineStr">
        <is>
          <t>EUR</t>
        </is>
      </c>
      <c r="I1258" t="n">
        <v>0</v>
      </c>
      <c r="J1258" t="n">
        <v>0</v>
      </c>
      <c r="K1258" t="n">
        <v>0</v>
      </c>
      <c r="M1258" t="inlineStr">
        <is>
          <t xml:space="preserve">DDTGIULIAVALENTINA </t>
        </is>
      </c>
      <c r="N1258" t="n">
        <v>5760</v>
      </c>
      <c r="P1258" t="inlineStr">
        <is>
          <t>2024-10-15 16:44:44 +0200</t>
        </is>
      </c>
      <c r="Q1258" t="n">
        <v>0</v>
      </c>
      <c r="R1258" t="inlineStr">
        <is>
          <t>Colpo di fulmine - Yellow / Single</t>
        </is>
      </c>
      <c r="S1258" t="n">
        <v>220</v>
      </c>
      <c r="T1258" t="n">
        <v>0</v>
      </c>
      <c r="U1258" t="inlineStr">
        <is>
          <t>015790001028</t>
        </is>
      </c>
      <c r="V1258" t="b">
        <v>1</v>
      </c>
      <c r="W1258" t="b">
        <v>1</v>
      </c>
      <c r="X1258" t="inlineStr">
        <is>
          <t>pending</t>
        </is>
      </c>
      <c r="Y1258" t="inlineStr">
        <is>
          <t>Giulia Valentina Palermo</t>
        </is>
      </c>
      <c r="AQ1258" t="inlineStr">
        <is>
          <t>IT</t>
        </is>
      </c>
      <c r="AX1258" t="n">
        <v>0</v>
      </c>
      <c r="AY1258" t="inlineStr">
        <is>
          <t>LIL Milan</t>
        </is>
      </c>
      <c r="AZ1258" t="n">
        <v>0</v>
      </c>
      <c r="BA1258" t="inlineStr">
        <is>
          <t>Veronica Varetta</t>
        </is>
      </c>
      <c r="BB1258" t="inlineStr">
        <is>
          <t>LIL House</t>
        </is>
      </c>
      <c r="BC1258" t="n">
        <v>22</v>
      </c>
      <c r="BD1258" t="n">
        <v>6352095510877</v>
      </c>
      <c r="BF1258" t="inlineStr">
        <is>
          <t>Low</t>
        </is>
      </c>
      <c r="BG1258" t="inlineStr">
        <is>
          <t>pos</t>
        </is>
      </c>
      <c r="BH1258" t="n">
        <v>440</v>
      </c>
      <c r="BI1258" t="inlineStr">
        <is>
          <t>IT IVA 22%</t>
        </is>
      </c>
      <c r="BJ1258" t="n">
        <v>0</v>
      </c>
      <c r="BS1258" t="n">
        <v>393338400077</v>
      </c>
      <c r="BT1258" t="inlineStr">
        <is>
          <t>22-2659</t>
        </is>
      </c>
      <c r="CB1258" t="inlineStr">
        <is>
          <t>Ordini LIL</t>
        </is>
      </c>
    </row>
    <row r="1259">
      <c r="A1259" t="inlineStr">
        <is>
          <t>#42382</t>
        </is>
      </c>
      <c r="B1259" t="inlineStr">
        <is>
          <t>gvpalermo@gmail.com</t>
        </is>
      </c>
      <c r="C1259" t="inlineStr">
        <is>
          <t>paid</t>
        </is>
      </c>
      <c r="E1259" t="inlineStr">
        <is>
          <t>fulfilled</t>
        </is>
      </c>
      <c r="F1259" t="inlineStr">
        <is>
          <t>2024-10-23 14:13:49 +0200</t>
        </is>
      </c>
      <c r="G1259" t="inlineStr">
        <is>
          <t>no</t>
        </is>
      </c>
      <c r="H1259" t="inlineStr">
        <is>
          <t>EUR</t>
        </is>
      </c>
      <c r="I1259" t="n">
        <v>0</v>
      </c>
      <c r="J1259" t="n">
        <v>0</v>
      </c>
      <c r="K1259" t="n">
        <v>0</v>
      </c>
      <c r="M1259" t="inlineStr">
        <is>
          <t xml:space="preserve">DDTGIULIAVALENTINA </t>
        </is>
      </c>
      <c r="N1259" t="n">
        <v>5760</v>
      </c>
      <c r="P1259" t="inlineStr">
        <is>
          <t>2024-10-15 16:44:44 +0200</t>
        </is>
      </c>
      <c r="Q1259" t="n">
        <v>0</v>
      </c>
      <c r="R1259" t="inlineStr">
        <is>
          <t>Richiamami Earring - Yellow / Single</t>
        </is>
      </c>
      <c r="S1259" t="n">
        <v>180</v>
      </c>
      <c r="T1259" t="n">
        <v>0</v>
      </c>
      <c r="U1259" t="inlineStr">
        <is>
          <t>015790001252</t>
        </is>
      </c>
      <c r="V1259" t="b">
        <v>1</v>
      </c>
      <c r="W1259" t="b">
        <v>1</v>
      </c>
      <c r="X1259" t="inlineStr">
        <is>
          <t>pending</t>
        </is>
      </c>
      <c r="Y1259" t="inlineStr">
        <is>
          <t>Giulia Valentina Palermo</t>
        </is>
      </c>
      <c r="AQ1259" t="inlineStr">
        <is>
          <t>IT</t>
        </is>
      </c>
      <c r="AX1259" t="n">
        <v>0</v>
      </c>
      <c r="AY1259" t="inlineStr">
        <is>
          <t>LIL Milan</t>
        </is>
      </c>
      <c r="AZ1259" t="n">
        <v>0</v>
      </c>
      <c r="BA1259" t="inlineStr">
        <is>
          <t>Veronica Varetta</t>
        </is>
      </c>
      <c r="BB1259" t="inlineStr">
        <is>
          <t>LIL House</t>
        </is>
      </c>
      <c r="BC1259" t="n">
        <v>22</v>
      </c>
      <c r="BD1259" t="n">
        <v>6352095510877</v>
      </c>
      <c r="BF1259" t="inlineStr">
        <is>
          <t>Low</t>
        </is>
      </c>
      <c r="BG1259" t="inlineStr">
        <is>
          <t>pos</t>
        </is>
      </c>
      <c r="BH1259" t="n">
        <v>180</v>
      </c>
      <c r="BI1259" t="inlineStr">
        <is>
          <t>IT IVA 22%</t>
        </is>
      </c>
      <c r="BJ1259" t="n">
        <v>0</v>
      </c>
      <c r="BS1259" t="n">
        <v>393338400077</v>
      </c>
      <c r="BT1259" t="inlineStr">
        <is>
          <t>22-2659</t>
        </is>
      </c>
      <c r="CB1259" t="inlineStr">
        <is>
          <t>Ordini LIL</t>
        </is>
      </c>
    </row>
    <row r="1260">
      <c r="A1260" t="inlineStr">
        <is>
          <t>#42382</t>
        </is>
      </c>
      <c r="B1260" t="inlineStr">
        <is>
          <t>gvpalermo@gmail.com</t>
        </is>
      </c>
      <c r="C1260" t="inlineStr">
        <is>
          <t>paid</t>
        </is>
      </c>
      <c r="E1260" t="inlineStr">
        <is>
          <t>fulfilled</t>
        </is>
      </c>
      <c r="F1260" t="inlineStr">
        <is>
          <t>2024-10-23 14:13:49 +0200</t>
        </is>
      </c>
      <c r="G1260" t="inlineStr">
        <is>
          <t>no</t>
        </is>
      </c>
      <c r="H1260" t="inlineStr">
        <is>
          <t>EUR</t>
        </is>
      </c>
      <c r="I1260" t="n">
        <v>0</v>
      </c>
      <c r="J1260" t="n">
        <v>0</v>
      </c>
      <c r="K1260" t="n">
        <v>0</v>
      </c>
      <c r="M1260" t="inlineStr">
        <is>
          <t xml:space="preserve">DDTGIULIAVALENTINA </t>
        </is>
      </c>
      <c r="N1260" t="n">
        <v>5760</v>
      </c>
      <c r="P1260" t="inlineStr">
        <is>
          <t>2024-10-15 16:44:44 +0200</t>
        </is>
      </c>
      <c r="Q1260" t="n">
        <v>0</v>
      </c>
      <c r="R1260" t="inlineStr">
        <is>
          <t>Solo tu Earring - Yellow / Single</t>
        </is>
      </c>
      <c r="S1260" t="n">
        <v>140</v>
      </c>
      <c r="T1260" t="n">
        <v>0</v>
      </c>
      <c r="U1260" t="inlineStr">
        <is>
          <t>015790001253</t>
        </is>
      </c>
      <c r="V1260" t="b">
        <v>1</v>
      </c>
      <c r="W1260" t="b">
        <v>1</v>
      </c>
      <c r="X1260" t="inlineStr">
        <is>
          <t>pending</t>
        </is>
      </c>
      <c r="Y1260" t="inlineStr">
        <is>
          <t>Giulia Valentina Palermo</t>
        </is>
      </c>
      <c r="AQ1260" t="inlineStr">
        <is>
          <t>IT</t>
        </is>
      </c>
      <c r="AX1260" t="n">
        <v>0</v>
      </c>
      <c r="AY1260" t="inlineStr">
        <is>
          <t>LIL Milan</t>
        </is>
      </c>
      <c r="AZ1260" t="n">
        <v>0</v>
      </c>
      <c r="BA1260" t="inlineStr">
        <is>
          <t>Veronica Varetta</t>
        </is>
      </c>
      <c r="BB1260" t="inlineStr">
        <is>
          <t>LIL House</t>
        </is>
      </c>
      <c r="BC1260" t="n">
        <v>22</v>
      </c>
      <c r="BD1260" t="n">
        <v>6352095510877</v>
      </c>
      <c r="BF1260" t="inlineStr">
        <is>
          <t>Low</t>
        </is>
      </c>
      <c r="BG1260" t="inlineStr">
        <is>
          <t>pos</t>
        </is>
      </c>
      <c r="BH1260" t="n">
        <v>140</v>
      </c>
      <c r="BI1260" t="inlineStr">
        <is>
          <t>IT IVA 22%</t>
        </is>
      </c>
      <c r="BJ1260" t="n">
        <v>0</v>
      </c>
      <c r="BS1260" t="n">
        <v>393338400077</v>
      </c>
      <c r="BT1260" t="inlineStr">
        <is>
          <t>22-2659</t>
        </is>
      </c>
      <c r="CB1260" t="inlineStr">
        <is>
          <t>Ordini LIL</t>
        </is>
      </c>
    </row>
    <row r="1261">
      <c r="A1261" t="inlineStr">
        <is>
          <t>#42369</t>
        </is>
      </c>
      <c r="B1261" t="inlineStr">
        <is>
          <t>mleon4242@gmail.com</t>
        </is>
      </c>
      <c r="C1261" t="inlineStr">
        <is>
          <t>paid</t>
        </is>
      </c>
      <c r="E1261" t="inlineStr">
        <is>
          <t>fulfilled</t>
        </is>
      </c>
      <c r="F1261" t="inlineStr">
        <is>
          <t>2024-10-14 12:31:45 +0200</t>
        </is>
      </c>
      <c r="G1261" t="inlineStr">
        <is>
          <t>no</t>
        </is>
      </c>
      <c r="H1261" t="inlineStr">
        <is>
          <t>EUR</t>
        </is>
      </c>
      <c r="I1261" t="n">
        <v>0</v>
      </c>
      <c r="J1261" t="n">
        <v>0</v>
      </c>
      <c r="K1261" t="n">
        <v>0</v>
      </c>
      <c r="L1261" t="n">
        <v>0</v>
      </c>
      <c r="M1261" t="inlineStr">
        <is>
          <t>TORINO100%</t>
        </is>
      </c>
      <c r="N1261" t="n">
        <v>240</v>
      </c>
      <c r="P1261" t="inlineStr">
        <is>
          <t>2024-10-14 12:31:45 +0200</t>
        </is>
      </c>
      <c r="Q1261" t="n">
        <v>2</v>
      </c>
      <c r="R1261" t="inlineStr">
        <is>
          <t>LIL Hoop - Yellow / Small / 16mm / Single</t>
        </is>
      </c>
      <c r="S1261" t="n">
        <v>120</v>
      </c>
      <c r="U1261" t="inlineStr">
        <is>
          <t>015790000081</t>
        </is>
      </c>
      <c r="V1261" t="b">
        <v>1</v>
      </c>
      <c r="W1261" t="b">
        <v>1</v>
      </c>
      <c r="X1261" t="inlineStr">
        <is>
          <t>fulfilled</t>
        </is>
      </c>
      <c r="Y1261" t="inlineStr">
        <is>
          <t>Melissa Leon</t>
        </is>
      </c>
      <c r="AQ1261" t="inlineStr">
        <is>
          <t>IT</t>
        </is>
      </c>
      <c r="AS1261" t="inlineStr">
        <is>
          <t>Cv</t>
        </is>
      </c>
      <c r="AX1261" t="n">
        <v>0</v>
      </c>
      <c r="AY1261" t="inlineStr">
        <is>
          <t>LIL Milan</t>
        </is>
      </c>
      <c r="AZ1261" t="n">
        <v>0</v>
      </c>
      <c r="BA1261" t="inlineStr">
        <is>
          <t>Veronica Varetta</t>
        </is>
      </c>
      <c r="BB1261" t="inlineStr">
        <is>
          <t>LIL Rinascente Torino</t>
        </is>
      </c>
      <c r="BC1261" t="n">
        <v>3</v>
      </c>
      <c r="BD1261" t="n">
        <v>6350206697821</v>
      </c>
      <c r="BF1261" t="inlineStr">
        <is>
          <t>Low</t>
        </is>
      </c>
      <c r="BG1261" t="inlineStr">
        <is>
          <t>pos</t>
        </is>
      </c>
      <c r="BH1261" t="n">
        <v>0</v>
      </c>
      <c r="BI1261" t="inlineStr">
        <is>
          <t>IT IVA 22%</t>
        </is>
      </c>
      <c r="BJ1261" t="n">
        <v>0</v>
      </c>
      <c r="BT1261" t="inlineStr">
        <is>
          <t>3-5751</t>
        </is>
      </c>
      <c r="CB1261" t="inlineStr">
        <is>
          <t>Ordini LIL</t>
        </is>
      </c>
    </row>
    <row r="1262">
      <c r="A1262" t="inlineStr">
        <is>
          <t>#25-1096</t>
        </is>
      </c>
      <c r="C1262" t="inlineStr">
        <is>
          <t>paid</t>
        </is>
      </c>
      <c r="E1262" t="inlineStr">
        <is>
          <t>fulfilled</t>
        </is>
      </c>
      <c r="F1262" t="inlineStr">
        <is>
          <t>2024-10-14 11:27:35 +0200</t>
        </is>
      </c>
      <c r="G1262" t="inlineStr">
        <is>
          <t>no</t>
        </is>
      </c>
      <c r="H1262" t="inlineStr">
        <is>
          <t>EUR</t>
        </is>
      </c>
      <c r="I1262" t="n">
        <v>0</v>
      </c>
      <c r="J1262" t="n">
        <v>0</v>
      </c>
      <c r="K1262" t="n">
        <v>0</v>
      </c>
      <c r="L1262" t="n">
        <v>0</v>
      </c>
      <c r="M1262" t="inlineStr">
        <is>
          <t>Roma100</t>
        </is>
      </c>
      <c r="N1262" t="n">
        <v>880</v>
      </c>
      <c r="P1262" t="inlineStr">
        <is>
          <t>2024-10-14 11:27:34 +0200</t>
        </is>
      </c>
      <c r="Q1262" t="n">
        <v>1</v>
      </c>
      <c r="R1262" t="inlineStr">
        <is>
          <t>Pensavo fosse amore - Yellow / H</t>
        </is>
      </c>
      <c r="S1262" t="n">
        <v>120</v>
      </c>
      <c r="U1262" t="inlineStr">
        <is>
          <t>015790001006</t>
        </is>
      </c>
      <c r="V1262" t="b">
        <v>1</v>
      </c>
      <c r="W1262" t="b">
        <v>1</v>
      </c>
      <c r="X1262" t="inlineStr">
        <is>
          <t>fulfilled</t>
        </is>
      </c>
      <c r="Y1262" t="inlineStr">
        <is>
          <t>Roma termini</t>
        </is>
      </c>
      <c r="AQ1262" t="inlineStr">
        <is>
          <t>IT</t>
        </is>
      </c>
      <c r="AX1262" t="n">
        <v>0</v>
      </c>
      <c r="AY1262" t="inlineStr">
        <is>
          <t>LIL Milan</t>
        </is>
      </c>
      <c r="AZ1262" t="n">
        <v>0</v>
      </c>
      <c r="BA1262" t="inlineStr">
        <is>
          <t>Veronica Varetta</t>
        </is>
      </c>
      <c r="BB1262" t="inlineStr">
        <is>
          <t>Roma Termini</t>
        </is>
      </c>
      <c r="BC1262" t="n">
        <v>25</v>
      </c>
      <c r="BD1262" t="n">
        <v>6350093320541</v>
      </c>
      <c r="BF1262" t="inlineStr">
        <is>
          <t>Low</t>
        </is>
      </c>
      <c r="BG1262" t="inlineStr">
        <is>
          <t>pos</t>
        </is>
      </c>
      <c r="BH1262" t="n">
        <v>0</v>
      </c>
      <c r="BT1262" t="inlineStr">
        <is>
          <t>25-1096</t>
        </is>
      </c>
      <c r="CB1262" t="inlineStr">
        <is>
          <t>Ordini LIL</t>
        </is>
      </c>
    </row>
    <row r="1263">
      <c r="A1263" t="inlineStr">
        <is>
          <t>#25-1096</t>
        </is>
      </c>
      <c r="C1263" t="inlineStr">
        <is>
          <t>paid</t>
        </is>
      </c>
      <c r="E1263" t="inlineStr">
        <is>
          <t>fulfilled</t>
        </is>
      </c>
      <c r="F1263" t="inlineStr">
        <is>
          <t>2024-10-14 11:27:35 +0200</t>
        </is>
      </c>
      <c r="G1263" t="inlineStr">
        <is>
          <t>no</t>
        </is>
      </c>
      <c r="H1263" t="inlineStr">
        <is>
          <t>EUR</t>
        </is>
      </c>
      <c r="I1263" t="n">
        <v>0</v>
      </c>
      <c r="J1263" t="n">
        <v>0</v>
      </c>
      <c r="K1263" t="n">
        <v>0</v>
      </c>
      <c r="M1263" t="inlineStr">
        <is>
          <t>Roma100</t>
        </is>
      </c>
      <c r="N1263" t="n">
        <v>880</v>
      </c>
      <c r="P1263" t="inlineStr">
        <is>
          <t>2024-10-14 11:27:34 +0200</t>
        </is>
      </c>
      <c r="Q1263" t="n">
        <v>1</v>
      </c>
      <c r="R1263" t="inlineStr">
        <is>
          <t>Pensavo fosse amore - Yellow / M</t>
        </is>
      </c>
      <c r="S1263" t="n">
        <v>120</v>
      </c>
      <c r="U1263" t="inlineStr">
        <is>
          <t>015790001011</t>
        </is>
      </c>
      <c r="V1263" t="b">
        <v>1</v>
      </c>
      <c r="W1263" t="b">
        <v>1</v>
      </c>
      <c r="X1263" t="inlineStr">
        <is>
          <t>fulfilled</t>
        </is>
      </c>
      <c r="Y1263" t="inlineStr">
        <is>
          <t>Roma termini</t>
        </is>
      </c>
      <c r="AQ1263" t="inlineStr">
        <is>
          <t>IT</t>
        </is>
      </c>
      <c r="AX1263" t="n">
        <v>0</v>
      </c>
      <c r="AY1263" t="inlineStr">
        <is>
          <t>LIL Milan</t>
        </is>
      </c>
      <c r="AZ1263" t="n">
        <v>0</v>
      </c>
      <c r="BA1263" t="inlineStr">
        <is>
          <t>Veronica Varetta</t>
        </is>
      </c>
      <c r="BB1263" t="inlineStr">
        <is>
          <t>Roma Termini</t>
        </is>
      </c>
      <c r="BC1263" t="n">
        <v>25</v>
      </c>
      <c r="BD1263" t="n">
        <v>6350093320541</v>
      </c>
      <c r="BF1263" t="inlineStr">
        <is>
          <t>Low</t>
        </is>
      </c>
      <c r="BG1263" t="inlineStr">
        <is>
          <t>pos</t>
        </is>
      </c>
      <c r="BH1263" t="n">
        <v>0</v>
      </c>
      <c r="BT1263" t="inlineStr">
        <is>
          <t>25-1096</t>
        </is>
      </c>
      <c r="CB1263" t="inlineStr">
        <is>
          <t>Ordini LIL</t>
        </is>
      </c>
    </row>
    <row r="1264">
      <c r="A1264" t="inlineStr">
        <is>
          <t>#25-1096</t>
        </is>
      </c>
      <c r="C1264" t="inlineStr">
        <is>
          <t>paid</t>
        </is>
      </c>
      <c r="E1264" t="inlineStr">
        <is>
          <t>fulfilled</t>
        </is>
      </c>
      <c r="F1264" t="inlineStr">
        <is>
          <t>2024-10-14 11:27:35 +0200</t>
        </is>
      </c>
      <c r="G1264" t="inlineStr">
        <is>
          <t>no</t>
        </is>
      </c>
      <c r="H1264" t="inlineStr">
        <is>
          <t>EUR</t>
        </is>
      </c>
      <c r="I1264" t="n">
        <v>0</v>
      </c>
      <c r="J1264" t="n">
        <v>0</v>
      </c>
      <c r="K1264" t="n">
        <v>0</v>
      </c>
      <c r="M1264" t="inlineStr">
        <is>
          <t>Roma100</t>
        </is>
      </c>
      <c r="N1264" t="n">
        <v>880</v>
      </c>
      <c r="P1264" t="inlineStr">
        <is>
          <t>2024-10-14 11:27:34 +0200</t>
        </is>
      </c>
      <c r="Q1264" t="n">
        <v>2</v>
      </c>
      <c r="R1264" t="inlineStr">
        <is>
          <t>Boys Tears Necklace - Yellow / 37cm</t>
        </is>
      </c>
      <c r="S1264" t="n">
        <v>320</v>
      </c>
      <c r="U1264" t="inlineStr">
        <is>
          <t>015790000009</t>
        </is>
      </c>
      <c r="V1264" t="b">
        <v>1</v>
      </c>
      <c r="W1264" t="b">
        <v>1</v>
      </c>
      <c r="X1264" t="inlineStr">
        <is>
          <t>fulfilled</t>
        </is>
      </c>
      <c r="Y1264" t="inlineStr">
        <is>
          <t>Roma termini</t>
        </is>
      </c>
      <c r="AQ1264" t="inlineStr">
        <is>
          <t>IT</t>
        </is>
      </c>
      <c r="AX1264" t="n">
        <v>0</v>
      </c>
      <c r="AY1264" t="inlineStr">
        <is>
          <t>LIL Milan</t>
        </is>
      </c>
      <c r="AZ1264" t="n">
        <v>0</v>
      </c>
      <c r="BA1264" t="inlineStr">
        <is>
          <t>Veronica Varetta</t>
        </is>
      </c>
      <c r="BB1264" t="inlineStr">
        <is>
          <t>Roma Termini</t>
        </is>
      </c>
      <c r="BC1264" t="n">
        <v>25</v>
      </c>
      <c r="BD1264" t="n">
        <v>6350093320541</v>
      </c>
      <c r="BF1264" t="inlineStr">
        <is>
          <t>Low</t>
        </is>
      </c>
      <c r="BG1264" t="inlineStr">
        <is>
          <t>pos</t>
        </is>
      </c>
      <c r="BH1264" t="n">
        <v>0</v>
      </c>
      <c r="BT1264" t="inlineStr">
        <is>
          <t>25-1096</t>
        </is>
      </c>
      <c r="CB1264" t="inlineStr">
        <is>
          <t>Ordini LIL</t>
        </is>
      </c>
    </row>
    <row r="1265">
      <c r="A1265" t="inlineStr">
        <is>
          <t>#42365</t>
        </is>
      </c>
      <c r="C1265" t="inlineStr">
        <is>
          <t>paid</t>
        </is>
      </c>
      <c r="E1265" t="inlineStr">
        <is>
          <t>fulfilled</t>
        </is>
      </c>
      <c r="F1265" t="inlineStr">
        <is>
          <t>2024-10-14 08:25:55 +0200</t>
        </is>
      </c>
      <c r="G1265" t="inlineStr">
        <is>
          <t>no</t>
        </is>
      </c>
      <c r="H1265" t="inlineStr">
        <is>
          <t>EUR</t>
        </is>
      </c>
      <c r="I1265" t="n">
        <v>0</v>
      </c>
      <c r="J1265" t="n">
        <v>0</v>
      </c>
      <c r="K1265" t="n">
        <v>0</v>
      </c>
      <c r="L1265" t="n">
        <v>0</v>
      </c>
      <c r="M1265" t="inlineStr">
        <is>
          <t>Roma100</t>
        </is>
      </c>
      <c r="N1265" t="n">
        <v>800</v>
      </c>
      <c r="P1265" t="inlineStr">
        <is>
          <t>2024-10-14 08:25:54 +0200</t>
        </is>
      </c>
      <c r="Q1265" t="n">
        <v>1</v>
      </c>
      <c r="R1265" t="inlineStr">
        <is>
          <t>Lightly Ring - White / 15</t>
        </is>
      </c>
      <c r="S1265" t="n">
        <v>100</v>
      </c>
      <c r="U1265" t="inlineStr">
        <is>
          <t>015790000389</t>
        </is>
      </c>
      <c r="V1265" t="b">
        <v>1</v>
      </c>
      <c r="W1265" t="b">
        <v>1</v>
      </c>
      <c r="X1265" t="inlineStr">
        <is>
          <t>fulfilled</t>
        </is>
      </c>
      <c r="Y1265" t="inlineStr">
        <is>
          <t>Roma termini</t>
        </is>
      </c>
      <c r="AQ1265" t="inlineStr">
        <is>
          <t>IT</t>
        </is>
      </c>
      <c r="AX1265" t="n">
        <v>0</v>
      </c>
      <c r="AY1265" t="inlineStr">
        <is>
          <t>LIL Milan</t>
        </is>
      </c>
      <c r="AZ1265" t="n">
        <v>0</v>
      </c>
      <c r="BA1265" t="inlineStr">
        <is>
          <t>Veronica Varetta</t>
        </is>
      </c>
      <c r="BB1265" t="inlineStr">
        <is>
          <t>Roma Termini</t>
        </is>
      </c>
      <c r="BC1265" t="n">
        <v>25</v>
      </c>
      <c r="BD1265" t="n">
        <v>6349676446045</v>
      </c>
      <c r="BF1265" t="inlineStr">
        <is>
          <t>Low</t>
        </is>
      </c>
      <c r="BG1265" t="inlineStr">
        <is>
          <t>pos</t>
        </is>
      </c>
      <c r="BH1265" t="n">
        <v>0</v>
      </c>
      <c r="BI1265" t="inlineStr">
        <is>
          <t>IT IVA 22%</t>
        </is>
      </c>
      <c r="BJ1265" t="n">
        <v>0</v>
      </c>
      <c r="BT1265" t="inlineStr">
        <is>
          <t>25-1095</t>
        </is>
      </c>
      <c r="CB1265" t="inlineStr">
        <is>
          <t>Ordini LIL</t>
        </is>
      </c>
    </row>
    <row r="1266">
      <c r="A1266" t="inlineStr">
        <is>
          <t>#42365</t>
        </is>
      </c>
      <c r="C1266" t="inlineStr">
        <is>
          <t>paid</t>
        </is>
      </c>
      <c r="E1266" t="inlineStr">
        <is>
          <t>fulfilled</t>
        </is>
      </c>
      <c r="F1266" t="inlineStr">
        <is>
          <t>2024-10-14 08:25:55 +0200</t>
        </is>
      </c>
      <c r="G1266" t="inlineStr">
        <is>
          <t>no</t>
        </is>
      </c>
      <c r="H1266" t="inlineStr">
        <is>
          <t>EUR</t>
        </is>
      </c>
      <c r="I1266" t="n">
        <v>0</v>
      </c>
      <c r="J1266" t="n">
        <v>0</v>
      </c>
      <c r="K1266" t="n">
        <v>0</v>
      </c>
      <c r="M1266" t="inlineStr">
        <is>
          <t>Roma100</t>
        </is>
      </c>
      <c r="N1266" t="n">
        <v>800</v>
      </c>
      <c r="P1266" t="inlineStr">
        <is>
          <t>2024-10-14 08:25:54 +0200</t>
        </is>
      </c>
      <c r="Q1266" t="n">
        <v>1</v>
      </c>
      <c r="R1266" t="inlineStr">
        <is>
          <t>Nude Ring - Yellow / 15</t>
        </is>
      </c>
      <c r="S1266" t="n">
        <v>100</v>
      </c>
      <c r="U1266" t="inlineStr">
        <is>
          <t>015790000211</t>
        </is>
      </c>
      <c r="V1266" t="b">
        <v>1</v>
      </c>
      <c r="W1266" t="b">
        <v>1</v>
      </c>
      <c r="X1266" t="inlineStr">
        <is>
          <t>fulfilled</t>
        </is>
      </c>
      <c r="Y1266" t="inlineStr">
        <is>
          <t>Roma termini</t>
        </is>
      </c>
      <c r="AQ1266" t="inlineStr">
        <is>
          <t>IT</t>
        </is>
      </c>
      <c r="AX1266" t="n">
        <v>0</v>
      </c>
      <c r="AY1266" t="inlineStr">
        <is>
          <t>LIL Milan</t>
        </is>
      </c>
      <c r="AZ1266" t="n">
        <v>0</v>
      </c>
      <c r="BA1266" t="inlineStr">
        <is>
          <t>Veronica Varetta</t>
        </is>
      </c>
      <c r="BB1266" t="inlineStr">
        <is>
          <t>Roma Termini</t>
        </is>
      </c>
      <c r="BC1266" t="n">
        <v>25</v>
      </c>
      <c r="BD1266" t="n">
        <v>6349676446045</v>
      </c>
      <c r="BF1266" t="inlineStr">
        <is>
          <t>Low</t>
        </is>
      </c>
      <c r="BG1266" t="inlineStr">
        <is>
          <t>pos</t>
        </is>
      </c>
      <c r="BH1266" t="n">
        <v>0</v>
      </c>
      <c r="BI1266" t="inlineStr">
        <is>
          <t>IT IVA 22%</t>
        </is>
      </c>
      <c r="BJ1266" t="n">
        <v>0</v>
      </c>
      <c r="BT1266" t="inlineStr">
        <is>
          <t>25-1095</t>
        </is>
      </c>
      <c r="CB1266" t="inlineStr">
        <is>
          <t>Ordini LIL</t>
        </is>
      </c>
    </row>
    <row r="1267">
      <c r="A1267" t="inlineStr">
        <is>
          <t>#42365</t>
        </is>
      </c>
      <c r="C1267" t="inlineStr">
        <is>
          <t>paid</t>
        </is>
      </c>
      <c r="E1267" t="inlineStr">
        <is>
          <t>fulfilled</t>
        </is>
      </c>
      <c r="F1267" t="inlineStr">
        <is>
          <t>2024-10-14 08:25:55 +0200</t>
        </is>
      </c>
      <c r="G1267" t="inlineStr">
        <is>
          <t>no</t>
        </is>
      </c>
      <c r="H1267" t="inlineStr">
        <is>
          <t>EUR</t>
        </is>
      </c>
      <c r="I1267" t="n">
        <v>0</v>
      </c>
      <c r="J1267" t="n">
        <v>0</v>
      </c>
      <c r="K1267" t="n">
        <v>0</v>
      </c>
      <c r="M1267" t="inlineStr">
        <is>
          <t>Roma100</t>
        </is>
      </c>
      <c r="N1267" t="n">
        <v>800</v>
      </c>
      <c r="P1267" t="inlineStr">
        <is>
          <t>2024-10-14 08:25:54 +0200</t>
        </is>
      </c>
      <c r="Q1267" t="n">
        <v>1</v>
      </c>
      <c r="R1267" t="inlineStr">
        <is>
          <t>Giotto Ring - Yellow / 10</t>
        </is>
      </c>
      <c r="S1267" t="n">
        <v>100</v>
      </c>
      <c r="U1267" t="inlineStr">
        <is>
          <t>015790000144</t>
        </is>
      </c>
      <c r="V1267" t="b">
        <v>1</v>
      </c>
      <c r="W1267" t="b">
        <v>1</v>
      </c>
      <c r="X1267" t="inlineStr">
        <is>
          <t>fulfilled</t>
        </is>
      </c>
      <c r="Y1267" t="inlineStr">
        <is>
          <t>Roma termini</t>
        </is>
      </c>
      <c r="AQ1267" t="inlineStr">
        <is>
          <t>IT</t>
        </is>
      </c>
      <c r="AX1267" t="n">
        <v>0</v>
      </c>
      <c r="AY1267" t="inlineStr">
        <is>
          <t>LIL Milan</t>
        </is>
      </c>
      <c r="AZ1267" t="n">
        <v>0</v>
      </c>
      <c r="BA1267" t="inlineStr">
        <is>
          <t>Veronica Varetta</t>
        </is>
      </c>
      <c r="BB1267" t="inlineStr">
        <is>
          <t>Roma Termini</t>
        </is>
      </c>
      <c r="BC1267" t="n">
        <v>25</v>
      </c>
      <c r="BD1267" t="n">
        <v>6349676446045</v>
      </c>
      <c r="BF1267" t="inlineStr">
        <is>
          <t>Low</t>
        </is>
      </c>
      <c r="BG1267" t="inlineStr">
        <is>
          <t>pos</t>
        </is>
      </c>
      <c r="BH1267" t="n">
        <v>0</v>
      </c>
      <c r="BI1267" t="inlineStr">
        <is>
          <t>IT IVA 22%</t>
        </is>
      </c>
      <c r="BJ1267" t="n">
        <v>0</v>
      </c>
      <c r="BT1267" t="inlineStr">
        <is>
          <t>25-1095</t>
        </is>
      </c>
      <c r="CB1267" t="inlineStr">
        <is>
          <t>Ordini LIL</t>
        </is>
      </c>
    </row>
    <row r="1268">
      <c r="A1268" t="inlineStr">
        <is>
          <t>#42365</t>
        </is>
      </c>
      <c r="C1268" t="inlineStr">
        <is>
          <t>paid</t>
        </is>
      </c>
      <c r="E1268" t="inlineStr">
        <is>
          <t>fulfilled</t>
        </is>
      </c>
      <c r="F1268" t="inlineStr">
        <is>
          <t>2024-10-14 08:25:55 +0200</t>
        </is>
      </c>
      <c r="G1268" t="inlineStr">
        <is>
          <t>no</t>
        </is>
      </c>
      <c r="H1268" t="inlineStr">
        <is>
          <t>EUR</t>
        </is>
      </c>
      <c r="I1268" t="n">
        <v>0</v>
      </c>
      <c r="J1268" t="n">
        <v>0</v>
      </c>
      <c r="K1268" t="n">
        <v>0</v>
      </c>
      <c r="M1268" t="inlineStr">
        <is>
          <t>Roma100</t>
        </is>
      </c>
      <c r="N1268" t="n">
        <v>800</v>
      </c>
      <c r="P1268" t="inlineStr">
        <is>
          <t>2024-10-14 08:25:54 +0200</t>
        </is>
      </c>
      <c r="Q1268" t="n">
        <v>1</v>
      </c>
      <c r="R1268" t="inlineStr">
        <is>
          <t>Giotto Ring - Yellow / 12</t>
        </is>
      </c>
      <c r="S1268" t="n">
        <v>100</v>
      </c>
      <c r="U1268" t="inlineStr">
        <is>
          <t>015790000146</t>
        </is>
      </c>
      <c r="V1268" t="b">
        <v>1</v>
      </c>
      <c r="W1268" t="b">
        <v>1</v>
      </c>
      <c r="X1268" t="inlineStr">
        <is>
          <t>fulfilled</t>
        </is>
      </c>
      <c r="Y1268" t="inlineStr">
        <is>
          <t>Roma termini</t>
        </is>
      </c>
      <c r="AQ1268" t="inlineStr">
        <is>
          <t>IT</t>
        </is>
      </c>
      <c r="AX1268" t="n">
        <v>0</v>
      </c>
      <c r="AY1268" t="inlineStr">
        <is>
          <t>LIL Milan</t>
        </is>
      </c>
      <c r="AZ1268" t="n">
        <v>0</v>
      </c>
      <c r="BA1268" t="inlineStr">
        <is>
          <t>Veronica Varetta</t>
        </is>
      </c>
      <c r="BB1268" t="inlineStr">
        <is>
          <t>Roma Termini</t>
        </is>
      </c>
      <c r="BC1268" t="n">
        <v>25</v>
      </c>
      <c r="BD1268" t="n">
        <v>6349676446045</v>
      </c>
      <c r="BF1268" t="inlineStr">
        <is>
          <t>Low</t>
        </is>
      </c>
      <c r="BG1268" t="inlineStr">
        <is>
          <t>pos</t>
        </is>
      </c>
      <c r="BH1268" t="n">
        <v>0</v>
      </c>
      <c r="BI1268" t="inlineStr">
        <is>
          <t>IT IVA 22%</t>
        </is>
      </c>
      <c r="BJ1268" t="n">
        <v>0</v>
      </c>
      <c r="BT1268" t="inlineStr">
        <is>
          <t>25-1095</t>
        </is>
      </c>
      <c r="CB1268" t="inlineStr">
        <is>
          <t>Ordini LIL</t>
        </is>
      </c>
    </row>
    <row r="1269">
      <c r="A1269" t="inlineStr">
        <is>
          <t>#42365</t>
        </is>
      </c>
      <c r="C1269" t="inlineStr">
        <is>
          <t>paid</t>
        </is>
      </c>
      <c r="E1269" t="inlineStr">
        <is>
          <t>fulfilled</t>
        </is>
      </c>
      <c r="F1269" t="inlineStr">
        <is>
          <t>2024-10-14 08:25:55 +0200</t>
        </is>
      </c>
      <c r="G1269" t="inlineStr">
        <is>
          <t>no</t>
        </is>
      </c>
      <c r="H1269" t="inlineStr">
        <is>
          <t>EUR</t>
        </is>
      </c>
      <c r="I1269" t="n">
        <v>0</v>
      </c>
      <c r="J1269" t="n">
        <v>0</v>
      </c>
      <c r="K1269" t="n">
        <v>0</v>
      </c>
      <c r="M1269" t="inlineStr">
        <is>
          <t>Roma100</t>
        </is>
      </c>
      <c r="N1269" t="n">
        <v>800</v>
      </c>
      <c r="P1269" t="inlineStr">
        <is>
          <t>2024-10-14 08:25:54 +0200</t>
        </is>
      </c>
      <c r="Q1269" t="n">
        <v>1</v>
      </c>
      <c r="R1269" t="inlineStr">
        <is>
          <t>Sweet Spot - Yellow / matte / White</t>
        </is>
      </c>
      <c r="S1269" t="n">
        <v>280</v>
      </c>
      <c r="U1269" t="inlineStr">
        <is>
          <t>015790000015</t>
        </is>
      </c>
      <c r="V1269" t="b">
        <v>1</v>
      </c>
      <c r="W1269" t="b">
        <v>1</v>
      </c>
      <c r="X1269" t="inlineStr">
        <is>
          <t>fulfilled</t>
        </is>
      </c>
      <c r="Y1269" t="inlineStr">
        <is>
          <t>Roma termini</t>
        </is>
      </c>
      <c r="AQ1269" t="inlineStr">
        <is>
          <t>IT</t>
        </is>
      </c>
      <c r="AX1269" t="n">
        <v>0</v>
      </c>
      <c r="AY1269" t="inlineStr">
        <is>
          <t>LIL Milan</t>
        </is>
      </c>
      <c r="AZ1269" t="n">
        <v>0</v>
      </c>
      <c r="BA1269" t="inlineStr">
        <is>
          <t>Veronica Varetta</t>
        </is>
      </c>
      <c r="BB1269" t="inlineStr">
        <is>
          <t>Roma Termini</t>
        </is>
      </c>
      <c r="BC1269" t="n">
        <v>25</v>
      </c>
      <c r="BD1269" t="n">
        <v>6349676446045</v>
      </c>
      <c r="BF1269" t="inlineStr">
        <is>
          <t>Low</t>
        </is>
      </c>
      <c r="BG1269" t="inlineStr">
        <is>
          <t>pos</t>
        </is>
      </c>
      <c r="BH1269" t="n">
        <v>0</v>
      </c>
      <c r="BI1269" t="inlineStr">
        <is>
          <t>IT IVA 22%</t>
        </is>
      </c>
      <c r="BJ1269" t="n">
        <v>0</v>
      </c>
      <c r="BT1269" t="inlineStr">
        <is>
          <t>25-1095</t>
        </is>
      </c>
      <c r="CB1269" t="inlineStr">
        <is>
          <t>Ordini LIL</t>
        </is>
      </c>
    </row>
    <row r="1270">
      <c r="A1270" t="inlineStr">
        <is>
          <t>#42365</t>
        </is>
      </c>
      <c r="C1270" t="inlineStr">
        <is>
          <t>paid</t>
        </is>
      </c>
      <c r="E1270" t="inlineStr">
        <is>
          <t>fulfilled</t>
        </is>
      </c>
      <c r="F1270" t="inlineStr">
        <is>
          <t>2024-10-14 08:25:55 +0200</t>
        </is>
      </c>
      <c r="G1270" t="inlineStr">
        <is>
          <t>no</t>
        </is>
      </c>
      <c r="H1270" t="inlineStr">
        <is>
          <t>EUR</t>
        </is>
      </c>
      <c r="I1270" t="n">
        <v>0</v>
      </c>
      <c r="J1270" t="n">
        <v>0</v>
      </c>
      <c r="K1270" t="n">
        <v>0</v>
      </c>
      <c r="M1270" t="inlineStr">
        <is>
          <t>Roma100</t>
        </is>
      </c>
      <c r="N1270" t="n">
        <v>800</v>
      </c>
      <c r="P1270" t="inlineStr">
        <is>
          <t>2024-10-14 08:25:54 +0200</t>
        </is>
      </c>
      <c r="Q1270" t="n">
        <v>1</v>
      </c>
      <c r="R1270" t="inlineStr">
        <is>
          <t>Girls Tears Ring - Yellow / 13</t>
        </is>
      </c>
      <c r="S1270" t="n">
        <v>120</v>
      </c>
      <c r="U1270" t="inlineStr">
        <is>
          <t>015790000955</t>
        </is>
      </c>
      <c r="V1270" t="b">
        <v>1</v>
      </c>
      <c r="W1270" t="b">
        <v>1</v>
      </c>
      <c r="X1270" t="inlineStr">
        <is>
          <t>fulfilled</t>
        </is>
      </c>
      <c r="Y1270" t="inlineStr">
        <is>
          <t>Roma termini</t>
        </is>
      </c>
      <c r="AQ1270" t="inlineStr">
        <is>
          <t>IT</t>
        </is>
      </c>
      <c r="AX1270" t="n">
        <v>0</v>
      </c>
      <c r="AY1270" t="inlineStr">
        <is>
          <t>LIL Milan</t>
        </is>
      </c>
      <c r="AZ1270" t="n">
        <v>0</v>
      </c>
      <c r="BA1270" t="inlineStr">
        <is>
          <t>Veronica Varetta</t>
        </is>
      </c>
      <c r="BB1270" t="inlineStr">
        <is>
          <t>Roma Termini</t>
        </is>
      </c>
      <c r="BC1270" t="n">
        <v>25</v>
      </c>
      <c r="BD1270" t="n">
        <v>6349676446045</v>
      </c>
      <c r="BF1270" t="inlineStr">
        <is>
          <t>Low</t>
        </is>
      </c>
      <c r="BG1270" t="inlineStr">
        <is>
          <t>pos</t>
        </is>
      </c>
      <c r="BH1270" t="n">
        <v>0</v>
      </c>
      <c r="BI1270" t="inlineStr">
        <is>
          <t>IT IVA 22%</t>
        </is>
      </c>
      <c r="BJ1270" t="n">
        <v>0</v>
      </c>
      <c r="BT1270" t="inlineStr">
        <is>
          <t>25-1095</t>
        </is>
      </c>
      <c r="CB1270" t="inlineStr">
        <is>
          <t>Ordini LIL</t>
        </is>
      </c>
    </row>
    <row r="1271">
      <c r="A1271" t="inlineStr">
        <is>
          <t>#42361</t>
        </is>
      </c>
      <c r="B1271" t="inlineStr">
        <is>
          <t>miraborodina76@gmail.com</t>
        </is>
      </c>
      <c r="C1271" t="inlineStr">
        <is>
          <t>paid</t>
        </is>
      </c>
      <c r="E1271" t="inlineStr">
        <is>
          <t>fulfilled</t>
        </is>
      </c>
      <c r="F1271" t="inlineStr">
        <is>
          <t>2024-10-13 18:07:13 +0200</t>
        </is>
      </c>
      <c r="G1271" t="inlineStr">
        <is>
          <t>no</t>
        </is>
      </c>
      <c r="H1271" t="inlineStr">
        <is>
          <t>EUR</t>
        </is>
      </c>
      <c r="I1271" t="n">
        <v>0</v>
      </c>
      <c r="J1271" t="n">
        <v>0</v>
      </c>
      <c r="K1271" t="n">
        <v>0</v>
      </c>
      <c r="L1271" t="n">
        <v>0</v>
      </c>
      <c r="M1271" t="inlineStr">
        <is>
          <t>MILANO100%</t>
        </is>
      </c>
      <c r="N1271" t="n">
        <v>2100</v>
      </c>
      <c r="P1271" t="inlineStr">
        <is>
          <t>2024-10-13 18:07:12 +0200</t>
        </is>
      </c>
      <c r="Q1271" t="n">
        <v>1</v>
      </c>
      <c r="R1271" t="inlineStr">
        <is>
          <t>Paradise Bracelet - White / small / White Natural Diamond</t>
        </is>
      </c>
      <c r="S1271" t="n">
        <v>2100</v>
      </c>
      <c r="U1271" t="inlineStr">
        <is>
          <t>015790001089</t>
        </is>
      </c>
      <c r="V1271" t="b">
        <v>1</v>
      </c>
      <c r="W1271" t="b">
        <v>1</v>
      </c>
      <c r="X1271" t="inlineStr">
        <is>
          <t>fulfilled</t>
        </is>
      </c>
      <c r="Y1271" t="inlineStr">
        <is>
          <t>Mira Borodina</t>
        </is>
      </c>
      <c r="AQ1271" t="inlineStr">
        <is>
          <t>IT</t>
        </is>
      </c>
      <c r="AS1271" t="inlineStr">
        <is>
          <t>ST e FC</t>
        </is>
      </c>
      <c r="AX1271" t="n">
        <v>0</v>
      </c>
      <c r="AY1271" t="inlineStr">
        <is>
          <t>LIL Milan</t>
        </is>
      </c>
      <c r="AZ1271" t="n">
        <v>0</v>
      </c>
      <c r="BA1271" t="inlineStr">
        <is>
          <t>Veronica Varetta</t>
        </is>
      </c>
      <c r="BB1271" t="inlineStr">
        <is>
          <t>LIL Rinascente Milano</t>
        </is>
      </c>
      <c r="BC1271" t="n">
        <v>23</v>
      </c>
      <c r="BD1271" t="n">
        <v>6348755140957</v>
      </c>
      <c r="BF1271" t="inlineStr">
        <is>
          <t>Low</t>
        </is>
      </c>
      <c r="BG1271" t="inlineStr">
        <is>
          <t>pos</t>
        </is>
      </c>
      <c r="BH1271" t="n">
        <v>0</v>
      </c>
      <c r="BI1271" t="inlineStr">
        <is>
          <t>IT IVA 22%</t>
        </is>
      </c>
      <c r="BJ1271" t="n">
        <v>0</v>
      </c>
      <c r="BT1271" t="inlineStr">
        <is>
          <t>23-2534</t>
        </is>
      </c>
      <c r="CB1271" t="inlineStr">
        <is>
          <t>Ordini LIL</t>
        </is>
      </c>
    </row>
    <row r="1272">
      <c r="A1272" t="inlineStr">
        <is>
          <t>#42359</t>
        </is>
      </c>
      <c r="B1272" t="inlineStr">
        <is>
          <t>lucia.sgarzani@gmail.com</t>
        </is>
      </c>
      <c r="C1272" t="inlineStr">
        <is>
          <t>paid</t>
        </is>
      </c>
      <c r="E1272" t="inlineStr">
        <is>
          <t>fulfilled</t>
        </is>
      </c>
      <c r="F1272" t="inlineStr">
        <is>
          <t>2024-10-13 16:50:57 +0200</t>
        </is>
      </c>
      <c r="G1272" t="inlineStr">
        <is>
          <t>no</t>
        </is>
      </c>
      <c r="H1272" t="inlineStr">
        <is>
          <t>EUR</t>
        </is>
      </c>
      <c r="I1272" t="n">
        <v>0</v>
      </c>
      <c r="J1272" t="n">
        <v>0</v>
      </c>
      <c r="K1272" t="n">
        <v>0</v>
      </c>
      <c r="L1272" t="n">
        <v>0</v>
      </c>
      <c r="M1272" t="inlineStr">
        <is>
          <t>MILANO100%</t>
        </is>
      </c>
      <c r="N1272" t="n">
        <v>340</v>
      </c>
      <c r="P1272" t="inlineStr">
        <is>
          <t>2024-10-13 16:50:56 +0200</t>
        </is>
      </c>
      <c r="Q1272" t="n">
        <v>1</v>
      </c>
      <c r="R1272" t="inlineStr">
        <is>
          <t>Glimmer Bracelet - Yellow / 16cm</t>
        </is>
      </c>
      <c r="S1272" t="n">
        <v>340</v>
      </c>
      <c r="U1272" t="inlineStr">
        <is>
          <t>015790000726</t>
        </is>
      </c>
      <c r="V1272" t="b">
        <v>1</v>
      </c>
      <c r="W1272" t="b">
        <v>1</v>
      </c>
      <c r="X1272" t="inlineStr">
        <is>
          <t>fulfilled</t>
        </is>
      </c>
      <c r="Y1272" t="inlineStr">
        <is>
          <t>Lucia Sgarzani</t>
        </is>
      </c>
      <c r="AQ1272" t="inlineStr">
        <is>
          <t>IT</t>
        </is>
      </c>
      <c r="AS1272" t="inlineStr">
        <is>
          <t>FC</t>
        </is>
      </c>
      <c r="AX1272" t="n">
        <v>0</v>
      </c>
      <c r="AY1272" t="inlineStr">
        <is>
          <t>LIL Milan</t>
        </is>
      </c>
      <c r="AZ1272" t="n">
        <v>0</v>
      </c>
      <c r="BA1272" t="inlineStr">
        <is>
          <t>Veronica Varetta</t>
        </is>
      </c>
      <c r="BB1272" t="inlineStr">
        <is>
          <t>LIL Rinascente Milano</t>
        </is>
      </c>
      <c r="BC1272" t="n">
        <v>23</v>
      </c>
      <c r="BD1272" t="n">
        <v>6348636193117</v>
      </c>
      <c r="BF1272" t="inlineStr">
        <is>
          <t>Low</t>
        </is>
      </c>
      <c r="BG1272" t="inlineStr">
        <is>
          <t>pos</t>
        </is>
      </c>
      <c r="BH1272" t="n">
        <v>0</v>
      </c>
      <c r="BI1272" t="inlineStr">
        <is>
          <t>IT IVA 22%</t>
        </is>
      </c>
      <c r="BJ1272" t="n">
        <v>0</v>
      </c>
      <c r="BT1272" t="inlineStr">
        <is>
          <t>23-2532</t>
        </is>
      </c>
      <c r="CB1272" t="inlineStr">
        <is>
          <t>Ordini LIL</t>
        </is>
      </c>
    </row>
    <row r="1273">
      <c r="A1273" t="inlineStr">
        <is>
          <t>#42356</t>
        </is>
      </c>
      <c r="B1273" t="inlineStr">
        <is>
          <t>arianna.bordin21@gmail.com</t>
        </is>
      </c>
      <c r="C1273" t="inlineStr">
        <is>
          <t>paid</t>
        </is>
      </c>
      <c r="E1273" t="inlineStr">
        <is>
          <t>fulfilled</t>
        </is>
      </c>
      <c r="F1273" t="inlineStr">
        <is>
          <t>2024-10-13 14:13:06 +0200</t>
        </is>
      </c>
      <c r="G1273" t="inlineStr">
        <is>
          <t>no</t>
        </is>
      </c>
      <c r="H1273" t="inlineStr">
        <is>
          <t>EUR</t>
        </is>
      </c>
      <c r="I1273" t="n">
        <v>0</v>
      </c>
      <c r="J1273" t="n">
        <v>0</v>
      </c>
      <c r="K1273" t="n">
        <v>0</v>
      </c>
      <c r="L1273" t="n">
        <v>0</v>
      </c>
      <c r="M1273" t="inlineStr">
        <is>
          <t>TORINO100%</t>
        </is>
      </c>
      <c r="N1273" t="n">
        <v>100</v>
      </c>
      <c r="P1273" t="inlineStr">
        <is>
          <t>2024-10-13 14:13:05 +0200</t>
        </is>
      </c>
      <c r="Q1273" t="n">
        <v>1</v>
      </c>
      <c r="R1273" t="inlineStr">
        <is>
          <t>Giotto Ring - Yellow / 11</t>
        </is>
      </c>
      <c r="S1273" t="n">
        <v>100</v>
      </c>
      <c r="U1273" t="inlineStr">
        <is>
          <t>015790000145</t>
        </is>
      </c>
      <c r="V1273" t="b">
        <v>1</v>
      </c>
      <c r="W1273" t="b">
        <v>1</v>
      </c>
      <c r="X1273" t="inlineStr">
        <is>
          <t>fulfilled</t>
        </is>
      </c>
      <c r="Y1273" t="inlineStr">
        <is>
          <t>Arianna Bordin</t>
        </is>
      </c>
      <c r="AQ1273" t="inlineStr">
        <is>
          <t>IT</t>
        </is>
      </c>
      <c r="AS1273" t="inlineStr">
        <is>
          <t>GdM</t>
        </is>
      </c>
      <c r="AX1273" t="n">
        <v>0</v>
      </c>
      <c r="AY1273" t="inlineStr">
        <is>
          <t>LIL Milan</t>
        </is>
      </c>
      <c r="AZ1273" t="n">
        <v>0</v>
      </c>
      <c r="BA1273" t="inlineStr">
        <is>
          <t>Veronica Varetta</t>
        </is>
      </c>
      <c r="BB1273" t="inlineStr">
        <is>
          <t>LIL Rinascente Torino</t>
        </is>
      </c>
      <c r="BC1273" t="n">
        <v>3</v>
      </c>
      <c r="BD1273" t="n">
        <v>6348396953949</v>
      </c>
      <c r="BF1273" t="inlineStr">
        <is>
          <t>Low</t>
        </is>
      </c>
      <c r="BG1273" t="inlineStr">
        <is>
          <t>pos</t>
        </is>
      </c>
      <c r="BH1273" t="n">
        <v>0</v>
      </c>
      <c r="BI1273" t="inlineStr">
        <is>
          <t>IT IVA 22%</t>
        </is>
      </c>
      <c r="BJ1273" t="n">
        <v>0</v>
      </c>
      <c r="BS1273" t="n">
        <v>393459637717</v>
      </c>
      <c r="BT1273" t="inlineStr">
        <is>
          <t>3-5750</t>
        </is>
      </c>
      <c r="CB1273" t="inlineStr">
        <is>
          <t>Ordini LIL</t>
        </is>
      </c>
    </row>
    <row r="1274">
      <c r="A1274" t="inlineStr">
        <is>
          <t>#42355</t>
        </is>
      </c>
      <c r="B1274" t="inlineStr">
        <is>
          <t>manuela.castellani@hotmail.it</t>
        </is>
      </c>
      <c r="C1274" t="inlineStr">
        <is>
          <t>paid</t>
        </is>
      </c>
      <c r="E1274" t="inlineStr">
        <is>
          <t>fulfilled</t>
        </is>
      </c>
      <c r="F1274" t="inlineStr">
        <is>
          <t>2024-10-13 13:17:51 +0200</t>
        </is>
      </c>
      <c r="G1274" t="inlineStr">
        <is>
          <t>no</t>
        </is>
      </c>
      <c r="H1274" t="inlineStr">
        <is>
          <t>EUR</t>
        </is>
      </c>
      <c r="I1274" t="n">
        <v>0</v>
      </c>
      <c r="J1274" t="n">
        <v>0</v>
      </c>
      <c r="K1274" t="n">
        <v>0</v>
      </c>
      <c r="L1274" t="n">
        <v>0</v>
      </c>
      <c r="M1274" t="inlineStr">
        <is>
          <t>TORINO100%</t>
        </is>
      </c>
      <c r="N1274" t="n">
        <v>420</v>
      </c>
      <c r="P1274" t="inlineStr">
        <is>
          <t>2024-10-13 13:17:51 +0200</t>
        </is>
      </c>
      <c r="Q1274" t="n">
        <v>1</v>
      </c>
      <c r="R1274" t="inlineStr">
        <is>
          <t>Lunar Ring - Yellow / 5 / White</t>
        </is>
      </c>
      <c r="S1274" t="n">
        <v>420</v>
      </c>
      <c r="U1274" t="inlineStr">
        <is>
          <t>015790000253</t>
        </is>
      </c>
      <c r="V1274" t="b">
        <v>1</v>
      </c>
      <c r="W1274" t="b">
        <v>1</v>
      </c>
      <c r="X1274" t="inlineStr">
        <is>
          <t>fulfilled</t>
        </is>
      </c>
      <c r="Y1274" t="inlineStr">
        <is>
          <t>Manuela Castellani</t>
        </is>
      </c>
      <c r="AQ1274" t="inlineStr">
        <is>
          <t>IT</t>
        </is>
      </c>
      <c r="AS1274" t="inlineStr">
        <is>
          <t>GdM</t>
        </is>
      </c>
      <c r="AX1274" t="n">
        <v>0</v>
      </c>
      <c r="AY1274" t="inlineStr">
        <is>
          <t>LIL Milan</t>
        </is>
      </c>
      <c r="AZ1274" t="n">
        <v>0</v>
      </c>
      <c r="BA1274" t="inlineStr">
        <is>
          <t>Veronica Varetta</t>
        </is>
      </c>
      <c r="BB1274" t="inlineStr">
        <is>
          <t>LIL Rinascente Torino</t>
        </is>
      </c>
      <c r="BC1274" t="n">
        <v>3</v>
      </c>
      <c r="BD1274" t="n">
        <v>6348320833885</v>
      </c>
      <c r="BF1274" t="inlineStr">
        <is>
          <t>Low</t>
        </is>
      </c>
      <c r="BG1274" t="inlineStr">
        <is>
          <t>pos</t>
        </is>
      </c>
      <c r="BH1274" t="n">
        <v>0</v>
      </c>
      <c r="BI1274" t="inlineStr">
        <is>
          <t>IT IVA 22%</t>
        </is>
      </c>
      <c r="BJ1274" t="n">
        <v>0</v>
      </c>
      <c r="BT1274" t="inlineStr">
        <is>
          <t>3-5749</t>
        </is>
      </c>
      <c r="CB1274" t="inlineStr">
        <is>
          <t>Ordini LIL</t>
        </is>
      </c>
    </row>
    <row r="1275">
      <c r="A1275" t="inlineStr">
        <is>
          <t>#42353</t>
        </is>
      </c>
      <c r="B1275" t="inlineStr">
        <is>
          <t>miraborodina76@gmail.com</t>
        </is>
      </c>
      <c r="C1275" t="inlineStr">
        <is>
          <t>paid</t>
        </is>
      </c>
      <c r="E1275" t="inlineStr">
        <is>
          <t>fulfilled</t>
        </is>
      </c>
      <c r="F1275" t="inlineStr">
        <is>
          <t>2024-10-12 21:22:37 +0200</t>
        </is>
      </c>
      <c r="G1275" t="inlineStr">
        <is>
          <t>no</t>
        </is>
      </c>
      <c r="H1275" t="inlineStr">
        <is>
          <t>EUR</t>
        </is>
      </c>
      <c r="I1275" t="n">
        <v>0</v>
      </c>
      <c r="J1275" t="n">
        <v>0</v>
      </c>
      <c r="K1275" t="n">
        <v>0</v>
      </c>
      <c r="L1275" t="n">
        <v>0</v>
      </c>
      <c r="M1275" t="inlineStr">
        <is>
          <t>MILANO100%</t>
        </is>
      </c>
      <c r="N1275" t="n">
        <v>240</v>
      </c>
      <c r="P1275" t="inlineStr">
        <is>
          <t>2024-10-12 21:22:36 +0200</t>
        </is>
      </c>
      <c r="Q1275" t="n">
        <v>1</v>
      </c>
      <c r="R1275" t="inlineStr">
        <is>
          <t>Pensavo fosse amore - Yellow / M</t>
        </is>
      </c>
      <c r="S1275" t="n">
        <v>120</v>
      </c>
      <c r="U1275" t="inlineStr">
        <is>
          <t>015790001011</t>
        </is>
      </c>
      <c r="V1275" t="b">
        <v>1</v>
      </c>
      <c r="W1275" t="b">
        <v>1</v>
      </c>
      <c r="X1275" t="inlineStr">
        <is>
          <t>fulfilled</t>
        </is>
      </c>
      <c r="Y1275" t="inlineStr">
        <is>
          <t>Mira Borodina</t>
        </is>
      </c>
      <c r="AQ1275" t="inlineStr">
        <is>
          <t>IT</t>
        </is>
      </c>
      <c r="AS1275" t="inlineStr">
        <is>
          <t>ST</t>
        </is>
      </c>
      <c r="AX1275" t="n">
        <v>0</v>
      </c>
      <c r="AY1275" t="inlineStr">
        <is>
          <t>LIL Milan</t>
        </is>
      </c>
      <c r="AZ1275" t="n">
        <v>0</v>
      </c>
      <c r="BA1275" t="inlineStr">
        <is>
          <t>Veronica Varetta</t>
        </is>
      </c>
      <c r="BB1275" t="inlineStr">
        <is>
          <t>LIL Rinascente Milano</t>
        </is>
      </c>
      <c r="BC1275" t="n">
        <v>23</v>
      </c>
      <c r="BD1275" t="n">
        <v>6347643289949</v>
      </c>
      <c r="BF1275" t="inlineStr">
        <is>
          <t>Low</t>
        </is>
      </c>
      <c r="BG1275" t="inlineStr">
        <is>
          <t>pos</t>
        </is>
      </c>
      <c r="BH1275" t="n">
        <v>0</v>
      </c>
      <c r="BI1275" t="inlineStr">
        <is>
          <t>IT IVA 22%</t>
        </is>
      </c>
      <c r="BJ1275" t="n">
        <v>0</v>
      </c>
      <c r="BT1275" t="inlineStr">
        <is>
          <t>23-2531</t>
        </is>
      </c>
      <c r="CB1275" t="inlineStr">
        <is>
          <t>Ordini LIL</t>
        </is>
      </c>
    </row>
    <row r="1276">
      <c r="A1276" t="inlineStr">
        <is>
          <t>#42353</t>
        </is>
      </c>
      <c r="B1276" t="inlineStr">
        <is>
          <t>miraborodina76@gmail.com</t>
        </is>
      </c>
      <c r="C1276" t="inlineStr">
        <is>
          <t>paid</t>
        </is>
      </c>
      <c r="E1276" t="inlineStr">
        <is>
          <t>fulfilled</t>
        </is>
      </c>
      <c r="F1276" t="inlineStr">
        <is>
          <t>2024-10-12 21:22:37 +0200</t>
        </is>
      </c>
      <c r="G1276" t="inlineStr">
        <is>
          <t>no</t>
        </is>
      </c>
      <c r="H1276" t="inlineStr">
        <is>
          <t>EUR</t>
        </is>
      </c>
      <c r="I1276" t="n">
        <v>0</v>
      </c>
      <c r="J1276" t="n">
        <v>0</v>
      </c>
      <c r="K1276" t="n">
        <v>0</v>
      </c>
      <c r="M1276" t="inlineStr">
        <is>
          <t>MILANO100%</t>
        </is>
      </c>
      <c r="N1276" t="n">
        <v>240</v>
      </c>
      <c r="P1276" t="inlineStr">
        <is>
          <t>2024-10-12 21:22:36 +0200</t>
        </is>
      </c>
      <c r="Q1276" t="n">
        <v>1</v>
      </c>
      <c r="R1276" t="inlineStr">
        <is>
          <t>Pensavo fosse amore - Yellow / N</t>
        </is>
      </c>
      <c r="S1276" t="n">
        <v>120</v>
      </c>
      <c r="U1276" t="inlineStr">
        <is>
          <t>015790001012</t>
        </is>
      </c>
      <c r="V1276" t="b">
        <v>1</v>
      </c>
      <c r="W1276" t="b">
        <v>1</v>
      </c>
      <c r="X1276" t="inlineStr">
        <is>
          <t>fulfilled</t>
        </is>
      </c>
      <c r="Y1276" t="inlineStr">
        <is>
          <t>Mira Borodina</t>
        </is>
      </c>
      <c r="AQ1276" t="inlineStr">
        <is>
          <t>IT</t>
        </is>
      </c>
      <c r="AS1276" t="inlineStr">
        <is>
          <t>ST</t>
        </is>
      </c>
      <c r="AX1276" t="n">
        <v>0</v>
      </c>
      <c r="AY1276" t="inlineStr">
        <is>
          <t>LIL Milan</t>
        </is>
      </c>
      <c r="AZ1276" t="n">
        <v>0</v>
      </c>
      <c r="BA1276" t="inlineStr">
        <is>
          <t>Veronica Varetta</t>
        </is>
      </c>
      <c r="BB1276" t="inlineStr">
        <is>
          <t>LIL Rinascente Milano</t>
        </is>
      </c>
      <c r="BC1276" t="n">
        <v>23</v>
      </c>
      <c r="BD1276" t="n">
        <v>6347643289949</v>
      </c>
      <c r="BF1276" t="inlineStr">
        <is>
          <t>Low</t>
        </is>
      </c>
      <c r="BG1276" t="inlineStr">
        <is>
          <t>pos</t>
        </is>
      </c>
      <c r="BH1276" t="n">
        <v>0</v>
      </c>
      <c r="BI1276" t="inlineStr">
        <is>
          <t>IT IVA 22%</t>
        </is>
      </c>
      <c r="BJ1276" t="n">
        <v>0</v>
      </c>
      <c r="BT1276" t="inlineStr">
        <is>
          <t>23-2531</t>
        </is>
      </c>
      <c r="CB1276" t="inlineStr">
        <is>
          <t>Ordini LIL</t>
        </is>
      </c>
    </row>
    <row r="1277">
      <c r="A1277" t="inlineStr">
        <is>
          <t>#42351</t>
        </is>
      </c>
      <c r="B1277" t="inlineStr">
        <is>
          <t>sofia.mendolicchio@gmail.com</t>
        </is>
      </c>
      <c r="C1277" t="inlineStr">
        <is>
          <t>paid</t>
        </is>
      </c>
      <c r="E1277" t="inlineStr">
        <is>
          <t>fulfilled</t>
        </is>
      </c>
      <c r="F1277" t="inlineStr">
        <is>
          <t>2024-10-12 19:45:05 +0200</t>
        </is>
      </c>
      <c r="G1277" t="inlineStr">
        <is>
          <t>yes</t>
        </is>
      </c>
      <c r="H1277" t="inlineStr">
        <is>
          <t>EUR</t>
        </is>
      </c>
      <c r="I1277" t="n">
        <v>0</v>
      </c>
      <c r="J1277" t="n">
        <v>0</v>
      </c>
      <c r="K1277" t="n">
        <v>0</v>
      </c>
      <c r="L1277" t="n">
        <v>0</v>
      </c>
      <c r="M1277" t="inlineStr">
        <is>
          <t>MILANO100%</t>
        </is>
      </c>
      <c r="N1277" t="n">
        <v>100</v>
      </c>
      <c r="P1277" t="inlineStr">
        <is>
          <t>2024-10-12 19:45:05 +0200</t>
        </is>
      </c>
      <c r="Q1277" t="n">
        <v>1</v>
      </c>
      <c r="R1277" t="inlineStr">
        <is>
          <t>Lightly Ring - Yellow / 16</t>
        </is>
      </c>
      <c r="S1277" t="n">
        <v>100</v>
      </c>
      <c r="U1277" t="inlineStr">
        <is>
          <t>015790000379</t>
        </is>
      </c>
      <c r="V1277" t="b">
        <v>1</v>
      </c>
      <c r="W1277" t="b">
        <v>1</v>
      </c>
      <c r="X1277" t="inlineStr">
        <is>
          <t>fulfilled</t>
        </is>
      </c>
      <c r="Y1277" t="inlineStr">
        <is>
          <t>Sofia Mendolicchio</t>
        </is>
      </c>
      <c r="AQ1277" t="inlineStr">
        <is>
          <t>IT</t>
        </is>
      </c>
      <c r="AS1277" t="inlineStr">
        <is>
          <t>ST</t>
        </is>
      </c>
      <c r="AX1277" t="n">
        <v>0</v>
      </c>
      <c r="AY1277" t="inlineStr">
        <is>
          <t>LIL Milan</t>
        </is>
      </c>
      <c r="AZ1277" t="n">
        <v>0</v>
      </c>
      <c r="BA1277" t="inlineStr">
        <is>
          <t>Veronica Varetta</t>
        </is>
      </c>
      <c r="BB1277" t="inlineStr">
        <is>
          <t>LIL Rinascente Milano</t>
        </is>
      </c>
      <c r="BC1277" t="n">
        <v>23</v>
      </c>
      <c r="BD1277" t="n">
        <v>6347521491293</v>
      </c>
      <c r="BF1277" t="inlineStr">
        <is>
          <t>Low</t>
        </is>
      </c>
      <c r="BG1277" t="inlineStr">
        <is>
          <t>pos</t>
        </is>
      </c>
      <c r="BH1277" t="n">
        <v>0</v>
      </c>
      <c r="BI1277" t="inlineStr">
        <is>
          <t>IT IVA 22%</t>
        </is>
      </c>
      <c r="BJ1277" t="n">
        <v>0</v>
      </c>
      <c r="BS1277" t="n">
        <v>393398935148</v>
      </c>
      <c r="BT1277" t="inlineStr">
        <is>
          <t>23-2530</t>
        </is>
      </c>
      <c r="CB1277" t="inlineStr">
        <is>
          <t>Ordini LIL</t>
        </is>
      </c>
    </row>
    <row r="1278">
      <c r="A1278" t="inlineStr">
        <is>
          <t>#42350</t>
        </is>
      </c>
      <c r="B1278" t="inlineStr">
        <is>
          <t>uccia1985@hotmail.it</t>
        </is>
      </c>
      <c r="C1278" t="inlineStr">
        <is>
          <t>paid</t>
        </is>
      </c>
      <c r="E1278" t="inlineStr">
        <is>
          <t>fulfilled</t>
        </is>
      </c>
      <c r="F1278" t="inlineStr">
        <is>
          <t>2024-10-12 19:35:27 +0200</t>
        </is>
      </c>
      <c r="G1278" t="inlineStr">
        <is>
          <t>no</t>
        </is>
      </c>
      <c r="H1278" t="inlineStr">
        <is>
          <t>EUR</t>
        </is>
      </c>
      <c r="I1278" t="n">
        <v>0</v>
      </c>
      <c r="J1278" t="n">
        <v>0</v>
      </c>
      <c r="K1278" t="n">
        <v>0</v>
      </c>
      <c r="L1278" t="n">
        <v>0</v>
      </c>
      <c r="M1278" t="inlineStr">
        <is>
          <t>MILANO100%</t>
        </is>
      </c>
      <c r="N1278" t="n">
        <v>150</v>
      </c>
      <c r="P1278" t="inlineStr">
        <is>
          <t>2024-10-12 19:35:26 +0200</t>
        </is>
      </c>
      <c r="Q1278" t="n">
        <v>1</v>
      </c>
      <c r="R1278" t="inlineStr">
        <is>
          <t>Boys Tears Ring - Yellow / 12</t>
        </is>
      </c>
      <c r="S1278" t="n">
        <v>140</v>
      </c>
      <c r="U1278" t="inlineStr">
        <is>
          <t>015790001402</t>
        </is>
      </c>
      <c r="V1278" t="b">
        <v>1</v>
      </c>
      <c r="W1278" t="b">
        <v>1</v>
      </c>
      <c r="X1278" t="inlineStr">
        <is>
          <t>fulfilled</t>
        </is>
      </c>
      <c r="Y1278" t="inlineStr">
        <is>
          <t>Carmela Barila</t>
        </is>
      </c>
      <c r="AQ1278" t="inlineStr">
        <is>
          <t>IT</t>
        </is>
      </c>
      <c r="AS1278" t="inlineStr">
        <is>
          <t>ST</t>
        </is>
      </c>
      <c r="AX1278" t="n">
        <v>0</v>
      </c>
      <c r="AY1278" t="inlineStr">
        <is>
          <t>LIL Milan</t>
        </is>
      </c>
      <c r="AZ1278" t="n">
        <v>0</v>
      </c>
      <c r="BA1278" t="inlineStr">
        <is>
          <t>Veronica Varetta</t>
        </is>
      </c>
      <c r="BB1278" t="inlineStr">
        <is>
          <t>LIL Rinascente Milano</t>
        </is>
      </c>
      <c r="BC1278" t="n">
        <v>23</v>
      </c>
      <c r="BD1278" t="n">
        <v>6347508187485</v>
      </c>
      <c r="BF1278" t="inlineStr">
        <is>
          <t>Low</t>
        </is>
      </c>
      <c r="BG1278" t="inlineStr">
        <is>
          <t>pos</t>
        </is>
      </c>
      <c r="BH1278" t="n">
        <v>0</v>
      </c>
      <c r="BI1278" t="inlineStr">
        <is>
          <t>IT IVA 22%</t>
        </is>
      </c>
      <c r="BJ1278" t="n">
        <v>0</v>
      </c>
      <c r="BT1278" t="inlineStr">
        <is>
          <t>23-2529</t>
        </is>
      </c>
      <c r="CB1278" t="inlineStr">
        <is>
          <t>Ordini LIL</t>
        </is>
      </c>
    </row>
    <row r="1279">
      <c r="A1279" t="inlineStr">
        <is>
          <t>#42350</t>
        </is>
      </c>
      <c r="B1279" t="inlineStr">
        <is>
          <t>uccia1985@hotmail.it</t>
        </is>
      </c>
      <c r="C1279" t="inlineStr">
        <is>
          <t>paid</t>
        </is>
      </c>
      <c r="E1279" t="inlineStr">
        <is>
          <t>fulfilled</t>
        </is>
      </c>
      <c r="F1279" t="inlineStr">
        <is>
          <t>2024-10-12 19:35:27 +0200</t>
        </is>
      </c>
      <c r="G1279" t="inlineStr">
        <is>
          <t>no</t>
        </is>
      </c>
      <c r="H1279" t="inlineStr">
        <is>
          <t>EUR</t>
        </is>
      </c>
      <c r="I1279" t="n">
        <v>0</v>
      </c>
      <c r="J1279" t="n">
        <v>0</v>
      </c>
      <c r="K1279" t="n">
        <v>0</v>
      </c>
      <c r="M1279" t="inlineStr">
        <is>
          <t>MILANO100%</t>
        </is>
      </c>
      <c r="N1279" t="n">
        <v>150</v>
      </c>
      <c r="P1279" t="inlineStr">
        <is>
          <t>2024-10-12 19:35:26 +0200</t>
        </is>
      </c>
      <c r="Q1279" t="n">
        <v>1</v>
      </c>
      <c r="R1279" t="inlineStr">
        <is>
          <t>Luxury Pack + LIL Bag</t>
        </is>
      </c>
      <c r="S1279" t="n">
        <v>10</v>
      </c>
      <c r="U1279" t="inlineStr">
        <is>
          <t>015790000687</t>
        </is>
      </c>
      <c r="V1279" t="b">
        <v>1</v>
      </c>
      <c r="W1279" t="b">
        <v>1</v>
      </c>
      <c r="X1279" t="inlineStr">
        <is>
          <t>fulfilled</t>
        </is>
      </c>
      <c r="Y1279" t="inlineStr">
        <is>
          <t>Carmela Barila</t>
        </is>
      </c>
      <c r="AQ1279" t="inlineStr">
        <is>
          <t>IT</t>
        </is>
      </c>
      <c r="AS1279" t="inlineStr">
        <is>
          <t>ST</t>
        </is>
      </c>
      <c r="AX1279" t="n">
        <v>0</v>
      </c>
      <c r="AY1279" t="inlineStr">
        <is>
          <t>LIL Milan</t>
        </is>
      </c>
      <c r="AZ1279" t="n">
        <v>0</v>
      </c>
      <c r="BA1279" t="inlineStr">
        <is>
          <t>Veronica Varetta</t>
        </is>
      </c>
      <c r="BB1279" t="inlineStr">
        <is>
          <t>LIL Rinascente Milano</t>
        </is>
      </c>
      <c r="BC1279" t="n">
        <v>23</v>
      </c>
      <c r="BD1279" t="n">
        <v>6347508187485</v>
      </c>
      <c r="BF1279" t="inlineStr">
        <is>
          <t>Low</t>
        </is>
      </c>
      <c r="BG1279" t="inlineStr">
        <is>
          <t>pos</t>
        </is>
      </c>
      <c r="BH1279" t="n">
        <v>0</v>
      </c>
      <c r="BI1279" t="inlineStr">
        <is>
          <t>IT IVA 22%</t>
        </is>
      </c>
      <c r="BJ1279" t="n">
        <v>0</v>
      </c>
      <c r="BT1279" t="inlineStr">
        <is>
          <t>23-2529</t>
        </is>
      </c>
      <c r="CB1279" t="inlineStr">
        <is>
          <t>Ordini LIL</t>
        </is>
      </c>
    </row>
    <row r="1280">
      <c r="A1280" t="inlineStr">
        <is>
          <t>#42349</t>
        </is>
      </c>
      <c r="B1280" t="inlineStr">
        <is>
          <t>valentinacinci92@gmail.com</t>
        </is>
      </c>
      <c r="C1280" t="inlineStr">
        <is>
          <t>paid</t>
        </is>
      </c>
      <c r="D1280" t="inlineStr">
        <is>
          <t>2024-10-12 17:54:36 +0200</t>
        </is>
      </c>
      <c r="E1280" t="inlineStr">
        <is>
          <t>fulfilled</t>
        </is>
      </c>
      <c r="F1280" t="inlineStr">
        <is>
          <t>2024-10-12 17:54:36 +0200</t>
        </is>
      </c>
      <c r="G1280" t="inlineStr">
        <is>
          <t>yes</t>
        </is>
      </c>
      <c r="H1280" t="inlineStr">
        <is>
          <t>EUR</t>
        </is>
      </c>
      <c r="I1280" t="n">
        <v>10</v>
      </c>
      <c r="J1280" t="n">
        <v>0</v>
      </c>
      <c r="K1280" t="n">
        <v>1.8</v>
      </c>
      <c r="L1280" t="n">
        <v>10</v>
      </c>
      <c r="N1280" t="n">
        <v>0</v>
      </c>
      <c r="P1280" t="inlineStr">
        <is>
          <t>2024-10-12 17:54:36 +0200</t>
        </is>
      </c>
      <c r="Q1280" t="n">
        <v>1</v>
      </c>
      <c r="R1280" t="inlineStr">
        <is>
          <t>Repair Service LIL House - Saldatura anello</t>
        </is>
      </c>
      <c r="S1280" t="n">
        <v>10</v>
      </c>
      <c r="U1280" t="inlineStr">
        <is>
          <t>015790000916</t>
        </is>
      </c>
      <c r="V1280" t="b">
        <v>0</v>
      </c>
      <c r="W1280" t="b">
        <v>1</v>
      </c>
      <c r="X1280" t="inlineStr">
        <is>
          <t>fulfilled</t>
        </is>
      </c>
      <c r="Y1280" t="inlineStr">
        <is>
          <t>Valentina Cinci</t>
        </is>
      </c>
      <c r="AQ1280" t="inlineStr">
        <is>
          <t>IT</t>
        </is>
      </c>
      <c r="AV1280" t="inlineStr">
        <is>
          <t>Cash</t>
        </is>
      </c>
      <c r="AW1280" t="inlineStr">
        <is>
          <t>r9Xxb1C3gbdeknT1i68i4WD8u</t>
        </is>
      </c>
      <c r="AX1280" t="n">
        <v>0</v>
      </c>
      <c r="AY1280" t="inlineStr">
        <is>
          <t>LIL Milan</t>
        </is>
      </c>
      <c r="AZ1280" t="n">
        <v>0</v>
      </c>
      <c r="BA1280" t="inlineStr">
        <is>
          <t>Veronica Varetta</t>
        </is>
      </c>
      <c r="BB1280" t="inlineStr">
        <is>
          <t>LIL House</t>
        </is>
      </c>
      <c r="BC1280" t="n">
        <v>22</v>
      </c>
      <c r="BD1280" t="n">
        <v>6347352080733</v>
      </c>
      <c r="BF1280" t="inlineStr">
        <is>
          <t>Low</t>
        </is>
      </c>
      <c r="BG1280" t="inlineStr">
        <is>
          <t>pos</t>
        </is>
      </c>
      <c r="BH1280" t="n">
        <v>0</v>
      </c>
      <c r="BI1280" t="inlineStr">
        <is>
          <t>IT IVA 22%</t>
        </is>
      </c>
      <c r="BJ1280" t="n">
        <v>1.8</v>
      </c>
      <c r="BS1280" t="n">
        <v>393384008395</v>
      </c>
      <c r="BT1280" t="inlineStr">
        <is>
          <t>22-2657</t>
        </is>
      </c>
      <c r="BX1280" t="inlineStr">
        <is>
          <t>r9Xxb1C3gbdeknT1i68i4WD8u</t>
        </is>
      </c>
      <c r="CA1280" t="inlineStr">
        <is>
          <t>r9Xxb1C3gbdeknT1i68i4WD8u</t>
        </is>
      </c>
      <c r="CB1280" t="inlineStr">
        <is>
          <t>Ordini LIL</t>
        </is>
      </c>
    </row>
    <row r="1281">
      <c r="A1281" t="inlineStr">
        <is>
          <t>#42348</t>
        </is>
      </c>
      <c r="B1281" t="inlineStr">
        <is>
          <t>lavipritz@gmail.com</t>
        </is>
      </c>
      <c r="C1281" t="inlineStr">
        <is>
          <t>paid</t>
        </is>
      </c>
      <c r="E1281" t="inlineStr">
        <is>
          <t>fulfilled</t>
        </is>
      </c>
      <c r="F1281" t="inlineStr">
        <is>
          <t>2024-10-12 17:40:25 +0200</t>
        </is>
      </c>
      <c r="G1281" t="inlineStr">
        <is>
          <t>no</t>
        </is>
      </c>
      <c r="H1281" t="inlineStr">
        <is>
          <t>EUR</t>
        </is>
      </c>
      <c r="I1281" t="n">
        <v>0</v>
      </c>
      <c r="J1281" t="n">
        <v>0</v>
      </c>
      <c r="K1281" t="n">
        <v>0</v>
      </c>
      <c r="L1281" t="n">
        <v>0</v>
      </c>
      <c r="M1281" t="inlineStr">
        <is>
          <t>TORINO100%</t>
        </is>
      </c>
      <c r="N1281" t="n">
        <v>100</v>
      </c>
      <c r="P1281" t="inlineStr">
        <is>
          <t>2024-10-12 17:40:24 +0200</t>
        </is>
      </c>
      <c r="Q1281" t="n">
        <v>1</v>
      </c>
      <c r="R1281" t="inlineStr">
        <is>
          <t>Nude Ring - Yellow / 17</t>
        </is>
      </c>
      <c r="S1281" t="n">
        <v>100</v>
      </c>
      <c r="U1281" t="inlineStr">
        <is>
          <t>015790000213</t>
        </is>
      </c>
      <c r="V1281" t="b">
        <v>1</v>
      </c>
      <c r="W1281" t="b">
        <v>1</v>
      </c>
      <c r="X1281" t="inlineStr">
        <is>
          <t>fulfilled</t>
        </is>
      </c>
      <c r="Y1281" t="inlineStr">
        <is>
          <t>Lavinia Polsinelli</t>
        </is>
      </c>
      <c r="AQ1281" t="inlineStr">
        <is>
          <t>IT</t>
        </is>
      </c>
      <c r="AS1281" t="inlineStr">
        <is>
          <t>Cce</t>
        </is>
      </c>
      <c r="AX1281" t="n">
        <v>0</v>
      </c>
      <c r="AY1281" t="inlineStr">
        <is>
          <t>LIL Milan</t>
        </is>
      </c>
      <c r="AZ1281" t="n">
        <v>0</v>
      </c>
      <c r="BA1281" t="inlineStr">
        <is>
          <t>Veronica Varetta</t>
        </is>
      </c>
      <c r="BB1281" t="inlineStr">
        <is>
          <t>LIL Rinascente Torino</t>
        </is>
      </c>
      <c r="BC1281" t="n">
        <v>3</v>
      </c>
      <c r="BD1281" t="n">
        <v>6347328422237</v>
      </c>
      <c r="BF1281" t="inlineStr">
        <is>
          <t>Low</t>
        </is>
      </c>
      <c r="BG1281" t="inlineStr">
        <is>
          <t>pos</t>
        </is>
      </c>
      <c r="BH1281" t="n">
        <v>0</v>
      </c>
      <c r="BI1281" t="inlineStr">
        <is>
          <t>IT IVA 22%</t>
        </is>
      </c>
      <c r="BJ1281" t="n">
        <v>0</v>
      </c>
      <c r="BT1281" t="inlineStr">
        <is>
          <t>3-5748</t>
        </is>
      </c>
      <c r="CB1281" t="inlineStr">
        <is>
          <t>Ordini LIL</t>
        </is>
      </c>
    </row>
    <row r="1282">
      <c r="A1282" t="inlineStr">
        <is>
          <t>#42343</t>
        </is>
      </c>
      <c r="B1282" t="inlineStr">
        <is>
          <t>laura.lentini87@gmail.com</t>
        </is>
      </c>
      <c r="C1282" t="inlineStr">
        <is>
          <t>paid</t>
        </is>
      </c>
      <c r="D1282" t="inlineStr">
        <is>
          <t>2024-10-12 16:39:22 +0200</t>
        </is>
      </c>
      <c r="E1282" t="inlineStr">
        <is>
          <t>fulfilled</t>
        </is>
      </c>
      <c r="F1282" t="inlineStr">
        <is>
          <t>2024-10-12 16:39:23 +0200</t>
        </is>
      </c>
      <c r="G1282" t="inlineStr">
        <is>
          <t>yes</t>
        </is>
      </c>
      <c r="H1282" t="inlineStr">
        <is>
          <t>EUR</t>
        </is>
      </c>
      <c r="I1282" t="n">
        <v>10</v>
      </c>
      <c r="J1282" t="n">
        <v>0</v>
      </c>
      <c r="K1282" t="n">
        <v>1.8</v>
      </c>
      <c r="L1282" t="n">
        <v>10</v>
      </c>
      <c r="N1282" t="n">
        <v>0</v>
      </c>
      <c r="P1282" t="inlineStr">
        <is>
          <t>2024-10-12 16:39:22 +0200</t>
        </is>
      </c>
      <c r="Q1282" t="n">
        <v>1</v>
      </c>
      <c r="R1282" t="inlineStr">
        <is>
          <t>Repair Service LIL House - Saldatura anello</t>
        </is>
      </c>
      <c r="S1282" t="n">
        <v>10</v>
      </c>
      <c r="U1282" t="inlineStr">
        <is>
          <t>015790000916</t>
        </is>
      </c>
      <c r="V1282" t="b">
        <v>0</v>
      </c>
      <c r="W1282" t="b">
        <v>1</v>
      </c>
      <c r="X1282" t="inlineStr">
        <is>
          <t>fulfilled</t>
        </is>
      </c>
      <c r="Y1282" t="inlineStr">
        <is>
          <t>Laura Lentini</t>
        </is>
      </c>
      <c r="AQ1282" t="inlineStr">
        <is>
          <t>IT</t>
        </is>
      </c>
      <c r="AV1282" t="inlineStr">
        <is>
          <t>Cash</t>
        </is>
      </c>
      <c r="AW1282" t="inlineStr">
        <is>
          <t>rdfusFwHgKm6Vup3srBno3L2u</t>
        </is>
      </c>
      <c r="AX1282" t="n">
        <v>0</v>
      </c>
      <c r="AY1282" t="inlineStr">
        <is>
          <t>LIL Milan</t>
        </is>
      </c>
      <c r="AZ1282" t="n">
        <v>0</v>
      </c>
      <c r="BA1282" t="inlineStr">
        <is>
          <t>Veronica Varetta</t>
        </is>
      </c>
      <c r="BB1282" t="inlineStr">
        <is>
          <t>LIL House</t>
        </is>
      </c>
      <c r="BC1282" t="n">
        <v>22</v>
      </c>
      <c r="BD1282" t="n">
        <v>6347225530717</v>
      </c>
      <c r="BF1282" t="inlineStr">
        <is>
          <t>Low</t>
        </is>
      </c>
      <c r="BG1282" t="inlineStr">
        <is>
          <t>pos</t>
        </is>
      </c>
      <c r="BH1282" t="n">
        <v>0</v>
      </c>
      <c r="BI1282" t="inlineStr">
        <is>
          <t>IT IVA 22%</t>
        </is>
      </c>
      <c r="BJ1282" t="n">
        <v>1.8</v>
      </c>
      <c r="BS1282" t="n">
        <v>393479130405</v>
      </c>
      <c r="BT1282" t="inlineStr">
        <is>
          <t>22-2652</t>
        </is>
      </c>
      <c r="BX1282" t="inlineStr">
        <is>
          <t>rdfusFwHgKm6Vup3srBno3L2u</t>
        </is>
      </c>
      <c r="CA1282" t="inlineStr">
        <is>
          <t>rdfusFwHgKm6Vup3srBno3L2u</t>
        </is>
      </c>
      <c r="CB1282" t="inlineStr">
        <is>
          <t>Ordini LIL</t>
        </is>
      </c>
    </row>
    <row r="1283">
      <c r="A1283" t="inlineStr">
        <is>
          <t>#42341</t>
        </is>
      </c>
      <c r="C1283" t="inlineStr">
        <is>
          <t>paid</t>
        </is>
      </c>
      <c r="E1283" t="inlineStr">
        <is>
          <t>fulfilled</t>
        </is>
      </c>
      <c r="F1283" t="inlineStr">
        <is>
          <t>2024-10-12 14:18:39 +0200</t>
        </is>
      </c>
      <c r="G1283" t="inlineStr">
        <is>
          <t>no</t>
        </is>
      </c>
      <c r="H1283" t="inlineStr">
        <is>
          <t>EUR</t>
        </is>
      </c>
      <c r="I1283" t="n">
        <v>0</v>
      </c>
      <c r="J1283" t="n">
        <v>0</v>
      </c>
      <c r="K1283" t="n">
        <v>0</v>
      </c>
      <c r="L1283" t="n">
        <v>0</v>
      </c>
      <c r="M1283" t="inlineStr">
        <is>
          <t>TORINO100%</t>
        </is>
      </c>
      <c r="N1283" t="n">
        <v>100</v>
      </c>
      <c r="P1283" t="inlineStr">
        <is>
          <t>2024-10-12 14:18:38 +0200</t>
        </is>
      </c>
      <c r="Q1283" t="n">
        <v>1</v>
      </c>
      <c r="R1283" t="inlineStr">
        <is>
          <t>Giotto Ring - White / 17</t>
        </is>
      </c>
      <c r="S1283" t="n">
        <v>100</v>
      </c>
      <c r="U1283" t="inlineStr">
        <is>
          <t>015790000162</t>
        </is>
      </c>
      <c r="V1283" t="b">
        <v>1</v>
      </c>
      <c r="W1283" t="b">
        <v>1</v>
      </c>
      <c r="X1283" t="inlineStr">
        <is>
          <t>fulfilled</t>
        </is>
      </c>
      <c r="Y1283" t="inlineStr">
        <is>
          <t>Nadiia Farenuk</t>
        </is>
      </c>
      <c r="AQ1283" t="inlineStr">
        <is>
          <t>IT</t>
        </is>
      </c>
      <c r="AS1283" t="inlineStr">
        <is>
          <t>Cv</t>
        </is>
      </c>
      <c r="AX1283" t="n">
        <v>0</v>
      </c>
      <c r="AY1283" t="inlineStr">
        <is>
          <t>LIL Milan</t>
        </is>
      </c>
      <c r="AZ1283" t="n">
        <v>0</v>
      </c>
      <c r="BA1283" t="inlineStr">
        <is>
          <t>Veronica Varetta</t>
        </is>
      </c>
      <c r="BB1283" t="inlineStr">
        <is>
          <t>LIL Rinascente Torino</t>
        </is>
      </c>
      <c r="BC1283" t="n">
        <v>3</v>
      </c>
      <c r="BD1283" t="n">
        <v>6346989633885</v>
      </c>
      <c r="BF1283" t="inlineStr">
        <is>
          <t>Low</t>
        </is>
      </c>
      <c r="BG1283" t="inlineStr">
        <is>
          <t>pos</t>
        </is>
      </c>
      <c r="BH1283" t="n">
        <v>0</v>
      </c>
      <c r="BI1283" t="inlineStr">
        <is>
          <t>IT IVA 22%</t>
        </is>
      </c>
      <c r="BJ1283" t="n">
        <v>0</v>
      </c>
      <c r="BT1283" t="inlineStr">
        <is>
          <t>3-5747</t>
        </is>
      </c>
      <c r="CB1283" t="inlineStr">
        <is>
          <t>Ordini LIL</t>
        </is>
      </c>
    </row>
    <row r="1284">
      <c r="A1284" t="inlineStr">
        <is>
          <t>#42338</t>
        </is>
      </c>
      <c r="C1284" t="inlineStr">
        <is>
          <t>paid</t>
        </is>
      </c>
      <c r="E1284" t="inlineStr">
        <is>
          <t>fulfilled</t>
        </is>
      </c>
      <c r="F1284" t="inlineStr">
        <is>
          <t>2024-10-12 12:56:48 +0200</t>
        </is>
      </c>
      <c r="G1284" t="inlineStr">
        <is>
          <t>no</t>
        </is>
      </c>
      <c r="H1284" t="inlineStr">
        <is>
          <t>EUR</t>
        </is>
      </c>
      <c r="I1284" t="n">
        <v>0</v>
      </c>
      <c r="J1284" t="n">
        <v>0</v>
      </c>
      <c r="K1284" t="n">
        <v>0</v>
      </c>
      <c r="L1284" t="n">
        <v>0</v>
      </c>
      <c r="M1284" t="inlineStr">
        <is>
          <t>Roma100</t>
        </is>
      </c>
      <c r="N1284" t="n">
        <v>900</v>
      </c>
      <c r="P1284" t="inlineStr">
        <is>
          <t>2024-10-12 12:56:47 +0200</t>
        </is>
      </c>
      <c r="Q1284" t="n">
        <v>1</v>
      </c>
      <c r="R1284" t="inlineStr">
        <is>
          <t>Breeze Necklace - Yellow / 60cm</t>
        </is>
      </c>
      <c r="S1284" t="n">
        <v>340</v>
      </c>
      <c r="U1284" t="inlineStr">
        <is>
          <t>015790001390</t>
        </is>
      </c>
      <c r="V1284" t="b">
        <v>1</v>
      </c>
      <c r="W1284" t="b">
        <v>1</v>
      </c>
      <c r="X1284" t="inlineStr">
        <is>
          <t>fulfilled</t>
        </is>
      </c>
      <c r="Y1284" t="inlineStr">
        <is>
          <t>Roma termini</t>
        </is>
      </c>
      <c r="AQ1284" t="inlineStr">
        <is>
          <t>IT</t>
        </is>
      </c>
      <c r="AX1284" t="n">
        <v>0</v>
      </c>
      <c r="AY1284" t="inlineStr">
        <is>
          <t>LIL Milan</t>
        </is>
      </c>
      <c r="AZ1284" t="n">
        <v>0</v>
      </c>
      <c r="BA1284" t="inlineStr">
        <is>
          <t>Veronica Varetta</t>
        </is>
      </c>
      <c r="BB1284" t="inlineStr">
        <is>
          <t>Roma Termini</t>
        </is>
      </c>
      <c r="BC1284" t="n">
        <v>25</v>
      </c>
      <c r="BD1284" t="n">
        <v>6346839949661</v>
      </c>
      <c r="BF1284" t="inlineStr">
        <is>
          <t>Low</t>
        </is>
      </c>
      <c r="BG1284" t="inlineStr">
        <is>
          <t>pos</t>
        </is>
      </c>
      <c r="BH1284" t="n">
        <v>0</v>
      </c>
      <c r="BI1284" t="inlineStr">
        <is>
          <t>IT IVA 22%</t>
        </is>
      </c>
      <c r="BJ1284" t="n">
        <v>0</v>
      </c>
      <c r="BT1284" t="inlineStr">
        <is>
          <t>25-1094</t>
        </is>
      </c>
      <c r="CB1284" t="inlineStr">
        <is>
          <t>Ordini LIL</t>
        </is>
      </c>
    </row>
    <row r="1285">
      <c r="A1285" t="inlineStr">
        <is>
          <t>#42338</t>
        </is>
      </c>
      <c r="C1285" t="inlineStr">
        <is>
          <t>paid</t>
        </is>
      </c>
      <c r="E1285" t="inlineStr">
        <is>
          <t>fulfilled</t>
        </is>
      </c>
      <c r="F1285" t="inlineStr">
        <is>
          <t>2024-10-12 12:56:48 +0200</t>
        </is>
      </c>
      <c r="G1285" t="inlineStr">
        <is>
          <t>no</t>
        </is>
      </c>
      <c r="H1285" t="inlineStr">
        <is>
          <t>EUR</t>
        </is>
      </c>
      <c r="I1285" t="n">
        <v>0</v>
      </c>
      <c r="J1285" t="n">
        <v>0</v>
      </c>
      <c r="K1285" t="n">
        <v>0</v>
      </c>
      <c r="M1285" t="inlineStr">
        <is>
          <t>Roma100</t>
        </is>
      </c>
      <c r="N1285" t="n">
        <v>900</v>
      </c>
      <c r="P1285" t="inlineStr">
        <is>
          <t>2024-10-12 12:56:47 +0200</t>
        </is>
      </c>
      <c r="Q1285" t="n">
        <v>1</v>
      </c>
      <c r="R1285" t="inlineStr">
        <is>
          <t>Pensavo fosse amore - Yellow / P</t>
        </is>
      </c>
      <c r="S1285" t="n">
        <v>120</v>
      </c>
      <c r="U1285" t="inlineStr">
        <is>
          <t>015790001014</t>
        </is>
      </c>
      <c r="V1285" t="b">
        <v>1</v>
      </c>
      <c r="W1285" t="b">
        <v>1</v>
      </c>
      <c r="X1285" t="inlineStr">
        <is>
          <t>fulfilled</t>
        </is>
      </c>
      <c r="Y1285" t="inlineStr">
        <is>
          <t>Roma termini</t>
        </is>
      </c>
      <c r="AQ1285" t="inlineStr">
        <is>
          <t>IT</t>
        </is>
      </c>
      <c r="AX1285" t="n">
        <v>0</v>
      </c>
      <c r="AY1285" t="inlineStr">
        <is>
          <t>LIL Milan</t>
        </is>
      </c>
      <c r="AZ1285" t="n">
        <v>0</v>
      </c>
      <c r="BA1285" t="inlineStr">
        <is>
          <t>Veronica Varetta</t>
        </is>
      </c>
      <c r="BB1285" t="inlineStr">
        <is>
          <t>Roma Termini</t>
        </is>
      </c>
      <c r="BC1285" t="n">
        <v>25</v>
      </c>
      <c r="BD1285" t="n">
        <v>6346839949661</v>
      </c>
      <c r="BF1285" t="inlineStr">
        <is>
          <t>Low</t>
        </is>
      </c>
      <c r="BG1285" t="inlineStr">
        <is>
          <t>pos</t>
        </is>
      </c>
      <c r="BH1285" t="n">
        <v>0</v>
      </c>
      <c r="BI1285" t="inlineStr">
        <is>
          <t>IT IVA 22%</t>
        </is>
      </c>
      <c r="BJ1285" t="n">
        <v>0</v>
      </c>
      <c r="BT1285" t="inlineStr">
        <is>
          <t>25-1094</t>
        </is>
      </c>
      <c r="CB1285" t="inlineStr">
        <is>
          <t>Ordini LIL</t>
        </is>
      </c>
    </row>
    <row r="1286">
      <c r="A1286" t="inlineStr">
        <is>
          <t>#42338</t>
        </is>
      </c>
      <c r="C1286" t="inlineStr">
        <is>
          <t>paid</t>
        </is>
      </c>
      <c r="E1286" t="inlineStr">
        <is>
          <t>fulfilled</t>
        </is>
      </c>
      <c r="F1286" t="inlineStr">
        <is>
          <t>2024-10-12 12:56:48 +0200</t>
        </is>
      </c>
      <c r="G1286" t="inlineStr">
        <is>
          <t>no</t>
        </is>
      </c>
      <c r="H1286" t="inlineStr">
        <is>
          <t>EUR</t>
        </is>
      </c>
      <c r="I1286" t="n">
        <v>0</v>
      </c>
      <c r="J1286" t="n">
        <v>0</v>
      </c>
      <c r="K1286" t="n">
        <v>0</v>
      </c>
      <c r="M1286" t="inlineStr">
        <is>
          <t>Roma100</t>
        </is>
      </c>
      <c r="N1286" t="n">
        <v>900</v>
      </c>
      <c r="P1286" t="inlineStr">
        <is>
          <t>2024-10-12 12:56:47 +0200</t>
        </is>
      </c>
      <c r="Q1286" t="n">
        <v>1</v>
      </c>
      <c r="R1286" t="inlineStr">
        <is>
          <t>Pensavo fosse amore - Yellow / D</t>
        </is>
      </c>
      <c r="S1286" t="n">
        <v>120</v>
      </c>
      <c r="U1286" t="inlineStr">
        <is>
          <t>015790001002</t>
        </is>
      </c>
      <c r="V1286" t="b">
        <v>1</v>
      </c>
      <c r="W1286" t="b">
        <v>1</v>
      </c>
      <c r="X1286" t="inlineStr">
        <is>
          <t>fulfilled</t>
        </is>
      </c>
      <c r="Y1286" t="inlineStr">
        <is>
          <t>Roma termini</t>
        </is>
      </c>
      <c r="AQ1286" t="inlineStr">
        <is>
          <t>IT</t>
        </is>
      </c>
      <c r="AX1286" t="n">
        <v>0</v>
      </c>
      <c r="AY1286" t="inlineStr">
        <is>
          <t>LIL Milan</t>
        </is>
      </c>
      <c r="AZ1286" t="n">
        <v>0</v>
      </c>
      <c r="BA1286" t="inlineStr">
        <is>
          <t>Veronica Varetta</t>
        </is>
      </c>
      <c r="BB1286" t="inlineStr">
        <is>
          <t>Roma Termini</t>
        </is>
      </c>
      <c r="BC1286" t="n">
        <v>25</v>
      </c>
      <c r="BD1286" t="n">
        <v>6346839949661</v>
      </c>
      <c r="BF1286" t="inlineStr">
        <is>
          <t>Low</t>
        </is>
      </c>
      <c r="BG1286" t="inlineStr">
        <is>
          <t>pos</t>
        </is>
      </c>
      <c r="BH1286" t="n">
        <v>0</v>
      </c>
      <c r="BI1286" t="inlineStr">
        <is>
          <t>IT IVA 22%</t>
        </is>
      </c>
      <c r="BJ1286" t="n">
        <v>0</v>
      </c>
      <c r="BT1286" t="inlineStr">
        <is>
          <t>25-1094</t>
        </is>
      </c>
      <c r="CB1286" t="inlineStr">
        <is>
          <t>Ordini LIL</t>
        </is>
      </c>
    </row>
    <row r="1287">
      <c r="A1287" t="inlineStr">
        <is>
          <t>#42338</t>
        </is>
      </c>
      <c r="C1287" t="inlineStr">
        <is>
          <t>paid</t>
        </is>
      </c>
      <c r="E1287" t="inlineStr">
        <is>
          <t>fulfilled</t>
        </is>
      </c>
      <c r="F1287" t="inlineStr">
        <is>
          <t>2024-10-12 12:56:48 +0200</t>
        </is>
      </c>
      <c r="G1287" t="inlineStr">
        <is>
          <t>no</t>
        </is>
      </c>
      <c r="H1287" t="inlineStr">
        <is>
          <t>EUR</t>
        </is>
      </c>
      <c r="I1287" t="n">
        <v>0</v>
      </c>
      <c r="J1287" t="n">
        <v>0</v>
      </c>
      <c r="K1287" t="n">
        <v>0</v>
      </c>
      <c r="M1287" t="inlineStr">
        <is>
          <t>Roma100</t>
        </is>
      </c>
      <c r="N1287" t="n">
        <v>900</v>
      </c>
      <c r="P1287" t="inlineStr">
        <is>
          <t>2024-10-12 12:56:47 +0200</t>
        </is>
      </c>
      <c r="Q1287" t="n">
        <v>1</v>
      </c>
      <c r="R1287" t="inlineStr">
        <is>
          <t>Pensavo fosse amore - Yellow / G</t>
        </is>
      </c>
      <c r="S1287" t="n">
        <v>120</v>
      </c>
      <c r="U1287" t="inlineStr">
        <is>
          <t>015790001005</t>
        </is>
      </c>
      <c r="V1287" t="b">
        <v>1</v>
      </c>
      <c r="W1287" t="b">
        <v>1</v>
      </c>
      <c r="X1287" t="inlineStr">
        <is>
          <t>fulfilled</t>
        </is>
      </c>
      <c r="Y1287" t="inlineStr">
        <is>
          <t>Roma termini</t>
        </is>
      </c>
      <c r="AQ1287" t="inlineStr">
        <is>
          <t>IT</t>
        </is>
      </c>
      <c r="AX1287" t="n">
        <v>0</v>
      </c>
      <c r="AY1287" t="inlineStr">
        <is>
          <t>LIL Milan</t>
        </is>
      </c>
      <c r="AZ1287" t="n">
        <v>0</v>
      </c>
      <c r="BA1287" t="inlineStr">
        <is>
          <t>Veronica Varetta</t>
        </is>
      </c>
      <c r="BB1287" t="inlineStr">
        <is>
          <t>Roma Termini</t>
        </is>
      </c>
      <c r="BC1287" t="n">
        <v>25</v>
      </c>
      <c r="BD1287" t="n">
        <v>6346839949661</v>
      </c>
      <c r="BF1287" t="inlineStr">
        <is>
          <t>Low</t>
        </is>
      </c>
      <c r="BG1287" t="inlineStr">
        <is>
          <t>pos</t>
        </is>
      </c>
      <c r="BH1287" t="n">
        <v>0</v>
      </c>
      <c r="BI1287" t="inlineStr">
        <is>
          <t>IT IVA 22%</t>
        </is>
      </c>
      <c r="BJ1287" t="n">
        <v>0</v>
      </c>
      <c r="BT1287" t="inlineStr">
        <is>
          <t>25-1094</t>
        </is>
      </c>
      <c r="CB1287" t="inlineStr">
        <is>
          <t>Ordini LIL</t>
        </is>
      </c>
    </row>
    <row r="1288">
      <c r="A1288" t="inlineStr">
        <is>
          <t>#42338</t>
        </is>
      </c>
      <c r="C1288" t="inlineStr">
        <is>
          <t>paid</t>
        </is>
      </c>
      <c r="E1288" t="inlineStr">
        <is>
          <t>fulfilled</t>
        </is>
      </c>
      <c r="F1288" t="inlineStr">
        <is>
          <t>2024-10-12 12:56:48 +0200</t>
        </is>
      </c>
      <c r="G1288" t="inlineStr">
        <is>
          <t>no</t>
        </is>
      </c>
      <c r="H1288" t="inlineStr">
        <is>
          <t>EUR</t>
        </is>
      </c>
      <c r="I1288" t="n">
        <v>0</v>
      </c>
      <c r="J1288" t="n">
        <v>0</v>
      </c>
      <c r="K1288" t="n">
        <v>0</v>
      </c>
      <c r="M1288" t="inlineStr">
        <is>
          <t>Roma100</t>
        </is>
      </c>
      <c r="N1288" t="n">
        <v>900</v>
      </c>
      <c r="P1288" t="inlineStr">
        <is>
          <t>2024-10-12 12:56:47 +0200</t>
        </is>
      </c>
      <c r="Q1288" t="n">
        <v>1</v>
      </c>
      <c r="R1288" t="inlineStr">
        <is>
          <t>Giotto Ring - Yellow / 10</t>
        </is>
      </c>
      <c r="S1288" t="n">
        <v>100</v>
      </c>
      <c r="U1288" t="inlineStr">
        <is>
          <t>015790000144</t>
        </is>
      </c>
      <c r="V1288" t="b">
        <v>1</v>
      </c>
      <c r="W1288" t="b">
        <v>1</v>
      </c>
      <c r="X1288" t="inlineStr">
        <is>
          <t>fulfilled</t>
        </is>
      </c>
      <c r="Y1288" t="inlineStr">
        <is>
          <t>Roma termini</t>
        </is>
      </c>
      <c r="AQ1288" t="inlineStr">
        <is>
          <t>IT</t>
        </is>
      </c>
      <c r="AX1288" t="n">
        <v>0</v>
      </c>
      <c r="AY1288" t="inlineStr">
        <is>
          <t>LIL Milan</t>
        </is>
      </c>
      <c r="AZ1288" t="n">
        <v>0</v>
      </c>
      <c r="BA1288" t="inlineStr">
        <is>
          <t>Veronica Varetta</t>
        </is>
      </c>
      <c r="BB1288" t="inlineStr">
        <is>
          <t>Roma Termini</t>
        </is>
      </c>
      <c r="BC1288" t="n">
        <v>25</v>
      </c>
      <c r="BD1288" t="n">
        <v>6346839949661</v>
      </c>
      <c r="BF1288" t="inlineStr">
        <is>
          <t>Low</t>
        </is>
      </c>
      <c r="BG1288" t="inlineStr">
        <is>
          <t>pos</t>
        </is>
      </c>
      <c r="BH1288" t="n">
        <v>0</v>
      </c>
      <c r="BI1288" t="inlineStr">
        <is>
          <t>IT IVA 22%</t>
        </is>
      </c>
      <c r="BJ1288" t="n">
        <v>0</v>
      </c>
      <c r="BT1288" t="inlineStr">
        <is>
          <t>25-1094</t>
        </is>
      </c>
      <c r="CB1288" t="inlineStr">
        <is>
          <t>Ordini LIL</t>
        </is>
      </c>
    </row>
    <row r="1289">
      <c r="A1289" t="inlineStr">
        <is>
          <t>#42338</t>
        </is>
      </c>
      <c r="C1289" t="inlineStr">
        <is>
          <t>paid</t>
        </is>
      </c>
      <c r="E1289" t="inlineStr">
        <is>
          <t>fulfilled</t>
        </is>
      </c>
      <c r="F1289" t="inlineStr">
        <is>
          <t>2024-10-12 12:56:48 +0200</t>
        </is>
      </c>
      <c r="G1289" t="inlineStr">
        <is>
          <t>no</t>
        </is>
      </c>
      <c r="H1289" t="inlineStr">
        <is>
          <t>EUR</t>
        </is>
      </c>
      <c r="I1289" t="n">
        <v>0</v>
      </c>
      <c r="J1289" t="n">
        <v>0</v>
      </c>
      <c r="K1289" t="n">
        <v>0</v>
      </c>
      <c r="M1289" t="inlineStr">
        <is>
          <t>Roma100</t>
        </is>
      </c>
      <c r="N1289" t="n">
        <v>900</v>
      </c>
      <c r="P1289" t="inlineStr">
        <is>
          <t>2024-10-12 12:56:47 +0200</t>
        </is>
      </c>
      <c r="Q1289" t="n">
        <v>1</v>
      </c>
      <c r="R1289" t="inlineStr">
        <is>
          <t>Giotto Ring - Yellow / 17</t>
        </is>
      </c>
      <c r="S1289" t="n">
        <v>100</v>
      </c>
      <c r="U1289" t="inlineStr">
        <is>
          <t>015790000151</t>
        </is>
      </c>
      <c r="V1289" t="b">
        <v>1</v>
      </c>
      <c r="W1289" t="b">
        <v>1</v>
      </c>
      <c r="X1289" t="inlineStr">
        <is>
          <t>fulfilled</t>
        </is>
      </c>
      <c r="Y1289" t="inlineStr">
        <is>
          <t>Roma termini</t>
        </is>
      </c>
      <c r="AQ1289" t="inlineStr">
        <is>
          <t>IT</t>
        </is>
      </c>
      <c r="AX1289" t="n">
        <v>0</v>
      </c>
      <c r="AY1289" t="inlineStr">
        <is>
          <t>LIL Milan</t>
        </is>
      </c>
      <c r="AZ1289" t="n">
        <v>0</v>
      </c>
      <c r="BA1289" t="inlineStr">
        <is>
          <t>Veronica Varetta</t>
        </is>
      </c>
      <c r="BB1289" t="inlineStr">
        <is>
          <t>Roma Termini</t>
        </is>
      </c>
      <c r="BC1289" t="n">
        <v>25</v>
      </c>
      <c r="BD1289" t="n">
        <v>6346839949661</v>
      </c>
      <c r="BF1289" t="inlineStr">
        <is>
          <t>Low</t>
        </is>
      </c>
      <c r="BG1289" t="inlineStr">
        <is>
          <t>pos</t>
        </is>
      </c>
      <c r="BH1289" t="n">
        <v>0</v>
      </c>
      <c r="BI1289" t="inlineStr">
        <is>
          <t>IT IVA 22%</t>
        </is>
      </c>
      <c r="BJ1289" t="n">
        <v>0</v>
      </c>
      <c r="BT1289" t="inlineStr">
        <is>
          <t>25-1094</t>
        </is>
      </c>
      <c r="CB1289" t="inlineStr">
        <is>
          <t>Ordini LIL</t>
        </is>
      </c>
    </row>
    <row r="1290">
      <c r="A1290" t="inlineStr">
        <is>
          <t>#42334</t>
        </is>
      </c>
      <c r="B1290" t="inlineStr">
        <is>
          <t>valerodolfi@hotmail.it</t>
        </is>
      </c>
      <c r="C1290" t="inlineStr">
        <is>
          <t>paid</t>
        </is>
      </c>
      <c r="E1290" t="inlineStr">
        <is>
          <t>fulfilled</t>
        </is>
      </c>
      <c r="F1290" t="inlineStr">
        <is>
          <t>2024-10-12 12:18:23 +0200</t>
        </is>
      </c>
      <c r="G1290" t="inlineStr">
        <is>
          <t>yes</t>
        </is>
      </c>
      <c r="H1290" t="inlineStr">
        <is>
          <t>EUR</t>
        </is>
      </c>
      <c r="I1290" t="n">
        <v>0</v>
      </c>
      <c r="J1290" t="n">
        <v>0</v>
      </c>
      <c r="K1290" t="n">
        <v>0</v>
      </c>
      <c r="L1290" t="n">
        <v>0</v>
      </c>
      <c r="M1290" t="inlineStr">
        <is>
          <t>MILANO100%</t>
        </is>
      </c>
      <c r="N1290" t="n">
        <v>120</v>
      </c>
      <c r="P1290" t="inlineStr">
        <is>
          <t>2024-10-12 12:18:22 +0200</t>
        </is>
      </c>
      <c r="Q1290" t="n">
        <v>1</v>
      </c>
      <c r="R1290" t="inlineStr">
        <is>
          <t>Pensavo fosse amore - Yellow / R</t>
        </is>
      </c>
      <c r="S1290" t="n">
        <v>120</v>
      </c>
      <c r="U1290" t="inlineStr">
        <is>
          <t>015790001016</t>
        </is>
      </c>
      <c r="V1290" t="b">
        <v>1</v>
      </c>
      <c r="W1290" t="b">
        <v>1</v>
      </c>
      <c r="X1290" t="inlineStr">
        <is>
          <t>fulfilled</t>
        </is>
      </c>
      <c r="Y1290" t="inlineStr">
        <is>
          <t>valentina valentina rodolfi</t>
        </is>
      </c>
      <c r="AQ1290" t="inlineStr">
        <is>
          <t>IT</t>
        </is>
      </c>
      <c r="AS1290" t="inlineStr">
        <is>
          <t>FC</t>
        </is>
      </c>
      <c r="AX1290" t="n">
        <v>0</v>
      </c>
      <c r="AY1290" t="inlineStr">
        <is>
          <t>LIL Milan</t>
        </is>
      </c>
      <c r="AZ1290" t="n">
        <v>0</v>
      </c>
      <c r="BA1290" t="inlineStr">
        <is>
          <t>Veronica Varetta</t>
        </is>
      </c>
      <c r="BB1290" t="inlineStr">
        <is>
          <t>LIL Rinascente Milano</t>
        </is>
      </c>
      <c r="BC1290" t="n">
        <v>23</v>
      </c>
      <c r="BD1290" t="n">
        <v>6346771431773</v>
      </c>
      <c r="BF1290" t="inlineStr">
        <is>
          <t>Low</t>
        </is>
      </c>
      <c r="BG1290" t="inlineStr">
        <is>
          <t>pos</t>
        </is>
      </c>
      <c r="BH1290" t="n">
        <v>0</v>
      </c>
      <c r="BI1290" t="inlineStr">
        <is>
          <t>IT IVA 22%</t>
        </is>
      </c>
      <c r="BJ1290" t="n">
        <v>0</v>
      </c>
      <c r="BS1290" t="n">
        <v>393409370996</v>
      </c>
      <c r="BT1290" t="inlineStr">
        <is>
          <t>23-2528</t>
        </is>
      </c>
      <c r="CB1290" t="inlineStr">
        <is>
          <t>Ordini LIL</t>
        </is>
      </c>
    </row>
    <row r="1291">
      <c r="A1291" t="inlineStr">
        <is>
          <t>#42322</t>
        </is>
      </c>
      <c r="B1291" t="inlineStr">
        <is>
          <t>caterina.pavarini@gmail.com</t>
        </is>
      </c>
      <c r="C1291" t="inlineStr">
        <is>
          <t>paid</t>
        </is>
      </c>
      <c r="E1291" t="inlineStr">
        <is>
          <t>fulfilled</t>
        </is>
      </c>
      <c r="F1291" t="inlineStr">
        <is>
          <t>2024-10-11 18:01:32 +0200</t>
        </is>
      </c>
      <c r="G1291" t="inlineStr">
        <is>
          <t>no</t>
        </is>
      </c>
      <c r="H1291" t="inlineStr">
        <is>
          <t>EUR</t>
        </is>
      </c>
      <c r="I1291" t="n">
        <v>0</v>
      </c>
      <c r="J1291" t="n">
        <v>0</v>
      </c>
      <c r="K1291" t="n">
        <v>0</v>
      </c>
      <c r="L1291" t="n">
        <v>0</v>
      </c>
      <c r="M1291" t="inlineStr">
        <is>
          <t>MILANO100%</t>
        </is>
      </c>
      <c r="N1291" t="n">
        <v>130</v>
      </c>
      <c r="P1291" t="inlineStr">
        <is>
          <t>2024-10-11 18:01:31 +0200</t>
        </is>
      </c>
      <c r="Q1291" t="n">
        <v>1</v>
      </c>
      <c r="R1291" t="inlineStr">
        <is>
          <t>Pensavo fosse amore - Yellow / C</t>
        </is>
      </c>
      <c r="S1291" t="n">
        <v>120</v>
      </c>
      <c r="U1291" t="inlineStr">
        <is>
          <t>015790001001</t>
        </is>
      </c>
      <c r="V1291" t="b">
        <v>1</v>
      </c>
      <c r="W1291" t="b">
        <v>1</v>
      </c>
      <c r="X1291" t="inlineStr">
        <is>
          <t>fulfilled</t>
        </is>
      </c>
      <c r="Y1291" t="inlineStr">
        <is>
          <t>Caterina Pavarini</t>
        </is>
      </c>
      <c r="AQ1291" t="inlineStr">
        <is>
          <t>IT</t>
        </is>
      </c>
      <c r="AS1291" t="inlineStr">
        <is>
          <t>ST</t>
        </is>
      </c>
      <c r="AX1291" t="n">
        <v>0</v>
      </c>
      <c r="AY1291" t="inlineStr">
        <is>
          <t>LIL Milan</t>
        </is>
      </c>
      <c r="AZ1291" t="n">
        <v>0</v>
      </c>
      <c r="BA1291" t="inlineStr">
        <is>
          <t>Veronica Varetta</t>
        </is>
      </c>
      <c r="BB1291" t="inlineStr">
        <is>
          <t>LIL Rinascente Milano</t>
        </is>
      </c>
      <c r="BC1291" t="n">
        <v>23</v>
      </c>
      <c r="BD1291" t="n">
        <v>6345723150685</v>
      </c>
      <c r="BF1291" t="inlineStr">
        <is>
          <t>Low</t>
        </is>
      </c>
      <c r="BG1291" t="inlineStr">
        <is>
          <t>pos</t>
        </is>
      </c>
      <c r="BH1291" t="n">
        <v>0</v>
      </c>
      <c r="BI1291" t="inlineStr">
        <is>
          <t>IT IVA 22%</t>
        </is>
      </c>
      <c r="BJ1291" t="n">
        <v>0</v>
      </c>
      <c r="BT1291" t="inlineStr">
        <is>
          <t>23-2527</t>
        </is>
      </c>
      <c r="CB1291" t="inlineStr">
        <is>
          <t>Ordini LIL</t>
        </is>
      </c>
    </row>
    <row r="1292">
      <c r="A1292" t="inlineStr">
        <is>
          <t>#42322</t>
        </is>
      </c>
      <c r="B1292" t="inlineStr">
        <is>
          <t>caterina.pavarini@gmail.com</t>
        </is>
      </c>
      <c r="C1292" t="inlineStr">
        <is>
          <t>paid</t>
        </is>
      </c>
      <c r="E1292" t="inlineStr">
        <is>
          <t>fulfilled</t>
        </is>
      </c>
      <c r="F1292" t="inlineStr">
        <is>
          <t>2024-10-11 18:01:32 +0200</t>
        </is>
      </c>
      <c r="G1292" t="inlineStr">
        <is>
          <t>no</t>
        </is>
      </c>
      <c r="H1292" t="inlineStr">
        <is>
          <t>EUR</t>
        </is>
      </c>
      <c r="I1292" t="n">
        <v>0</v>
      </c>
      <c r="J1292" t="n">
        <v>0</v>
      </c>
      <c r="K1292" t="n">
        <v>0</v>
      </c>
      <c r="M1292" t="inlineStr">
        <is>
          <t>MILANO100%</t>
        </is>
      </c>
      <c r="N1292" t="n">
        <v>130</v>
      </c>
      <c r="P1292" t="inlineStr">
        <is>
          <t>2024-10-11 18:01:31 +0200</t>
        </is>
      </c>
      <c r="Q1292" t="n">
        <v>1</v>
      </c>
      <c r="R1292" t="inlineStr">
        <is>
          <t>Luxury Pack + LIL Bag</t>
        </is>
      </c>
      <c r="S1292" t="n">
        <v>10</v>
      </c>
      <c r="U1292" t="inlineStr">
        <is>
          <t>015790000687</t>
        </is>
      </c>
      <c r="V1292" t="b">
        <v>1</v>
      </c>
      <c r="W1292" t="b">
        <v>1</v>
      </c>
      <c r="X1292" t="inlineStr">
        <is>
          <t>fulfilled</t>
        </is>
      </c>
      <c r="Y1292" t="inlineStr">
        <is>
          <t>Caterina Pavarini</t>
        </is>
      </c>
      <c r="AQ1292" t="inlineStr">
        <is>
          <t>IT</t>
        </is>
      </c>
      <c r="AS1292" t="inlineStr">
        <is>
          <t>ST</t>
        </is>
      </c>
      <c r="AX1292" t="n">
        <v>0</v>
      </c>
      <c r="AY1292" t="inlineStr">
        <is>
          <t>LIL Milan</t>
        </is>
      </c>
      <c r="AZ1292" t="n">
        <v>0</v>
      </c>
      <c r="BA1292" t="inlineStr">
        <is>
          <t>Veronica Varetta</t>
        </is>
      </c>
      <c r="BB1292" t="inlineStr">
        <is>
          <t>LIL Rinascente Milano</t>
        </is>
      </c>
      <c r="BC1292" t="n">
        <v>23</v>
      </c>
      <c r="BD1292" t="n">
        <v>6345723150685</v>
      </c>
      <c r="BF1292" t="inlineStr">
        <is>
          <t>Low</t>
        </is>
      </c>
      <c r="BG1292" t="inlineStr">
        <is>
          <t>pos</t>
        </is>
      </c>
      <c r="BH1292" t="n">
        <v>0</v>
      </c>
      <c r="BI1292" t="inlineStr">
        <is>
          <t>IT IVA 22%</t>
        </is>
      </c>
      <c r="BJ1292" t="n">
        <v>0</v>
      </c>
      <c r="BT1292" t="inlineStr">
        <is>
          <t>23-2527</t>
        </is>
      </c>
      <c r="CB1292" t="inlineStr">
        <is>
          <t>Ordini LIL</t>
        </is>
      </c>
    </row>
    <row r="1293">
      <c r="A1293" t="inlineStr">
        <is>
          <t>#42310</t>
        </is>
      </c>
      <c r="C1293" t="inlineStr">
        <is>
          <t>paid</t>
        </is>
      </c>
      <c r="E1293" t="inlineStr">
        <is>
          <t>fulfilled</t>
        </is>
      </c>
      <c r="F1293" t="inlineStr">
        <is>
          <t>2024-10-15 09:24:52 +0200</t>
        </is>
      </c>
      <c r="G1293" t="inlineStr">
        <is>
          <t>no</t>
        </is>
      </c>
      <c r="H1293" t="inlineStr">
        <is>
          <t>EUR</t>
        </is>
      </c>
      <c r="I1293" t="n">
        <v>0</v>
      </c>
      <c r="J1293" t="n">
        <v>0</v>
      </c>
      <c r="K1293" t="n">
        <v>0</v>
      </c>
      <c r="L1293" t="n">
        <v>0</v>
      </c>
      <c r="M1293" t="inlineStr">
        <is>
          <t>TJR100</t>
        </is>
      </c>
      <c r="N1293" t="n">
        <v>142.86</v>
      </c>
      <c r="P1293" t="inlineStr">
        <is>
          <t>2024-10-11 13:18:36 +0200</t>
        </is>
      </c>
      <c r="Q1293" t="n">
        <v>1</v>
      </c>
      <c r="R1293" t="inlineStr">
        <is>
          <t>Insieme Ring - Yellow / onesize (10-17)</t>
        </is>
      </c>
      <c r="S1293" t="n">
        <v>142.86</v>
      </c>
      <c r="U1293" t="inlineStr">
        <is>
          <t>015790001254</t>
        </is>
      </c>
      <c r="V1293" t="b">
        <v>1</v>
      </c>
      <c r="W1293" t="b">
        <v>1</v>
      </c>
      <c r="X1293" t="inlineStr">
        <is>
          <t>fulfilled</t>
        </is>
      </c>
      <c r="Y1293" t="inlineStr">
        <is>
          <t>The Jewellery Room</t>
        </is>
      </c>
      <c r="AG1293" t="inlineStr">
        <is>
          <t>IT</t>
        </is>
      </c>
      <c r="AI1293" t="inlineStr">
        <is>
          <t>The Jewellery Room</t>
        </is>
      </c>
      <c r="AQ1293" t="inlineStr">
        <is>
          <t>DK</t>
        </is>
      </c>
      <c r="AX1293" t="n">
        <v>0</v>
      </c>
      <c r="AY1293" t="inlineStr">
        <is>
          <t>LIL Milan</t>
        </is>
      </c>
      <c r="AZ1293" t="n">
        <v>0</v>
      </c>
      <c r="BA1293" t="inlineStr">
        <is>
          <t>Veronica Varetta</t>
        </is>
      </c>
      <c r="BB1293" t="inlineStr">
        <is>
          <t>Firgun House</t>
        </is>
      </c>
      <c r="BD1293" t="n">
        <v>6345287237981</v>
      </c>
      <c r="BF1293" t="inlineStr">
        <is>
          <t>Low</t>
        </is>
      </c>
      <c r="BG1293" t="inlineStr">
        <is>
          <t>shopify_draft_order</t>
        </is>
      </c>
      <c r="BH1293" t="n">
        <v>0</v>
      </c>
      <c r="BI1293" t="inlineStr">
        <is>
          <t>DK Moms 25%</t>
        </is>
      </c>
      <c r="BJ1293" t="n">
        <v>0</v>
      </c>
      <c r="CB1293" t="inlineStr">
        <is>
          <t>Ordini LIL</t>
        </is>
      </c>
    </row>
    <row r="1294">
      <c r="A1294" t="inlineStr">
        <is>
          <t>#42309</t>
        </is>
      </c>
      <c r="C1294" t="inlineStr">
        <is>
          <t>paid</t>
        </is>
      </c>
      <c r="E1294" t="inlineStr">
        <is>
          <t>fulfilled</t>
        </is>
      </c>
      <c r="F1294" t="inlineStr">
        <is>
          <t>2024-10-11 12:31:05 +0200</t>
        </is>
      </c>
      <c r="G1294" t="inlineStr">
        <is>
          <t>no</t>
        </is>
      </c>
      <c r="H1294" t="inlineStr">
        <is>
          <t>EUR</t>
        </is>
      </c>
      <c r="I1294" t="n">
        <v>0</v>
      </c>
      <c r="J1294" t="n">
        <v>0</v>
      </c>
      <c r="K1294" t="n">
        <v>0</v>
      </c>
      <c r="L1294" t="n">
        <v>0</v>
      </c>
      <c r="M1294" t="inlineStr">
        <is>
          <t>Gift100</t>
        </is>
      </c>
      <c r="N1294" t="n">
        <v>325</v>
      </c>
      <c r="P1294" t="inlineStr">
        <is>
          <t>2024-10-11 12:31:05 +0200</t>
        </is>
      </c>
      <c r="Q1294" t="n">
        <v>1</v>
      </c>
      <c r="R1294" t="inlineStr">
        <is>
          <t>Boys Tears Keychain</t>
        </is>
      </c>
      <c r="S1294" t="n">
        <v>5</v>
      </c>
      <c r="T1294" t="n">
        <v>0</v>
      </c>
      <c r="U1294" t="inlineStr">
        <is>
          <t>015790001324</t>
        </is>
      </c>
      <c r="V1294" t="b">
        <v>1</v>
      </c>
      <c r="W1294" t="b">
        <v>1</v>
      </c>
      <c r="X1294" t="inlineStr">
        <is>
          <t>fulfilled</t>
        </is>
      </c>
      <c r="Y1294" t="inlineStr">
        <is>
          <t>Giulia Bellu</t>
        </is>
      </c>
      <c r="AQ1294" t="inlineStr">
        <is>
          <t>IT</t>
        </is>
      </c>
      <c r="AX1294" t="n">
        <v>0</v>
      </c>
      <c r="AY1294" t="inlineStr">
        <is>
          <t>LIL Milan</t>
        </is>
      </c>
      <c r="AZ1294" t="n">
        <v>0</v>
      </c>
      <c r="BA1294" t="inlineStr">
        <is>
          <t>Veronica Varetta</t>
        </is>
      </c>
      <c r="BB1294" t="inlineStr">
        <is>
          <t>Roma Termini</t>
        </is>
      </c>
      <c r="BC1294" t="n">
        <v>25</v>
      </c>
      <c r="BD1294" t="n">
        <v>6345219539293</v>
      </c>
      <c r="BF1294" t="inlineStr">
        <is>
          <t>Low</t>
        </is>
      </c>
      <c r="BG1294" t="inlineStr">
        <is>
          <t>pos</t>
        </is>
      </c>
      <c r="BH1294" t="n">
        <v>0</v>
      </c>
      <c r="BI1294" t="inlineStr">
        <is>
          <t>IT IVA 22%</t>
        </is>
      </c>
      <c r="BJ1294" t="n">
        <v>0</v>
      </c>
      <c r="BT1294" t="inlineStr">
        <is>
          <t>25-1093</t>
        </is>
      </c>
      <c r="CB1294" t="inlineStr">
        <is>
          <t>Ordini LIL</t>
        </is>
      </c>
    </row>
    <row r="1295">
      <c r="A1295" t="inlineStr">
        <is>
          <t>#42309</t>
        </is>
      </c>
      <c r="C1295" t="inlineStr">
        <is>
          <t>paid</t>
        </is>
      </c>
      <c r="E1295" t="inlineStr">
        <is>
          <t>fulfilled</t>
        </is>
      </c>
      <c r="F1295" t="inlineStr">
        <is>
          <t>2024-10-11 12:31:05 +0200</t>
        </is>
      </c>
      <c r="G1295" t="inlineStr">
        <is>
          <t>no</t>
        </is>
      </c>
      <c r="H1295" t="inlineStr">
        <is>
          <t>EUR</t>
        </is>
      </c>
      <c r="I1295" t="n">
        <v>0</v>
      </c>
      <c r="J1295" t="n">
        <v>0</v>
      </c>
      <c r="K1295" t="n">
        <v>0</v>
      </c>
      <c r="M1295" t="inlineStr">
        <is>
          <t>Gift100</t>
        </is>
      </c>
      <c r="N1295" t="n">
        <v>325</v>
      </c>
      <c r="P1295" t="inlineStr">
        <is>
          <t>2024-10-11 12:31:05 +0200</t>
        </is>
      </c>
      <c r="Q1295" t="n">
        <v>1</v>
      </c>
      <c r="R1295" t="inlineStr">
        <is>
          <t>Boys Tears Necklace - White / 35cm</t>
        </is>
      </c>
      <c r="S1295" t="n">
        <v>320</v>
      </c>
      <c r="T1295" t="n">
        <v>0</v>
      </c>
      <c r="U1295" t="inlineStr">
        <is>
          <t>015790000012</t>
        </is>
      </c>
      <c r="V1295" t="b">
        <v>1</v>
      </c>
      <c r="W1295" t="b">
        <v>1</v>
      </c>
      <c r="X1295" t="inlineStr">
        <is>
          <t>fulfilled</t>
        </is>
      </c>
      <c r="Y1295" t="inlineStr">
        <is>
          <t>Giulia Bellu</t>
        </is>
      </c>
      <c r="AQ1295" t="inlineStr">
        <is>
          <t>IT</t>
        </is>
      </c>
      <c r="AX1295" t="n">
        <v>0</v>
      </c>
      <c r="AY1295" t="inlineStr">
        <is>
          <t>LIL Milan</t>
        </is>
      </c>
      <c r="AZ1295" t="n">
        <v>0</v>
      </c>
      <c r="BA1295" t="inlineStr">
        <is>
          <t>Veronica Varetta</t>
        </is>
      </c>
      <c r="BB1295" t="inlineStr">
        <is>
          <t>Roma Termini</t>
        </is>
      </c>
      <c r="BC1295" t="n">
        <v>25</v>
      </c>
      <c r="BD1295" t="n">
        <v>6345219539293</v>
      </c>
      <c r="BF1295" t="inlineStr">
        <is>
          <t>Low</t>
        </is>
      </c>
      <c r="BG1295" t="inlineStr">
        <is>
          <t>pos</t>
        </is>
      </c>
      <c r="BH1295" t="n">
        <v>0</v>
      </c>
      <c r="BI1295" t="inlineStr">
        <is>
          <t>IT IVA 22%</t>
        </is>
      </c>
      <c r="BJ1295" t="n">
        <v>0</v>
      </c>
      <c r="BT1295" t="inlineStr">
        <is>
          <t>25-1093</t>
        </is>
      </c>
      <c r="CB1295" t="inlineStr">
        <is>
          <t>Ordini LIL</t>
        </is>
      </c>
    </row>
    <row r="1296">
      <c r="A1296" t="inlineStr">
        <is>
          <t>#42308</t>
        </is>
      </c>
      <c r="C1296" t="inlineStr">
        <is>
          <t>paid</t>
        </is>
      </c>
      <c r="E1296" t="inlineStr">
        <is>
          <t>fulfilled</t>
        </is>
      </c>
      <c r="F1296" t="inlineStr">
        <is>
          <t>2024-10-11 12:30:09 +0200</t>
        </is>
      </c>
      <c r="G1296" t="inlineStr">
        <is>
          <t>no</t>
        </is>
      </c>
      <c r="H1296" t="inlineStr">
        <is>
          <t>EUR</t>
        </is>
      </c>
      <c r="I1296" t="n">
        <v>0</v>
      </c>
      <c r="J1296" t="n">
        <v>0</v>
      </c>
      <c r="K1296" t="n">
        <v>0</v>
      </c>
      <c r="L1296" t="n">
        <v>0</v>
      </c>
      <c r="M1296" t="inlineStr">
        <is>
          <t>Roma100</t>
        </is>
      </c>
      <c r="N1296" t="n">
        <v>1080</v>
      </c>
      <c r="P1296" t="inlineStr">
        <is>
          <t>2024-10-11 12:30:08 +0200</t>
        </is>
      </c>
      <c r="Q1296" t="n">
        <v>1</v>
      </c>
      <c r="R1296" t="inlineStr">
        <is>
          <t>Forever Ring - Yellow / 3</t>
        </is>
      </c>
      <c r="S1296" t="n">
        <v>300</v>
      </c>
      <c r="U1296" t="inlineStr">
        <is>
          <t>015790001326</t>
        </is>
      </c>
      <c r="V1296" t="b">
        <v>1</v>
      </c>
      <c r="W1296" t="b">
        <v>1</v>
      </c>
      <c r="X1296" t="inlineStr">
        <is>
          <t>fulfilled</t>
        </is>
      </c>
      <c r="Y1296" t="inlineStr">
        <is>
          <t>Roma termini</t>
        </is>
      </c>
      <c r="AQ1296" t="inlineStr">
        <is>
          <t>IT</t>
        </is>
      </c>
      <c r="AX1296" t="n">
        <v>0</v>
      </c>
      <c r="AY1296" t="inlineStr">
        <is>
          <t>LIL Milan</t>
        </is>
      </c>
      <c r="AZ1296" t="n">
        <v>0</v>
      </c>
      <c r="BA1296" t="inlineStr">
        <is>
          <t>Veronica Varetta</t>
        </is>
      </c>
      <c r="BB1296" t="inlineStr">
        <is>
          <t>Roma Termini</t>
        </is>
      </c>
      <c r="BC1296" t="n">
        <v>25</v>
      </c>
      <c r="BD1296" t="n">
        <v>6345218195805</v>
      </c>
      <c r="BF1296" t="inlineStr">
        <is>
          <t>Low</t>
        </is>
      </c>
      <c r="BG1296" t="inlineStr">
        <is>
          <t>pos</t>
        </is>
      </c>
      <c r="BH1296" t="n">
        <v>0</v>
      </c>
      <c r="BI1296" t="inlineStr">
        <is>
          <t>IT IVA 22%</t>
        </is>
      </c>
      <c r="BJ1296" t="n">
        <v>0</v>
      </c>
      <c r="BT1296" t="inlineStr">
        <is>
          <t>25-1092</t>
        </is>
      </c>
      <c r="CB1296" t="inlineStr">
        <is>
          <t>Ordini LIL</t>
        </is>
      </c>
    </row>
    <row r="1297">
      <c r="A1297" t="inlineStr">
        <is>
          <t>#42308</t>
        </is>
      </c>
      <c r="C1297" t="inlineStr">
        <is>
          <t>paid</t>
        </is>
      </c>
      <c r="E1297" t="inlineStr">
        <is>
          <t>fulfilled</t>
        </is>
      </c>
      <c r="F1297" t="inlineStr">
        <is>
          <t>2024-10-11 12:30:09 +0200</t>
        </is>
      </c>
      <c r="G1297" t="inlineStr">
        <is>
          <t>no</t>
        </is>
      </c>
      <c r="H1297" t="inlineStr">
        <is>
          <t>EUR</t>
        </is>
      </c>
      <c r="I1297" t="n">
        <v>0</v>
      </c>
      <c r="J1297" t="n">
        <v>0</v>
      </c>
      <c r="K1297" t="n">
        <v>0</v>
      </c>
      <c r="M1297" t="inlineStr">
        <is>
          <t>Roma100</t>
        </is>
      </c>
      <c r="N1297" t="n">
        <v>1080</v>
      </c>
      <c r="P1297" t="inlineStr">
        <is>
          <t>2024-10-11 12:30:08 +0200</t>
        </is>
      </c>
      <c r="Q1297" t="n">
        <v>1</v>
      </c>
      <c r="R1297" t="inlineStr">
        <is>
          <t>Glow Ring - Yellow / 19</t>
        </is>
      </c>
      <c r="S1297" t="n">
        <v>180</v>
      </c>
      <c r="U1297" t="inlineStr">
        <is>
          <t>015790000345</t>
        </is>
      </c>
      <c r="V1297" t="b">
        <v>1</v>
      </c>
      <c r="W1297" t="b">
        <v>1</v>
      </c>
      <c r="X1297" t="inlineStr">
        <is>
          <t>fulfilled</t>
        </is>
      </c>
      <c r="Y1297" t="inlineStr">
        <is>
          <t>Roma termini</t>
        </is>
      </c>
      <c r="AQ1297" t="inlineStr">
        <is>
          <t>IT</t>
        </is>
      </c>
      <c r="AX1297" t="n">
        <v>0</v>
      </c>
      <c r="AY1297" t="inlineStr">
        <is>
          <t>LIL Milan</t>
        </is>
      </c>
      <c r="AZ1297" t="n">
        <v>0</v>
      </c>
      <c r="BA1297" t="inlineStr">
        <is>
          <t>Veronica Varetta</t>
        </is>
      </c>
      <c r="BB1297" t="inlineStr">
        <is>
          <t>Roma Termini</t>
        </is>
      </c>
      <c r="BC1297" t="n">
        <v>25</v>
      </c>
      <c r="BD1297" t="n">
        <v>6345218195805</v>
      </c>
      <c r="BF1297" t="inlineStr">
        <is>
          <t>Low</t>
        </is>
      </c>
      <c r="BG1297" t="inlineStr">
        <is>
          <t>pos</t>
        </is>
      </c>
      <c r="BH1297" t="n">
        <v>0</v>
      </c>
      <c r="BI1297" t="inlineStr">
        <is>
          <t>IT IVA 22%</t>
        </is>
      </c>
      <c r="BJ1297" t="n">
        <v>0</v>
      </c>
      <c r="BT1297" t="inlineStr">
        <is>
          <t>25-1092</t>
        </is>
      </c>
      <c r="CB1297" t="inlineStr">
        <is>
          <t>Ordini LIL</t>
        </is>
      </c>
    </row>
    <row r="1298">
      <c r="A1298" t="inlineStr">
        <is>
          <t>#42308</t>
        </is>
      </c>
      <c r="C1298" t="inlineStr">
        <is>
          <t>paid</t>
        </is>
      </c>
      <c r="E1298" t="inlineStr">
        <is>
          <t>fulfilled</t>
        </is>
      </c>
      <c r="F1298" t="inlineStr">
        <is>
          <t>2024-10-11 12:30:09 +0200</t>
        </is>
      </c>
      <c r="G1298" t="inlineStr">
        <is>
          <t>no</t>
        </is>
      </c>
      <c r="H1298" t="inlineStr">
        <is>
          <t>EUR</t>
        </is>
      </c>
      <c r="I1298" t="n">
        <v>0</v>
      </c>
      <c r="J1298" t="n">
        <v>0</v>
      </c>
      <c r="K1298" t="n">
        <v>0</v>
      </c>
      <c r="M1298" t="inlineStr">
        <is>
          <t>Roma100</t>
        </is>
      </c>
      <c r="N1298" t="n">
        <v>1080</v>
      </c>
      <c r="P1298" t="inlineStr">
        <is>
          <t>2024-10-11 12:30:08 +0200</t>
        </is>
      </c>
      <c r="Q1298" t="n">
        <v>1</v>
      </c>
      <c r="R1298" t="inlineStr">
        <is>
          <t>Portami via Ring - Yellow / onesize</t>
        </is>
      </c>
      <c r="S1298" t="n">
        <v>160</v>
      </c>
      <c r="U1298" t="inlineStr">
        <is>
          <t>015790001027</t>
        </is>
      </c>
      <c r="V1298" t="b">
        <v>1</v>
      </c>
      <c r="W1298" t="b">
        <v>1</v>
      </c>
      <c r="X1298" t="inlineStr">
        <is>
          <t>fulfilled</t>
        </is>
      </c>
      <c r="Y1298" t="inlineStr">
        <is>
          <t>Roma termini</t>
        </is>
      </c>
      <c r="AQ1298" t="inlineStr">
        <is>
          <t>IT</t>
        </is>
      </c>
      <c r="AX1298" t="n">
        <v>0</v>
      </c>
      <c r="AY1298" t="inlineStr">
        <is>
          <t>LIL Milan</t>
        </is>
      </c>
      <c r="AZ1298" t="n">
        <v>0</v>
      </c>
      <c r="BA1298" t="inlineStr">
        <is>
          <t>Veronica Varetta</t>
        </is>
      </c>
      <c r="BB1298" t="inlineStr">
        <is>
          <t>Roma Termini</t>
        </is>
      </c>
      <c r="BC1298" t="n">
        <v>25</v>
      </c>
      <c r="BD1298" t="n">
        <v>6345218195805</v>
      </c>
      <c r="BF1298" t="inlineStr">
        <is>
          <t>Low</t>
        </is>
      </c>
      <c r="BG1298" t="inlineStr">
        <is>
          <t>pos</t>
        </is>
      </c>
      <c r="BH1298" t="n">
        <v>0</v>
      </c>
      <c r="BI1298" t="inlineStr">
        <is>
          <t>IT IVA 22%</t>
        </is>
      </c>
      <c r="BJ1298" t="n">
        <v>0</v>
      </c>
      <c r="BT1298" t="inlineStr">
        <is>
          <t>25-1092</t>
        </is>
      </c>
      <c r="CB1298" t="inlineStr">
        <is>
          <t>Ordini LIL</t>
        </is>
      </c>
    </row>
    <row r="1299">
      <c r="A1299" t="inlineStr">
        <is>
          <t>#42308</t>
        </is>
      </c>
      <c r="C1299" t="inlineStr">
        <is>
          <t>paid</t>
        </is>
      </c>
      <c r="E1299" t="inlineStr">
        <is>
          <t>fulfilled</t>
        </is>
      </c>
      <c r="F1299" t="inlineStr">
        <is>
          <t>2024-10-11 12:30:09 +0200</t>
        </is>
      </c>
      <c r="G1299" t="inlineStr">
        <is>
          <t>no</t>
        </is>
      </c>
      <c r="H1299" t="inlineStr">
        <is>
          <t>EUR</t>
        </is>
      </c>
      <c r="I1299" t="n">
        <v>0</v>
      </c>
      <c r="J1299" t="n">
        <v>0</v>
      </c>
      <c r="K1299" t="n">
        <v>0</v>
      </c>
      <c r="M1299" t="inlineStr">
        <is>
          <t>Roma100</t>
        </is>
      </c>
      <c r="N1299" t="n">
        <v>1080</v>
      </c>
      <c r="P1299" t="inlineStr">
        <is>
          <t>2024-10-11 12:30:08 +0200</t>
        </is>
      </c>
      <c r="Q1299" t="n">
        <v>1</v>
      </c>
      <c r="R1299" t="inlineStr">
        <is>
          <t>Pensavo fosse amore - Yellow / V</t>
        </is>
      </c>
      <c r="S1299" t="n">
        <v>120</v>
      </c>
      <c r="U1299" t="inlineStr">
        <is>
          <t>015790001020</t>
        </is>
      </c>
      <c r="V1299" t="b">
        <v>1</v>
      </c>
      <c r="W1299" t="b">
        <v>1</v>
      </c>
      <c r="X1299" t="inlineStr">
        <is>
          <t>fulfilled</t>
        </is>
      </c>
      <c r="Y1299" t="inlineStr">
        <is>
          <t>Roma termini</t>
        </is>
      </c>
      <c r="AQ1299" t="inlineStr">
        <is>
          <t>IT</t>
        </is>
      </c>
      <c r="AX1299" t="n">
        <v>0</v>
      </c>
      <c r="AY1299" t="inlineStr">
        <is>
          <t>LIL Milan</t>
        </is>
      </c>
      <c r="AZ1299" t="n">
        <v>0</v>
      </c>
      <c r="BA1299" t="inlineStr">
        <is>
          <t>Veronica Varetta</t>
        </is>
      </c>
      <c r="BB1299" t="inlineStr">
        <is>
          <t>Roma Termini</t>
        </is>
      </c>
      <c r="BC1299" t="n">
        <v>25</v>
      </c>
      <c r="BD1299" t="n">
        <v>6345218195805</v>
      </c>
      <c r="BF1299" t="inlineStr">
        <is>
          <t>Low</t>
        </is>
      </c>
      <c r="BG1299" t="inlineStr">
        <is>
          <t>pos</t>
        </is>
      </c>
      <c r="BH1299" t="n">
        <v>0</v>
      </c>
      <c r="BI1299" t="inlineStr">
        <is>
          <t>IT IVA 22%</t>
        </is>
      </c>
      <c r="BJ1299" t="n">
        <v>0</v>
      </c>
      <c r="BT1299" t="inlineStr">
        <is>
          <t>25-1092</t>
        </is>
      </c>
      <c r="CB1299" t="inlineStr">
        <is>
          <t>Ordini LIL</t>
        </is>
      </c>
    </row>
    <row r="1300">
      <c r="A1300" t="inlineStr">
        <is>
          <t>#42308</t>
        </is>
      </c>
      <c r="C1300" t="inlineStr">
        <is>
          <t>paid</t>
        </is>
      </c>
      <c r="E1300" t="inlineStr">
        <is>
          <t>fulfilled</t>
        </is>
      </c>
      <c r="F1300" t="inlineStr">
        <is>
          <t>2024-10-11 12:30:09 +0200</t>
        </is>
      </c>
      <c r="G1300" t="inlineStr">
        <is>
          <t>no</t>
        </is>
      </c>
      <c r="H1300" t="inlineStr">
        <is>
          <t>EUR</t>
        </is>
      </c>
      <c r="I1300" t="n">
        <v>0</v>
      </c>
      <c r="J1300" t="n">
        <v>0</v>
      </c>
      <c r="K1300" t="n">
        <v>0</v>
      </c>
      <c r="M1300" t="inlineStr">
        <is>
          <t>Roma100</t>
        </is>
      </c>
      <c r="N1300" t="n">
        <v>1080</v>
      </c>
      <c r="P1300" t="inlineStr">
        <is>
          <t>2024-10-11 12:30:08 +0200</t>
        </is>
      </c>
      <c r="Q1300" t="n">
        <v>1</v>
      </c>
      <c r="R1300" t="inlineStr">
        <is>
          <t>LIL Cord - Cream</t>
        </is>
      </c>
      <c r="S1300" t="n">
        <v>80</v>
      </c>
      <c r="U1300" t="inlineStr">
        <is>
          <t>015790001460</t>
        </is>
      </c>
      <c r="V1300" t="b">
        <v>1</v>
      </c>
      <c r="W1300" t="b">
        <v>1</v>
      </c>
      <c r="X1300" t="inlineStr">
        <is>
          <t>fulfilled</t>
        </is>
      </c>
      <c r="Y1300" t="inlineStr">
        <is>
          <t>Roma termini</t>
        </is>
      </c>
      <c r="AQ1300" t="inlineStr">
        <is>
          <t>IT</t>
        </is>
      </c>
      <c r="AX1300" t="n">
        <v>0</v>
      </c>
      <c r="AY1300" t="inlineStr">
        <is>
          <t>LIL Milan</t>
        </is>
      </c>
      <c r="AZ1300" t="n">
        <v>0</v>
      </c>
      <c r="BA1300" t="inlineStr">
        <is>
          <t>Veronica Varetta</t>
        </is>
      </c>
      <c r="BB1300" t="inlineStr">
        <is>
          <t>Roma Termini</t>
        </is>
      </c>
      <c r="BC1300" t="n">
        <v>25</v>
      </c>
      <c r="BD1300" t="n">
        <v>6345218195805</v>
      </c>
      <c r="BF1300" t="inlineStr">
        <is>
          <t>Low</t>
        </is>
      </c>
      <c r="BG1300" t="inlineStr">
        <is>
          <t>pos</t>
        </is>
      </c>
      <c r="BH1300" t="n">
        <v>0</v>
      </c>
      <c r="BI1300" t="inlineStr">
        <is>
          <t>IT IVA 22%</t>
        </is>
      </c>
      <c r="BJ1300" t="n">
        <v>0</v>
      </c>
      <c r="BT1300" t="inlineStr">
        <is>
          <t>25-1092</t>
        </is>
      </c>
      <c r="CB1300" t="inlineStr">
        <is>
          <t>Ordini LIL</t>
        </is>
      </c>
    </row>
    <row r="1301">
      <c r="A1301" t="inlineStr">
        <is>
          <t>#42308</t>
        </is>
      </c>
      <c r="C1301" t="inlineStr">
        <is>
          <t>paid</t>
        </is>
      </c>
      <c r="E1301" t="inlineStr">
        <is>
          <t>fulfilled</t>
        </is>
      </c>
      <c r="F1301" t="inlineStr">
        <is>
          <t>2024-10-11 12:30:09 +0200</t>
        </is>
      </c>
      <c r="G1301" t="inlineStr">
        <is>
          <t>no</t>
        </is>
      </c>
      <c r="H1301" t="inlineStr">
        <is>
          <t>EUR</t>
        </is>
      </c>
      <c r="I1301" t="n">
        <v>0</v>
      </c>
      <c r="J1301" t="n">
        <v>0</v>
      </c>
      <c r="K1301" t="n">
        <v>0</v>
      </c>
      <c r="M1301" t="inlineStr">
        <is>
          <t>Roma100</t>
        </is>
      </c>
      <c r="N1301" t="n">
        <v>1080</v>
      </c>
      <c r="P1301" t="inlineStr">
        <is>
          <t>2024-10-11 12:30:08 +0200</t>
        </is>
      </c>
      <c r="Q1301" t="n">
        <v>1</v>
      </c>
      <c r="R1301" t="inlineStr">
        <is>
          <t>Glimmer Ring Pink Ruby - Yellow / 16 / Pink Ruby</t>
        </is>
      </c>
      <c r="S1301" t="n">
        <v>240</v>
      </c>
      <c r="U1301" t="inlineStr">
        <is>
          <t>015790001375</t>
        </is>
      </c>
      <c r="V1301" t="b">
        <v>1</v>
      </c>
      <c r="W1301" t="b">
        <v>1</v>
      </c>
      <c r="X1301" t="inlineStr">
        <is>
          <t>fulfilled</t>
        </is>
      </c>
      <c r="Y1301" t="inlineStr">
        <is>
          <t>Roma termini</t>
        </is>
      </c>
      <c r="AQ1301" t="inlineStr">
        <is>
          <t>IT</t>
        </is>
      </c>
      <c r="AX1301" t="n">
        <v>0</v>
      </c>
      <c r="AY1301" t="inlineStr">
        <is>
          <t>LIL Milan</t>
        </is>
      </c>
      <c r="AZ1301" t="n">
        <v>0</v>
      </c>
      <c r="BA1301" t="inlineStr">
        <is>
          <t>Veronica Varetta</t>
        </is>
      </c>
      <c r="BB1301" t="inlineStr">
        <is>
          <t>Roma Termini</t>
        </is>
      </c>
      <c r="BC1301" t="n">
        <v>25</v>
      </c>
      <c r="BD1301" t="n">
        <v>6345218195805</v>
      </c>
      <c r="BF1301" t="inlineStr">
        <is>
          <t>Low</t>
        </is>
      </c>
      <c r="BG1301" t="inlineStr">
        <is>
          <t>pos</t>
        </is>
      </c>
      <c r="BH1301" t="n">
        <v>0</v>
      </c>
      <c r="BI1301" t="inlineStr">
        <is>
          <t>IT IVA 22%</t>
        </is>
      </c>
      <c r="BJ1301" t="n">
        <v>0</v>
      </c>
      <c r="BT1301" t="inlineStr">
        <is>
          <t>25-1092</t>
        </is>
      </c>
      <c r="CB1301" t="inlineStr">
        <is>
          <t>Ordini LIL</t>
        </is>
      </c>
    </row>
    <row r="1302">
      <c r="A1302" t="inlineStr">
        <is>
          <t>#42299</t>
        </is>
      </c>
      <c r="B1302" t="inlineStr">
        <is>
          <t>noemialpestre@gmail.com</t>
        </is>
      </c>
      <c r="C1302" t="inlineStr">
        <is>
          <t>paid</t>
        </is>
      </c>
      <c r="E1302" t="inlineStr">
        <is>
          <t>fulfilled</t>
        </is>
      </c>
      <c r="F1302" t="inlineStr">
        <is>
          <t>2024-10-10 19:19:24 +0200</t>
        </is>
      </c>
      <c r="G1302" t="inlineStr">
        <is>
          <t>yes</t>
        </is>
      </c>
      <c r="H1302" t="inlineStr">
        <is>
          <t>EUR</t>
        </is>
      </c>
      <c r="I1302" t="n">
        <v>0</v>
      </c>
      <c r="J1302" t="n">
        <v>0</v>
      </c>
      <c r="K1302" t="n">
        <v>0</v>
      </c>
      <c r="L1302" t="n">
        <v>0</v>
      </c>
      <c r="M1302" t="inlineStr">
        <is>
          <t>TORINO100%</t>
        </is>
      </c>
      <c r="N1302" t="n">
        <v>100</v>
      </c>
      <c r="P1302" t="inlineStr">
        <is>
          <t>2024-10-10 19:19:24 +0200</t>
        </is>
      </c>
      <c r="Q1302" t="n">
        <v>1</v>
      </c>
      <c r="R1302" t="inlineStr">
        <is>
          <t>Lightly Ring - Yellow / 14</t>
        </is>
      </c>
      <c r="S1302" t="n">
        <v>100</v>
      </c>
      <c r="U1302" t="inlineStr">
        <is>
          <t>015790000377</t>
        </is>
      </c>
      <c r="V1302" t="b">
        <v>1</v>
      </c>
      <c r="W1302" t="b">
        <v>1</v>
      </c>
      <c r="X1302" t="inlineStr">
        <is>
          <t>fulfilled</t>
        </is>
      </c>
      <c r="Y1302" t="inlineStr">
        <is>
          <t>Noemi Alpestre</t>
        </is>
      </c>
      <c r="AQ1302" t="inlineStr">
        <is>
          <t>IT</t>
        </is>
      </c>
      <c r="AS1302" t="inlineStr">
        <is>
          <t>Cv</t>
        </is>
      </c>
      <c r="AX1302" t="n">
        <v>0</v>
      </c>
      <c r="AY1302" t="inlineStr">
        <is>
          <t>LIL Milan</t>
        </is>
      </c>
      <c r="AZ1302" t="n">
        <v>0</v>
      </c>
      <c r="BA1302" t="inlineStr">
        <is>
          <t>Veronica Varetta</t>
        </is>
      </c>
      <c r="BB1302" t="inlineStr">
        <is>
          <t>LIL Rinascente Torino</t>
        </is>
      </c>
      <c r="BC1302" t="n">
        <v>3</v>
      </c>
      <c r="BD1302" t="n">
        <v>6344404533597</v>
      </c>
      <c r="BF1302" t="inlineStr">
        <is>
          <t>Low</t>
        </is>
      </c>
      <c r="BG1302" t="inlineStr">
        <is>
          <t>pos</t>
        </is>
      </c>
      <c r="BH1302" t="n">
        <v>0</v>
      </c>
      <c r="BI1302" t="inlineStr">
        <is>
          <t>IT IVA 22%</t>
        </is>
      </c>
      <c r="BJ1302" t="n">
        <v>0</v>
      </c>
      <c r="BT1302" t="inlineStr">
        <is>
          <t>3-5746</t>
        </is>
      </c>
      <c r="CB1302" t="inlineStr">
        <is>
          <t>Ordini LIL</t>
        </is>
      </c>
    </row>
    <row r="1303">
      <c r="A1303" t="inlineStr">
        <is>
          <t>#42294</t>
        </is>
      </c>
      <c r="C1303" t="inlineStr">
        <is>
          <t>paid</t>
        </is>
      </c>
      <c r="E1303" t="inlineStr">
        <is>
          <t>fulfilled</t>
        </is>
      </c>
      <c r="F1303" t="inlineStr">
        <is>
          <t>2024-10-10 17:29:56 +0200</t>
        </is>
      </c>
      <c r="G1303" t="inlineStr">
        <is>
          <t>no</t>
        </is>
      </c>
      <c r="H1303" t="inlineStr">
        <is>
          <t>EUR</t>
        </is>
      </c>
      <c r="I1303" t="n">
        <v>0</v>
      </c>
      <c r="J1303" t="n">
        <v>0</v>
      </c>
      <c r="K1303" t="n">
        <v>0</v>
      </c>
      <c r="L1303" t="n">
        <v>0</v>
      </c>
      <c r="M1303" t="inlineStr">
        <is>
          <t>GIFT100%</t>
        </is>
      </c>
      <c r="N1303" t="n">
        <v>400</v>
      </c>
      <c r="P1303" t="inlineStr">
        <is>
          <t>2024-10-10 17:29:56 +0200</t>
        </is>
      </c>
      <c r="Q1303" t="n">
        <v>1</v>
      </c>
      <c r="R1303" t="inlineStr">
        <is>
          <t>Girls Tears Necklace - White / 37cm</t>
        </is>
      </c>
      <c r="S1303" t="n">
        <v>400</v>
      </c>
      <c r="U1303" t="inlineStr">
        <is>
          <t>015790001306</t>
        </is>
      </c>
      <c r="V1303" t="b">
        <v>1</v>
      </c>
      <c r="W1303" t="b">
        <v>1</v>
      </c>
      <c r="X1303" t="inlineStr">
        <is>
          <t>fulfilled</t>
        </is>
      </c>
      <c r="Y1303" t="inlineStr">
        <is>
          <t>lia grieco</t>
        </is>
      </c>
      <c r="AQ1303" t="inlineStr">
        <is>
          <t>IT</t>
        </is>
      </c>
      <c r="AX1303" t="n">
        <v>0</v>
      </c>
      <c r="AY1303" t="inlineStr">
        <is>
          <t>LIL Milan</t>
        </is>
      </c>
      <c r="AZ1303" t="n">
        <v>0</v>
      </c>
      <c r="BA1303" t="inlineStr">
        <is>
          <t>Carlotta Trentin</t>
        </is>
      </c>
      <c r="BB1303" t="inlineStr">
        <is>
          <t>Firgun House</t>
        </is>
      </c>
      <c r="BC1303" t="n">
        <v>24</v>
      </c>
      <c r="BD1303" t="n">
        <v>6344259993949</v>
      </c>
      <c r="BF1303" t="inlineStr">
        <is>
          <t>Low</t>
        </is>
      </c>
      <c r="BG1303" t="inlineStr">
        <is>
          <t>pos</t>
        </is>
      </c>
      <c r="BH1303" t="n">
        <v>0</v>
      </c>
      <c r="BI1303" t="inlineStr">
        <is>
          <t>IT IVA 22%</t>
        </is>
      </c>
      <c r="BJ1303" t="n">
        <v>0</v>
      </c>
      <c r="BT1303" t="inlineStr">
        <is>
          <t>24-1084</t>
        </is>
      </c>
      <c r="CB1303" t="inlineStr">
        <is>
          <t>Ordini LIL</t>
        </is>
      </c>
    </row>
    <row r="1304">
      <c r="A1304" t="inlineStr">
        <is>
          <t>#42293</t>
        </is>
      </c>
      <c r="C1304" t="inlineStr">
        <is>
          <t>paid</t>
        </is>
      </c>
      <c r="E1304" t="inlineStr">
        <is>
          <t>fulfilled</t>
        </is>
      </c>
      <c r="F1304" t="inlineStr">
        <is>
          <t>2024-10-10 17:29:31 +0200</t>
        </is>
      </c>
      <c r="G1304" t="inlineStr">
        <is>
          <t>no</t>
        </is>
      </c>
      <c r="H1304" t="inlineStr">
        <is>
          <t>EUR</t>
        </is>
      </c>
      <c r="I1304" t="n">
        <v>0</v>
      </c>
      <c r="J1304" t="n">
        <v>0</v>
      </c>
      <c r="K1304" t="n">
        <v>0</v>
      </c>
      <c r="L1304" t="n">
        <v>0</v>
      </c>
      <c r="M1304" t="inlineStr">
        <is>
          <t>GIFT100%</t>
        </is>
      </c>
      <c r="N1304" t="n">
        <v>400</v>
      </c>
      <c r="P1304" t="inlineStr">
        <is>
          <t>2024-10-10 17:29:31 +0200</t>
        </is>
      </c>
      <c r="Q1304" t="n">
        <v>1</v>
      </c>
      <c r="R1304" t="inlineStr">
        <is>
          <t>Girls Tears Necklace - Yellow / 35cm</t>
        </is>
      </c>
      <c r="S1304" t="n">
        <v>400</v>
      </c>
      <c r="U1304" t="inlineStr">
        <is>
          <t>015790000832</t>
        </is>
      </c>
      <c r="V1304" t="b">
        <v>1</v>
      </c>
      <c r="W1304" t="b">
        <v>1</v>
      </c>
      <c r="X1304" t="inlineStr">
        <is>
          <t>fulfilled</t>
        </is>
      </c>
      <c r="Y1304" t="inlineStr">
        <is>
          <t>polissena galdo</t>
        </is>
      </c>
      <c r="AQ1304" t="inlineStr">
        <is>
          <t>IT</t>
        </is>
      </c>
      <c r="AX1304" t="n">
        <v>0</v>
      </c>
      <c r="AY1304" t="inlineStr">
        <is>
          <t>LIL Milan</t>
        </is>
      </c>
      <c r="AZ1304" t="n">
        <v>0</v>
      </c>
      <c r="BA1304" t="inlineStr">
        <is>
          <t>Carlotta Trentin</t>
        </is>
      </c>
      <c r="BB1304" t="inlineStr">
        <is>
          <t>Firgun House</t>
        </is>
      </c>
      <c r="BC1304" t="n">
        <v>24</v>
      </c>
      <c r="BD1304" t="n">
        <v>6344259502429</v>
      </c>
      <c r="BF1304" t="inlineStr">
        <is>
          <t>Low</t>
        </is>
      </c>
      <c r="BG1304" t="inlineStr">
        <is>
          <t>pos</t>
        </is>
      </c>
      <c r="BH1304" t="n">
        <v>0</v>
      </c>
      <c r="BI1304" t="inlineStr">
        <is>
          <t>IT IVA 22%</t>
        </is>
      </c>
      <c r="BJ1304" t="n">
        <v>0</v>
      </c>
      <c r="BT1304" t="inlineStr">
        <is>
          <t>24-1083</t>
        </is>
      </c>
      <c r="CB1304" t="inlineStr">
        <is>
          <t>Ordini LIL</t>
        </is>
      </c>
    </row>
    <row r="1305">
      <c r="A1305" t="inlineStr">
        <is>
          <t>#42292</t>
        </is>
      </c>
      <c r="C1305" t="inlineStr">
        <is>
          <t>paid</t>
        </is>
      </c>
      <c r="E1305" t="inlineStr">
        <is>
          <t>fulfilled</t>
        </is>
      </c>
      <c r="F1305" t="inlineStr">
        <is>
          <t>2024-10-10 17:29:00 +0200</t>
        </is>
      </c>
      <c r="G1305" t="inlineStr">
        <is>
          <t>no</t>
        </is>
      </c>
      <c r="H1305" t="inlineStr">
        <is>
          <t>EUR</t>
        </is>
      </c>
      <c r="I1305" t="n">
        <v>0</v>
      </c>
      <c r="J1305" t="n">
        <v>0</v>
      </c>
      <c r="K1305" t="n">
        <v>0</v>
      </c>
      <c r="L1305" t="n">
        <v>0</v>
      </c>
      <c r="M1305" t="inlineStr">
        <is>
          <t>GIFT100%</t>
        </is>
      </c>
      <c r="N1305" t="n">
        <v>400</v>
      </c>
      <c r="P1305" t="inlineStr">
        <is>
          <t>2024-10-10 17:29:00 +0200</t>
        </is>
      </c>
      <c r="Q1305" t="n">
        <v>1</v>
      </c>
      <c r="R1305" t="inlineStr">
        <is>
          <t>Girls Tears Necklace - Yellow / 35cm</t>
        </is>
      </c>
      <c r="S1305" t="n">
        <v>400</v>
      </c>
      <c r="U1305" t="inlineStr">
        <is>
          <t>015790000832</t>
        </is>
      </c>
      <c r="V1305" t="b">
        <v>1</v>
      </c>
      <c r="W1305" t="b">
        <v>1</v>
      </c>
      <c r="X1305" t="inlineStr">
        <is>
          <t>fulfilled</t>
        </is>
      </c>
      <c r="Y1305" t="inlineStr">
        <is>
          <t>michela conforti</t>
        </is>
      </c>
      <c r="AQ1305" t="inlineStr">
        <is>
          <t>IT</t>
        </is>
      </c>
      <c r="AX1305" t="n">
        <v>0</v>
      </c>
      <c r="AY1305" t="inlineStr">
        <is>
          <t>LIL Milan</t>
        </is>
      </c>
      <c r="AZ1305" t="n">
        <v>0</v>
      </c>
      <c r="BA1305" t="inlineStr">
        <is>
          <t>Carlotta Trentin</t>
        </is>
      </c>
      <c r="BB1305" t="inlineStr">
        <is>
          <t>Firgun House</t>
        </is>
      </c>
      <c r="BC1305" t="n">
        <v>24</v>
      </c>
      <c r="BD1305" t="n">
        <v>6344258945373</v>
      </c>
      <c r="BF1305" t="inlineStr">
        <is>
          <t>Low</t>
        </is>
      </c>
      <c r="BG1305" t="inlineStr">
        <is>
          <t>pos</t>
        </is>
      </c>
      <c r="BH1305" t="n">
        <v>0</v>
      </c>
      <c r="BI1305" t="inlineStr">
        <is>
          <t>IT IVA 22%</t>
        </is>
      </c>
      <c r="BJ1305" t="n">
        <v>0</v>
      </c>
      <c r="BT1305" t="inlineStr">
        <is>
          <t>24-1082</t>
        </is>
      </c>
      <c r="CB1305" t="inlineStr">
        <is>
          <t>Ordini LIL</t>
        </is>
      </c>
    </row>
    <row r="1306">
      <c r="A1306" t="inlineStr">
        <is>
          <t>#42291</t>
        </is>
      </c>
      <c r="C1306" t="inlineStr">
        <is>
          <t>paid</t>
        </is>
      </c>
      <c r="E1306" t="inlineStr">
        <is>
          <t>fulfilled</t>
        </is>
      </c>
      <c r="F1306" t="inlineStr">
        <is>
          <t>2024-10-10 17:28:36 +0200</t>
        </is>
      </c>
      <c r="G1306" t="inlineStr">
        <is>
          <t>no</t>
        </is>
      </c>
      <c r="H1306" t="inlineStr">
        <is>
          <t>EUR</t>
        </is>
      </c>
      <c r="I1306" t="n">
        <v>0</v>
      </c>
      <c r="J1306" t="n">
        <v>0</v>
      </c>
      <c r="K1306" t="n">
        <v>0</v>
      </c>
      <c r="L1306" t="n">
        <v>0</v>
      </c>
      <c r="M1306" t="inlineStr">
        <is>
          <t>GIFT100%</t>
        </is>
      </c>
      <c r="N1306" t="n">
        <v>400</v>
      </c>
      <c r="P1306" t="inlineStr">
        <is>
          <t>2024-10-10 17:28:36 +0200</t>
        </is>
      </c>
      <c r="Q1306" t="n">
        <v>1</v>
      </c>
      <c r="R1306" t="inlineStr">
        <is>
          <t>Girls Tears Necklace - Yellow / 37cm</t>
        </is>
      </c>
      <c r="S1306" t="n">
        <v>400</v>
      </c>
      <c r="U1306" t="inlineStr">
        <is>
          <t>015790000833</t>
        </is>
      </c>
      <c r="V1306" t="b">
        <v>1</v>
      </c>
      <c r="W1306" t="b">
        <v>1</v>
      </c>
      <c r="X1306" t="inlineStr">
        <is>
          <t>fulfilled</t>
        </is>
      </c>
      <c r="Y1306" t="inlineStr">
        <is>
          <t>camila rodriguez</t>
        </is>
      </c>
      <c r="AQ1306" t="inlineStr">
        <is>
          <t>IT</t>
        </is>
      </c>
      <c r="AX1306" t="n">
        <v>0</v>
      </c>
      <c r="AY1306" t="inlineStr">
        <is>
          <t>LIL Milan</t>
        </is>
      </c>
      <c r="AZ1306" t="n">
        <v>0</v>
      </c>
      <c r="BA1306" t="inlineStr">
        <is>
          <t>Carlotta Trentin</t>
        </is>
      </c>
      <c r="BB1306" t="inlineStr">
        <is>
          <t>Firgun House</t>
        </is>
      </c>
      <c r="BC1306" t="n">
        <v>24</v>
      </c>
      <c r="BD1306" t="n">
        <v>6344258224477</v>
      </c>
      <c r="BF1306" t="inlineStr">
        <is>
          <t>Low</t>
        </is>
      </c>
      <c r="BG1306" t="inlineStr">
        <is>
          <t>pos</t>
        </is>
      </c>
      <c r="BH1306" t="n">
        <v>0</v>
      </c>
      <c r="BI1306" t="inlineStr">
        <is>
          <t>IT IVA 22%</t>
        </is>
      </c>
      <c r="BJ1306" t="n">
        <v>0</v>
      </c>
      <c r="BT1306" t="inlineStr">
        <is>
          <t>24-1081</t>
        </is>
      </c>
      <c r="CB1306" t="inlineStr">
        <is>
          <t>Ordini LIL</t>
        </is>
      </c>
    </row>
    <row r="1307">
      <c r="A1307" t="inlineStr">
        <is>
          <t>#42290</t>
        </is>
      </c>
      <c r="C1307" t="inlineStr">
        <is>
          <t>paid</t>
        </is>
      </c>
      <c r="E1307" t="inlineStr">
        <is>
          <t>fulfilled</t>
        </is>
      </c>
      <c r="F1307" t="inlineStr">
        <is>
          <t>2024-10-10 17:28:15 +0200</t>
        </is>
      </c>
      <c r="G1307" t="inlineStr">
        <is>
          <t>no</t>
        </is>
      </c>
      <c r="H1307" t="inlineStr">
        <is>
          <t>EUR</t>
        </is>
      </c>
      <c r="I1307" t="n">
        <v>0</v>
      </c>
      <c r="J1307" t="n">
        <v>0</v>
      </c>
      <c r="K1307" t="n">
        <v>0</v>
      </c>
      <c r="L1307" t="n">
        <v>0</v>
      </c>
      <c r="M1307" t="inlineStr">
        <is>
          <t>GIFT100%</t>
        </is>
      </c>
      <c r="N1307" t="n">
        <v>400</v>
      </c>
      <c r="P1307" t="inlineStr">
        <is>
          <t>2024-10-10 17:28:14 +0200</t>
        </is>
      </c>
      <c r="Q1307" t="n">
        <v>1</v>
      </c>
      <c r="R1307" t="inlineStr">
        <is>
          <t>Girls Tears Necklace - White / 37cm</t>
        </is>
      </c>
      <c r="S1307" t="n">
        <v>400</v>
      </c>
      <c r="U1307" t="inlineStr">
        <is>
          <t>015790001306</t>
        </is>
      </c>
      <c r="V1307" t="b">
        <v>1</v>
      </c>
      <c r="W1307" t="b">
        <v>1</v>
      </c>
      <c r="X1307" t="inlineStr">
        <is>
          <t>fulfilled</t>
        </is>
      </c>
      <c r="Y1307" t="inlineStr">
        <is>
          <t>valeria montebello</t>
        </is>
      </c>
      <c r="AQ1307" t="inlineStr">
        <is>
          <t>IT</t>
        </is>
      </c>
      <c r="AX1307" t="n">
        <v>0</v>
      </c>
      <c r="AY1307" t="inlineStr">
        <is>
          <t>LIL Milan</t>
        </is>
      </c>
      <c r="AZ1307" t="n">
        <v>0</v>
      </c>
      <c r="BA1307" t="inlineStr">
        <is>
          <t>Carlotta Trentin</t>
        </is>
      </c>
      <c r="BB1307" t="inlineStr">
        <is>
          <t>Firgun House</t>
        </is>
      </c>
      <c r="BC1307" t="n">
        <v>24</v>
      </c>
      <c r="BD1307" t="n">
        <v>6344257503581</v>
      </c>
      <c r="BF1307" t="inlineStr">
        <is>
          <t>Low</t>
        </is>
      </c>
      <c r="BG1307" t="inlineStr">
        <is>
          <t>pos</t>
        </is>
      </c>
      <c r="BH1307" t="n">
        <v>0</v>
      </c>
      <c r="BI1307" t="inlineStr">
        <is>
          <t>IT IVA 22%</t>
        </is>
      </c>
      <c r="BJ1307" t="n">
        <v>0</v>
      </c>
      <c r="BT1307" t="inlineStr">
        <is>
          <t>24-1080</t>
        </is>
      </c>
      <c r="CB1307" t="inlineStr">
        <is>
          <t>Ordini LIL</t>
        </is>
      </c>
    </row>
    <row r="1308">
      <c r="A1308" t="inlineStr">
        <is>
          <t>#42289</t>
        </is>
      </c>
      <c r="C1308" t="inlineStr">
        <is>
          <t>paid</t>
        </is>
      </c>
      <c r="E1308" t="inlineStr">
        <is>
          <t>fulfilled</t>
        </is>
      </c>
      <c r="F1308" t="inlineStr">
        <is>
          <t>2024-10-10 17:27:47 +0200</t>
        </is>
      </c>
      <c r="G1308" t="inlineStr">
        <is>
          <t>no</t>
        </is>
      </c>
      <c r="H1308" t="inlineStr">
        <is>
          <t>EUR</t>
        </is>
      </c>
      <c r="I1308" t="n">
        <v>0</v>
      </c>
      <c r="J1308" t="n">
        <v>0</v>
      </c>
      <c r="K1308" t="n">
        <v>0</v>
      </c>
      <c r="L1308" t="n">
        <v>0</v>
      </c>
      <c r="M1308" t="inlineStr">
        <is>
          <t>GIFT100%</t>
        </is>
      </c>
      <c r="N1308" t="n">
        <v>400</v>
      </c>
      <c r="P1308" t="inlineStr">
        <is>
          <t>2024-10-10 17:27:46 +0200</t>
        </is>
      </c>
      <c r="Q1308" t="n">
        <v>1</v>
      </c>
      <c r="R1308" t="inlineStr">
        <is>
          <t>Girls Tears Necklace - Yellow / 35cm</t>
        </is>
      </c>
      <c r="S1308" t="n">
        <v>400</v>
      </c>
      <c r="U1308" t="inlineStr">
        <is>
          <t>015790000832</t>
        </is>
      </c>
      <c r="V1308" t="b">
        <v>1</v>
      </c>
      <c r="W1308" t="b">
        <v>1</v>
      </c>
      <c r="X1308" t="inlineStr">
        <is>
          <t>fulfilled</t>
        </is>
      </c>
      <c r="Y1308" t="inlineStr">
        <is>
          <t>valentina d’ulisse</t>
        </is>
      </c>
      <c r="AQ1308" t="inlineStr">
        <is>
          <t>IT</t>
        </is>
      </c>
      <c r="AX1308" t="n">
        <v>0</v>
      </c>
      <c r="AY1308" t="inlineStr">
        <is>
          <t>LIL Milan</t>
        </is>
      </c>
      <c r="AZ1308" t="n">
        <v>0</v>
      </c>
      <c r="BA1308" t="inlineStr">
        <is>
          <t>Carlotta Trentin</t>
        </is>
      </c>
      <c r="BB1308" t="inlineStr">
        <is>
          <t>Firgun House</t>
        </is>
      </c>
      <c r="BC1308" t="n">
        <v>24</v>
      </c>
      <c r="BD1308" t="n">
        <v>6344256717149</v>
      </c>
      <c r="BF1308" t="inlineStr">
        <is>
          <t>Low</t>
        </is>
      </c>
      <c r="BG1308" t="inlineStr">
        <is>
          <t>pos</t>
        </is>
      </c>
      <c r="BH1308" t="n">
        <v>0</v>
      </c>
      <c r="BI1308" t="inlineStr">
        <is>
          <t>IT IVA 22%</t>
        </is>
      </c>
      <c r="BJ1308" t="n">
        <v>0</v>
      </c>
      <c r="BT1308" t="inlineStr">
        <is>
          <t>24-1079</t>
        </is>
      </c>
      <c r="CB1308" t="inlineStr">
        <is>
          <t>Ordini LIL</t>
        </is>
      </c>
    </row>
    <row r="1309">
      <c r="A1309" t="inlineStr">
        <is>
          <t>#42288</t>
        </is>
      </c>
      <c r="C1309" t="inlineStr">
        <is>
          <t>paid</t>
        </is>
      </c>
      <c r="E1309" t="inlineStr">
        <is>
          <t>fulfilled</t>
        </is>
      </c>
      <c r="F1309" t="inlineStr">
        <is>
          <t>2024-10-10 17:27:22 +0200</t>
        </is>
      </c>
      <c r="G1309" t="inlineStr">
        <is>
          <t>no</t>
        </is>
      </c>
      <c r="H1309" t="inlineStr">
        <is>
          <t>EUR</t>
        </is>
      </c>
      <c r="I1309" t="n">
        <v>0</v>
      </c>
      <c r="J1309" t="n">
        <v>0</v>
      </c>
      <c r="K1309" t="n">
        <v>0</v>
      </c>
      <c r="L1309" t="n">
        <v>0</v>
      </c>
      <c r="M1309" t="inlineStr">
        <is>
          <t>GIFT100%</t>
        </is>
      </c>
      <c r="N1309" t="n">
        <v>400</v>
      </c>
      <c r="P1309" t="inlineStr">
        <is>
          <t>2024-10-10 17:27:21 +0200</t>
        </is>
      </c>
      <c r="Q1309" t="n">
        <v>1</v>
      </c>
      <c r="R1309" t="inlineStr">
        <is>
          <t>Girls Tears Necklace - Yellow / 35cm</t>
        </is>
      </c>
      <c r="S1309" t="n">
        <v>400</v>
      </c>
      <c r="U1309" t="inlineStr">
        <is>
          <t>015790000832</t>
        </is>
      </c>
      <c r="V1309" t="b">
        <v>1</v>
      </c>
      <c r="W1309" t="b">
        <v>1</v>
      </c>
      <c r="X1309" t="inlineStr">
        <is>
          <t>fulfilled</t>
        </is>
      </c>
      <c r="Y1309" t="inlineStr">
        <is>
          <t>alice caccamo</t>
        </is>
      </c>
      <c r="AQ1309" t="inlineStr">
        <is>
          <t>IT</t>
        </is>
      </c>
      <c r="AX1309" t="n">
        <v>0</v>
      </c>
      <c r="AY1309" t="inlineStr">
        <is>
          <t>LIL Milan</t>
        </is>
      </c>
      <c r="AZ1309" t="n">
        <v>0</v>
      </c>
      <c r="BA1309" t="inlineStr">
        <is>
          <t>Carlotta Trentin</t>
        </is>
      </c>
      <c r="BB1309" t="inlineStr">
        <is>
          <t>Firgun House</t>
        </is>
      </c>
      <c r="BC1309" t="n">
        <v>24</v>
      </c>
      <c r="BD1309" t="n">
        <v>6344255996253</v>
      </c>
      <c r="BF1309" t="inlineStr">
        <is>
          <t>Low</t>
        </is>
      </c>
      <c r="BG1309" t="inlineStr">
        <is>
          <t>pos</t>
        </is>
      </c>
      <c r="BH1309" t="n">
        <v>0</v>
      </c>
      <c r="BI1309" t="inlineStr">
        <is>
          <t>IT IVA 22%</t>
        </is>
      </c>
      <c r="BJ1309" t="n">
        <v>0</v>
      </c>
      <c r="BT1309" t="inlineStr">
        <is>
          <t>24-1078</t>
        </is>
      </c>
      <c r="CB1309" t="inlineStr">
        <is>
          <t>Ordini LIL</t>
        </is>
      </c>
    </row>
    <row r="1310">
      <c r="A1310" t="inlineStr">
        <is>
          <t>#42287</t>
        </is>
      </c>
      <c r="C1310" t="inlineStr">
        <is>
          <t>paid</t>
        </is>
      </c>
      <c r="E1310" t="inlineStr">
        <is>
          <t>fulfilled</t>
        </is>
      </c>
      <c r="F1310" t="inlineStr">
        <is>
          <t>2024-10-10 17:26:55 +0200</t>
        </is>
      </c>
      <c r="G1310" t="inlineStr">
        <is>
          <t>no</t>
        </is>
      </c>
      <c r="H1310" t="inlineStr">
        <is>
          <t>EUR</t>
        </is>
      </c>
      <c r="I1310" t="n">
        <v>0</v>
      </c>
      <c r="J1310" t="n">
        <v>0</v>
      </c>
      <c r="K1310" t="n">
        <v>0</v>
      </c>
      <c r="L1310" t="n">
        <v>0</v>
      </c>
      <c r="M1310" t="inlineStr">
        <is>
          <t>GIFT100%</t>
        </is>
      </c>
      <c r="N1310" t="n">
        <v>400</v>
      </c>
      <c r="P1310" t="inlineStr">
        <is>
          <t>2024-10-10 17:26:54 +0200</t>
        </is>
      </c>
      <c r="Q1310" t="n">
        <v>1</v>
      </c>
      <c r="R1310" t="inlineStr">
        <is>
          <t>Girls Tears Necklace - Yellow / 39cm</t>
        </is>
      </c>
      <c r="S1310" t="n">
        <v>400</v>
      </c>
      <c r="U1310" t="inlineStr">
        <is>
          <t>015790000834</t>
        </is>
      </c>
      <c r="V1310" t="b">
        <v>1</v>
      </c>
      <c r="W1310" t="b">
        <v>1</v>
      </c>
      <c r="X1310" t="inlineStr">
        <is>
          <t>fulfilled</t>
        </is>
      </c>
      <c r="Y1310" t="inlineStr">
        <is>
          <t>isabella merdoscopo</t>
        </is>
      </c>
      <c r="AQ1310" t="inlineStr">
        <is>
          <t>IT</t>
        </is>
      </c>
      <c r="AX1310" t="n">
        <v>0</v>
      </c>
      <c r="AY1310" t="inlineStr">
        <is>
          <t>LIL Milan</t>
        </is>
      </c>
      <c r="AZ1310" t="n">
        <v>0</v>
      </c>
      <c r="BA1310" t="inlineStr">
        <is>
          <t>Carlotta Trentin</t>
        </is>
      </c>
      <c r="BB1310" t="inlineStr">
        <is>
          <t>Firgun House</t>
        </is>
      </c>
      <c r="BC1310" t="n">
        <v>24</v>
      </c>
      <c r="BD1310" t="n">
        <v>6344255111517</v>
      </c>
      <c r="BF1310" t="inlineStr">
        <is>
          <t>Low</t>
        </is>
      </c>
      <c r="BG1310" t="inlineStr">
        <is>
          <t>pos</t>
        </is>
      </c>
      <c r="BH1310" t="n">
        <v>0</v>
      </c>
      <c r="BI1310" t="inlineStr">
        <is>
          <t>IT IVA 22%</t>
        </is>
      </c>
      <c r="BJ1310" t="n">
        <v>0</v>
      </c>
      <c r="BT1310" t="inlineStr">
        <is>
          <t>24-1077</t>
        </is>
      </c>
      <c r="CB1310" t="inlineStr">
        <is>
          <t>Ordini LIL</t>
        </is>
      </c>
    </row>
    <row r="1311">
      <c r="A1311" t="inlineStr">
        <is>
          <t>#42286</t>
        </is>
      </c>
      <c r="C1311" t="inlineStr">
        <is>
          <t>paid</t>
        </is>
      </c>
      <c r="E1311" t="inlineStr">
        <is>
          <t>fulfilled</t>
        </is>
      </c>
      <c r="F1311" t="inlineStr">
        <is>
          <t>2024-10-10 17:26:28 +0200</t>
        </is>
      </c>
      <c r="G1311" t="inlineStr">
        <is>
          <t>no</t>
        </is>
      </c>
      <c r="H1311" t="inlineStr">
        <is>
          <t>EUR</t>
        </is>
      </c>
      <c r="I1311" t="n">
        <v>0</v>
      </c>
      <c r="J1311" t="n">
        <v>0</v>
      </c>
      <c r="K1311" t="n">
        <v>0</v>
      </c>
      <c r="L1311" t="n">
        <v>0</v>
      </c>
      <c r="M1311" t="inlineStr">
        <is>
          <t>GIFT100%</t>
        </is>
      </c>
      <c r="N1311" t="n">
        <v>400</v>
      </c>
      <c r="P1311" t="inlineStr">
        <is>
          <t>2024-10-10 17:26:28 +0200</t>
        </is>
      </c>
      <c r="Q1311" t="n">
        <v>1</v>
      </c>
      <c r="R1311" t="inlineStr">
        <is>
          <t>Girls Tears Necklace - Yellow / 37cm</t>
        </is>
      </c>
      <c r="S1311" t="n">
        <v>400</v>
      </c>
      <c r="U1311" t="inlineStr">
        <is>
          <t>015790000833</t>
        </is>
      </c>
      <c r="V1311" t="b">
        <v>1</v>
      </c>
      <c r="W1311" t="b">
        <v>1</v>
      </c>
      <c r="X1311" t="inlineStr">
        <is>
          <t>fulfilled</t>
        </is>
      </c>
      <c r="Y1311" t="inlineStr">
        <is>
          <t>andrea mercuri</t>
        </is>
      </c>
      <c r="AQ1311" t="inlineStr">
        <is>
          <t>IT</t>
        </is>
      </c>
      <c r="AX1311" t="n">
        <v>0</v>
      </c>
      <c r="AY1311" t="inlineStr">
        <is>
          <t>LIL Milan</t>
        </is>
      </c>
      <c r="AZ1311" t="n">
        <v>0</v>
      </c>
      <c r="BA1311" t="inlineStr">
        <is>
          <t>Carlotta Trentin</t>
        </is>
      </c>
      <c r="BB1311" t="inlineStr">
        <is>
          <t>Firgun House</t>
        </is>
      </c>
      <c r="BC1311" t="n">
        <v>24</v>
      </c>
      <c r="BD1311" t="n">
        <v>6344254325085</v>
      </c>
      <c r="BF1311" t="inlineStr">
        <is>
          <t>Low</t>
        </is>
      </c>
      <c r="BG1311" t="inlineStr">
        <is>
          <t>pos</t>
        </is>
      </c>
      <c r="BH1311" t="n">
        <v>0</v>
      </c>
      <c r="BI1311" t="inlineStr">
        <is>
          <t>IT IVA 22%</t>
        </is>
      </c>
      <c r="BJ1311" t="n">
        <v>0</v>
      </c>
      <c r="BT1311" t="inlineStr">
        <is>
          <t>24-1076</t>
        </is>
      </c>
      <c r="CB1311" t="inlineStr">
        <is>
          <t>Ordini LIL</t>
        </is>
      </c>
    </row>
    <row r="1312">
      <c r="A1312" t="inlineStr">
        <is>
          <t>#42285</t>
        </is>
      </c>
      <c r="C1312" t="inlineStr">
        <is>
          <t>paid</t>
        </is>
      </c>
      <c r="E1312" t="inlineStr">
        <is>
          <t>fulfilled</t>
        </is>
      </c>
      <c r="F1312" t="inlineStr">
        <is>
          <t>2024-10-10 17:26:06 +0200</t>
        </is>
      </c>
      <c r="G1312" t="inlineStr">
        <is>
          <t>no</t>
        </is>
      </c>
      <c r="H1312" t="inlineStr">
        <is>
          <t>EUR</t>
        </is>
      </c>
      <c r="I1312" t="n">
        <v>0</v>
      </c>
      <c r="J1312" t="n">
        <v>0</v>
      </c>
      <c r="K1312" t="n">
        <v>0</v>
      </c>
      <c r="L1312" t="n">
        <v>0</v>
      </c>
      <c r="M1312" t="inlineStr">
        <is>
          <t>GIFT100%</t>
        </is>
      </c>
      <c r="N1312" t="n">
        <v>400</v>
      </c>
      <c r="P1312" t="inlineStr">
        <is>
          <t>2024-10-10 17:26:05 +0200</t>
        </is>
      </c>
      <c r="Q1312" t="n">
        <v>1</v>
      </c>
      <c r="R1312" t="inlineStr">
        <is>
          <t>Girls Tears Necklace - White / 37cm</t>
        </is>
      </c>
      <c r="S1312" t="n">
        <v>400</v>
      </c>
      <c r="U1312" t="inlineStr">
        <is>
          <t>015790001306</t>
        </is>
      </c>
      <c r="V1312" t="b">
        <v>1</v>
      </c>
      <c r="W1312" t="b">
        <v>1</v>
      </c>
      <c r="X1312" t="inlineStr">
        <is>
          <t>fulfilled</t>
        </is>
      </c>
      <c r="Y1312" t="inlineStr">
        <is>
          <t>emma de longis</t>
        </is>
      </c>
      <c r="AQ1312" t="inlineStr">
        <is>
          <t>IT</t>
        </is>
      </c>
      <c r="AX1312" t="n">
        <v>0</v>
      </c>
      <c r="AY1312" t="inlineStr">
        <is>
          <t>LIL Milan</t>
        </is>
      </c>
      <c r="AZ1312" t="n">
        <v>0</v>
      </c>
      <c r="BA1312" t="inlineStr">
        <is>
          <t>Carlotta Trentin</t>
        </is>
      </c>
      <c r="BB1312" t="inlineStr">
        <is>
          <t>Firgun House</t>
        </is>
      </c>
      <c r="BC1312" t="n">
        <v>24</v>
      </c>
      <c r="BD1312" t="n">
        <v>6344253866333</v>
      </c>
      <c r="BF1312" t="inlineStr">
        <is>
          <t>Low</t>
        </is>
      </c>
      <c r="BG1312" t="inlineStr">
        <is>
          <t>pos</t>
        </is>
      </c>
      <c r="BH1312" t="n">
        <v>0</v>
      </c>
      <c r="BI1312" t="inlineStr">
        <is>
          <t>IT IVA 22%</t>
        </is>
      </c>
      <c r="BJ1312" t="n">
        <v>0</v>
      </c>
      <c r="BT1312" t="inlineStr">
        <is>
          <t>24-1075</t>
        </is>
      </c>
      <c r="CB1312" t="inlineStr">
        <is>
          <t>Ordini LIL</t>
        </is>
      </c>
    </row>
    <row r="1313">
      <c r="A1313" t="inlineStr">
        <is>
          <t>#42284</t>
        </is>
      </c>
      <c r="C1313" t="inlineStr">
        <is>
          <t>paid</t>
        </is>
      </c>
      <c r="E1313" t="inlineStr">
        <is>
          <t>fulfilled</t>
        </is>
      </c>
      <c r="F1313" t="inlineStr">
        <is>
          <t>2024-10-10 17:25:35 +0200</t>
        </is>
      </c>
      <c r="G1313" t="inlineStr">
        <is>
          <t>no</t>
        </is>
      </c>
      <c r="H1313" t="inlineStr">
        <is>
          <t>EUR</t>
        </is>
      </c>
      <c r="I1313" t="n">
        <v>0</v>
      </c>
      <c r="J1313" t="n">
        <v>0</v>
      </c>
      <c r="K1313" t="n">
        <v>0</v>
      </c>
      <c r="L1313" t="n">
        <v>0</v>
      </c>
      <c r="M1313" t="inlineStr">
        <is>
          <t>GIFT100%</t>
        </is>
      </c>
      <c r="N1313" t="n">
        <v>400</v>
      </c>
      <c r="P1313" t="inlineStr">
        <is>
          <t>2024-10-10 17:25:35 +0200</t>
        </is>
      </c>
      <c r="Q1313" t="n">
        <v>1</v>
      </c>
      <c r="R1313" t="inlineStr">
        <is>
          <t>Girls Tears Necklace - Yellow / 35cm</t>
        </is>
      </c>
      <c r="S1313" t="n">
        <v>400</v>
      </c>
      <c r="U1313" t="inlineStr">
        <is>
          <t>015790000832</t>
        </is>
      </c>
      <c r="V1313" t="b">
        <v>1</v>
      </c>
      <c r="W1313" t="b">
        <v>1</v>
      </c>
      <c r="X1313" t="inlineStr">
        <is>
          <t>fulfilled</t>
        </is>
      </c>
      <c r="Y1313" t="inlineStr">
        <is>
          <t>irene forti</t>
        </is>
      </c>
      <c r="AQ1313" t="inlineStr">
        <is>
          <t>IT</t>
        </is>
      </c>
      <c r="AX1313" t="n">
        <v>0</v>
      </c>
      <c r="AY1313" t="inlineStr">
        <is>
          <t>LIL Milan</t>
        </is>
      </c>
      <c r="AZ1313" t="n">
        <v>0</v>
      </c>
      <c r="BA1313" t="inlineStr">
        <is>
          <t>Carlotta Trentin</t>
        </is>
      </c>
      <c r="BB1313" t="inlineStr">
        <is>
          <t>Firgun House</t>
        </is>
      </c>
      <c r="BC1313" t="n">
        <v>24</v>
      </c>
      <c r="BD1313" t="n">
        <v>6344252883293</v>
      </c>
      <c r="BF1313" t="inlineStr">
        <is>
          <t>Low</t>
        </is>
      </c>
      <c r="BG1313" t="inlineStr">
        <is>
          <t>pos</t>
        </is>
      </c>
      <c r="BH1313" t="n">
        <v>0</v>
      </c>
      <c r="BI1313" t="inlineStr">
        <is>
          <t>IT IVA 22%</t>
        </is>
      </c>
      <c r="BJ1313" t="n">
        <v>0</v>
      </c>
      <c r="BT1313" t="inlineStr">
        <is>
          <t>24-1074</t>
        </is>
      </c>
      <c r="CB1313" t="inlineStr">
        <is>
          <t>Ordini LIL</t>
        </is>
      </c>
    </row>
    <row r="1314">
      <c r="A1314" t="inlineStr">
        <is>
          <t>#42283</t>
        </is>
      </c>
      <c r="C1314" t="inlineStr">
        <is>
          <t>paid</t>
        </is>
      </c>
      <c r="E1314" t="inlineStr">
        <is>
          <t>fulfilled</t>
        </is>
      </c>
      <c r="F1314" t="inlineStr">
        <is>
          <t>2024-10-11 14:40:45 +0200</t>
        </is>
      </c>
      <c r="G1314" t="inlineStr">
        <is>
          <t>no</t>
        </is>
      </c>
      <c r="H1314" t="inlineStr">
        <is>
          <t>EUR</t>
        </is>
      </c>
      <c r="I1314" t="n">
        <v>0</v>
      </c>
      <c r="J1314" t="n">
        <v>0</v>
      </c>
      <c r="K1314" t="n">
        <v>0</v>
      </c>
      <c r="L1314" t="n">
        <v>0</v>
      </c>
      <c r="M1314" t="inlineStr">
        <is>
          <t>GIFT100%</t>
        </is>
      </c>
      <c r="N1314" t="n">
        <v>800</v>
      </c>
      <c r="P1314" t="inlineStr">
        <is>
          <t>2024-10-10 17:25:10 +0200</t>
        </is>
      </c>
      <c r="Q1314" t="n">
        <v>0</v>
      </c>
      <c r="R1314" t="inlineStr">
        <is>
          <t>Girls Tears Necklace - Yellow / 37cm</t>
        </is>
      </c>
      <c r="S1314" t="n">
        <v>400</v>
      </c>
      <c r="U1314" t="inlineStr">
        <is>
          <t>015790000833</t>
        </is>
      </c>
      <c r="V1314" t="b">
        <v>1</v>
      </c>
      <c r="W1314" t="b">
        <v>1</v>
      </c>
      <c r="X1314" t="inlineStr">
        <is>
          <t>pending</t>
        </is>
      </c>
      <c r="Y1314" t="inlineStr">
        <is>
          <t>giorgia franchi</t>
        </is>
      </c>
      <c r="AQ1314" t="inlineStr">
        <is>
          <t>IT</t>
        </is>
      </c>
      <c r="AX1314" t="n">
        <v>0</v>
      </c>
      <c r="AY1314" t="inlineStr">
        <is>
          <t>LIL Milan</t>
        </is>
      </c>
      <c r="AZ1314" t="n">
        <v>0</v>
      </c>
      <c r="BA1314" t="inlineStr">
        <is>
          <t>Carlotta Trentin</t>
        </is>
      </c>
      <c r="BB1314" t="inlineStr">
        <is>
          <t>Firgun House</t>
        </is>
      </c>
      <c r="BC1314" t="n">
        <v>24</v>
      </c>
      <c r="BD1314" t="n">
        <v>6344252260701</v>
      </c>
      <c r="BF1314" t="inlineStr">
        <is>
          <t>Low</t>
        </is>
      </c>
      <c r="BG1314" t="inlineStr">
        <is>
          <t>pos</t>
        </is>
      </c>
      <c r="BH1314" t="n">
        <v>0</v>
      </c>
      <c r="BI1314" t="inlineStr">
        <is>
          <t>IT IVA 22%</t>
        </is>
      </c>
      <c r="BJ1314" t="n">
        <v>0</v>
      </c>
      <c r="BT1314" t="inlineStr">
        <is>
          <t>24-1073</t>
        </is>
      </c>
      <c r="CB1314" t="inlineStr">
        <is>
          <t>Ordini LIL</t>
        </is>
      </c>
    </row>
    <row r="1315">
      <c r="A1315" t="inlineStr">
        <is>
          <t>#42283</t>
        </is>
      </c>
      <c r="C1315" t="inlineStr">
        <is>
          <t>paid</t>
        </is>
      </c>
      <c r="E1315" t="inlineStr">
        <is>
          <t>fulfilled</t>
        </is>
      </c>
      <c r="F1315" t="inlineStr">
        <is>
          <t>2024-10-11 14:40:45 +0200</t>
        </is>
      </c>
      <c r="G1315" t="inlineStr">
        <is>
          <t>no</t>
        </is>
      </c>
      <c r="H1315" t="inlineStr">
        <is>
          <t>EUR</t>
        </is>
      </c>
      <c r="I1315" t="n">
        <v>0</v>
      </c>
      <c r="J1315" t="n">
        <v>0</v>
      </c>
      <c r="K1315" t="n">
        <v>0</v>
      </c>
      <c r="M1315" t="inlineStr">
        <is>
          <t>GIFT100%</t>
        </is>
      </c>
      <c r="N1315" t="n">
        <v>800</v>
      </c>
      <c r="P1315" t="inlineStr">
        <is>
          <t>2024-10-10 17:25:10 +0200</t>
        </is>
      </c>
      <c r="Q1315" t="n">
        <v>1</v>
      </c>
      <c r="R1315" t="inlineStr">
        <is>
          <t>Girls Tears Necklace - Yellow / 33cm</t>
        </is>
      </c>
      <c r="S1315" t="n">
        <v>400</v>
      </c>
      <c r="T1315" t="n">
        <v>0</v>
      </c>
      <c r="U1315" t="inlineStr">
        <is>
          <t>015790000831</t>
        </is>
      </c>
      <c r="V1315" t="b">
        <v>1</v>
      </c>
      <c r="W1315" t="b">
        <v>1</v>
      </c>
      <c r="X1315" t="inlineStr">
        <is>
          <t>fulfilled</t>
        </is>
      </c>
      <c r="Y1315" t="inlineStr">
        <is>
          <t>giorgia franchi</t>
        </is>
      </c>
      <c r="AQ1315" t="inlineStr">
        <is>
          <t>IT</t>
        </is>
      </c>
      <c r="AX1315" t="n">
        <v>0</v>
      </c>
      <c r="AY1315" t="inlineStr">
        <is>
          <t>LIL Milan</t>
        </is>
      </c>
      <c r="AZ1315" t="n">
        <v>0</v>
      </c>
      <c r="BA1315" t="inlineStr">
        <is>
          <t>Carlotta Trentin</t>
        </is>
      </c>
      <c r="BB1315" t="inlineStr">
        <is>
          <t>Firgun House</t>
        </is>
      </c>
      <c r="BC1315" t="n">
        <v>24</v>
      </c>
      <c r="BD1315" t="n">
        <v>6344252260701</v>
      </c>
      <c r="BF1315" t="inlineStr">
        <is>
          <t>Low</t>
        </is>
      </c>
      <c r="BG1315" t="inlineStr">
        <is>
          <t>pos</t>
        </is>
      </c>
      <c r="BH1315" t="n">
        <v>0</v>
      </c>
      <c r="BI1315" t="inlineStr">
        <is>
          <t>IT IVA 22%</t>
        </is>
      </c>
      <c r="BJ1315" t="n">
        <v>0</v>
      </c>
      <c r="BT1315" t="inlineStr">
        <is>
          <t>24-1073</t>
        </is>
      </c>
      <c r="CB1315" t="inlineStr">
        <is>
          <t>Ordini LIL</t>
        </is>
      </c>
    </row>
    <row r="1316">
      <c r="A1316" t="inlineStr">
        <is>
          <t>#42282</t>
        </is>
      </c>
      <c r="C1316" t="inlineStr">
        <is>
          <t>paid</t>
        </is>
      </c>
      <c r="E1316" t="inlineStr">
        <is>
          <t>fulfilled</t>
        </is>
      </c>
      <c r="F1316" t="inlineStr">
        <is>
          <t>2024-10-10 17:24:44 +0200</t>
        </is>
      </c>
      <c r="G1316" t="inlineStr">
        <is>
          <t>no</t>
        </is>
      </c>
      <c r="H1316" t="inlineStr">
        <is>
          <t>EUR</t>
        </is>
      </c>
      <c r="I1316" t="n">
        <v>0</v>
      </c>
      <c r="J1316" t="n">
        <v>0</v>
      </c>
      <c r="K1316" t="n">
        <v>0</v>
      </c>
      <c r="L1316" t="n">
        <v>0</v>
      </c>
      <c r="M1316" t="inlineStr">
        <is>
          <t>GIFT100%</t>
        </is>
      </c>
      <c r="N1316" t="n">
        <v>400</v>
      </c>
      <c r="P1316" t="inlineStr">
        <is>
          <t>2024-10-10 17:24:44 +0200</t>
        </is>
      </c>
      <c r="Q1316" t="n">
        <v>1</v>
      </c>
      <c r="R1316" t="inlineStr">
        <is>
          <t>Girls Tears Necklace - Yellow / 37cm</t>
        </is>
      </c>
      <c r="S1316" t="n">
        <v>400</v>
      </c>
      <c r="U1316" t="inlineStr">
        <is>
          <t>015790000833</t>
        </is>
      </c>
      <c r="V1316" t="b">
        <v>1</v>
      </c>
      <c r="W1316" t="b">
        <v>1</v>
      </c>
      <c r="X1316" t="inlineStr">
        <is>
          <t>fulfilled</t>
        </is>
      </c>
      <c r="Y1316" t="inlineStr">
        <is>
          <t>tess masazza</t>
        </is>
      </c>
      <c r="AQ1316" t="inlineStr">
        <is>
          <t>IT</t>
        </is>
      </c>
      <c r="AX1316" t="n">
        <v>0</v>
      </c>
      <c r="AY1316" t="inlineStr">
        <is>
          <t>LIL Milan</t>
        </is>
      </c>
      <c r="AZ1316" t="n">
        <v>0</v>
      </c>
      <c r="BA1316" t="inlineStr">
        <is>
          <t>Carlotta Trentin</t>
        </is>
      </c>
      <c r="BB1316" t="inlineStr">
        <is>
          <t>Firgun House</t>
        </is>
      </c>
      <c r="BC1316" t="n">
        <v>24</v>
      </c>
      <c r="BD1316" t="n">
        <v>6344251638109</v>
      </c>
      <c r="BF1316" t="inlineStr">
        <is>
          <t>Low</t>
        </is>
      </c>
      <c r="BG1316" t="inlineStr">
        <is>
          <t>pos</t>
        </is>
      </c>
      <c r="BH1316" t="n">
        <v>0</v>
      </c>
      <c r="BI1316" t="inlineStr">
        <is>
          <t>IT IVA 22%</t>
        </is>
      </c>
      <c r="BJ1316" t="n">
        <v>0</v>
      </c>
      <c r="BT1316" t="inlineStr">
        <is>
          <t>24-1072</t>
        </is>
      </c>
      <c r="CB1316" t="inlineStr">
        <is>
          <t>Ordini LIL</t>
        </is>
      </c>
    </row>
    <row r="1317">
      <c r="A1317" t="inlineStr">
        <is>
          <t>#42281</t>
        </is>
      </c>
      <c r="C1317" t="inlineStr">
        <is>
          <t>paid</t>
        </is>
      </c>
      <c r="E1317" t="inlineStr">
        <is>
          <t>fulfilled</t>
        </is>
      </c>
      <c r="F1317" t="inlineStr">
        <is>
          <t>2024-10-10 17:24:15 +0200</t>
        </is>
      </c>
      <c r="G1317" t="inlineStr">
        <is>
          <t>no</t>
        </is>
      </c>
      <c r="H1317" t="inlineStr">
        <is>
          <t>EUR</t>
        </is>
      </c>
      <c r="I1317" t="n">
        <v>0</v>
      </c>
      <c r="J1317" t="n">
        <v>0</v>
      </c>
      <c r="K1317" t="n">
        <v>0</v>
      </c>
      <c r="L1317" t="n">
        <v>0</v>
      </c>
      <c r="M1317" t="inlineStr">
        <is>
          <t>GIFT100%</t>
        </is>
      </c>
      <c r="N1317" t="n">
        <v>120</v>
      </c>
      <c r="P1317" t="inlineStr">
        <is>
          <t>2024-10-10 17:24:14 +0200</t>
        </is>
      </c>
      <c r="Q1317" t="n">
        <v>1</v>
      </c>
      <c r="R1317" t="inlineStr">
        <is>
          <t>Girls Tears Ring - White / 20</t>
        </is>
      </c>
      <c r="S1317" t="n">
        <v>120</v>
      </c>
      <c r="U1317" t="inlineStr">
        <is>
          <t>015790001321</t>
        </is>
      </c>
      <c r="V1317" t="b">
        <v>1</v>
      </c>
      <c r="W1317" t="b">
        <v>1</v>
      </c>
      <c r="X1317" t="inlineStr">
        <is>
          <t>fulfilled</t>
        </is>
      </c>
      <c r="Y1317" t="inlineStr">
        <is>
          <t>ugo maria riedi</t>
        </is>
      </c>
      <c r="AQ1317" t="inlineStr">
        <is>
          <t>IT</t>
        </is>
      </c>
      <c r="AX1317" t="n">
        <v>0</v>
      </c>
      <c r="AY1317" t="inlineStr">
        <is>
          <t>LIL Milan</t>
        </is>
      </c>
      <c r="AZ1317" t="n">
        <v>0</v>
      </c>
      <c r="BA1317" t="inlineStr">
        <is>
          <t>Carlotta Trentin</t>
        </is>
      </c>
      <c r="BB1317" t="inlineStr">
        <is>
          <t>Firgun House</t>
        </is>
      </c>
      <c r="BC1317" t="n">
        <v>24</v>
      </c>
      <c r="BD1317" t="n">
        <v>6344250982749</v>
      </c>
      <c r="BF1317" t="inlineStr">
        <is>
          <t>Low</t>
        </is>
      </c>
      <c r="BG1317" t="inlineStr">
        <is>
          <t>pos</t>
        </is>
      </c>
      <c r="BH1317" t="n">
        <v>0</v>
      </c>
      <c r="BI1317" t="inlineStr">
        <is>
          <t>IT IVA 22%</t>
        </is>
      </c>
      <c r="BJ1317" t="n">
        <v>0</v>
      </c>
      <c r="BT1317" t="inlineStr">
        <is>
          <t>24-1071</t>
        </is>
      </c>
      <c r="CB1317" t="inlineStr">
        <is>
          <t>Ordini LIL</t>
        </is>
      </c>
    </row>
    <row r="1318">
      <c r="A1318" t="inlineStr">
        <is>
          <t>#42273</t>
        </is>
      </c>
      <c r="B1318" t="inlineStr">
        <is>
          <t>abidi.nadia2192@gmail.com</t>
        </is>
      </c>
      <c r="C1318" t="inlineStr">
        <is>
          <t>paid</t>
        </is>
      </c>
      <c r="E1318" t="inlineStr">
        <is>
          <t>fulfilled</t>
        </is>
      </c>
      <c r="F1318" t="inlineStr">
        <is>
          <t>2024-10-10 15:37:00 +0200</t>
        </is>
      </c>
      <c r="G1318" t="inlineStr">
        <is>
          <t>no</t>
        </is>
      </c>
      <c r="H1318" t="inlineStr">
        <is>
          <t>EUR</t>
        </is>
      </c>
      <c r="I1318" t="n">
        <v>0</v>
      </c>
      <c r="J1318" t="n">
        <v>0</v>
      </c>
      <c r="K1318" t="n">
        <v>0</v>
      </c>
      <c r="L1318" t="n">
        <v>0</v>
      </c>
      <c r="M1318" t="inlineStr">
        <is>
          <t>TORINO100%</t>
        </is>
      </c>
      <c r="N1318" t="n">
        <v>320</v>
      </c>
      <c r="P1318" t="inlineStr">
        <is>
          <t>2024-10-10 15:37:00 +0200</t>
        </is>
      </c>
      <c r="Q1318" t="n">
        <v>1</v>
      </c>
      <c r="R1318" t="inlineStr">
        <is>
          <t>Sunshine Ring - Yellow / 4 / White</t>
        </is>
      </c>
      <c r="S1318" t="n">
        <v>320</v>
      </c>
      <c r="U1318" t="inlineStr">
        <is>
          <t>015790000238</t>
        </is>
      </c>
      <c r="V1318" t="b">
        <v>1</v>
      </c>
      <c r="W1318" t="b">
        <v>1</v>
      </c>
      <c r="X1318" t="inlineStr">
        <is>
          <t>fulfilled</t>
        </is>
      </c>
      <c r="Y1318" t="inlineStr">
        <is>
          <t>Nadia Abidi</t>
        </is>
      </c>
      <c r="AQ1318" t="inlineStr">
        <is>
          <t>IT</t>
        </is>
      </c>
      <c r="AS1318" t="inlineStr">
        <is>
          <t>Cv</t>
        </is>
      </c>
      <c r="AX1318" t="n">
        <v>0</v>
      </c>
      <c r="AY1318" t="inlineStr">
        <is>
          <t>LIL Milan</t>
        </is>
      </c>
      <c r="AZ1318" t="n">
        <v>0</v>
      </c>
      <c r="BA1318" t="inlineStr">
        <is>
          <t>Veronica Varetta</t>
        </is>
      </c>
      <c r="BB1318" t="inlineStr">
        <is>
          <t>LIL Rinascente Torino</t>
        </is>
      </c>
      <c r="BC1318" t="n">
        <v>3</v>
      </c>
      <c r="BD1318" t="n">
        <v>6344103428445</v>
      </c>
      <c r="BF1318" t="inlineStr">
        <is>
          <t>Low</t>
        </is>
      </c>
      <c r="BG1318" t="inlineStr">
        <is>
          <t>pos</t>
        </is>
      </c>
      <c r="BH1318" t="n">
        <v>0</v>
      </c>
      <c r="BI1318" t="inlineStr">
        <is>
          <t>IT IVA 22%</t>
        </is>
      </c>
      <c r="BJ1318" t="n">
        <v>0</v>
      </c>
      <c r="BT1318" t="inlineStr">
        <is>
          <t>3-5745</t>
        </is>
      </c>
      <c r="CB1318" t="inlineStr">
        <is>
          <t>Ordini LIL</t>
        </is>
      </c>
    </row>
    <row r="1319">
      <c r="A1319" t="inlineStr">
        <is>
          <t>#42268</t>
        </is>
      </c>
      <c r="B1319" t="inlineStr">
        <is>
          <t>dicorciadonatella@yahoo.it</t>
        </is>
      </c>
      <c r="C1319" t="inlineStr">
        <is>
          <t>paid</t>
        </is>
      </c>
      <c r="E1319" t="inlineStr">
        <is>
          <t>fulfilled</t>
        </is>
      </c>
      <c r="F1319" t="inlineStr">
        <is>
          <t>2024-10-10 13:51:36 +0200</t>
        </is>
      </c>
      <c r="G1319" t="inlineStr">
        <is>
          <t>no</t>
        </is>
      </c>
      <c r="H1319" t="inlineStr">
        <is>
          <t>EUR</t>
        </is>
      </c>
      <c r="I1319" t="n">
        <v>0</v>
      </c>
      <c r="J1319" t="n">
        <v>0</v>
      </c>
      <c r="K1319" t="n">
        <v>0</v>
      </c>
      <c r="L1319" t="n">
        <v>0</v>
      </c>
      <c r="M1319" t="inlineStr">
        <is>
          <t>TORINO100%</t>
        </is>
      </c>
      <c r="N1319" t="n">
        <v>440</v>
      </c>
      <c r="P1319" t="inlineStr">
        <is>
          <t>2024-10-10 13:51:35 +0200</t>
        </is>
      </c>
      <c r="Q1319" t="n">
        <v>1</v>
      </c>
      <c r="R1319" t="inlineStr">
        <is>
          <t>Girls Tears Ring - Yellow / 15</t>
        </is>
      </c>
      <c r="S1319" t="n">
        <v>120</v>
      </c>
      <c r="U1319" t="inlineStr">
        <is>
          <t>015790000957</t>
        </is>
      </c>
      <c r="V1319" t="b">
        <v>1</v>
      </c>
      <c r="W1319" t="b">
        <v>1</v>
      </c>
      <c r="X1319" t="inlineStr">
        <is>
          <t>fulfilled</t>
        </is>
      </c>
      <c r="Y1319" t="inlineStr">
        <is>
          <t>Donatella Di Corcia</t>
        </is>
      </c>
      <c r="AQ1319" t="inlineStr">
        <is>
          <t>IT</t>
        </is>
      </c>
      <c r="AS1319" t="inlineStr">
        <is>
          <t>Cv</t>
        </is>
      </c>
      <c r="AX1319" t="n">
        <v>0</v>
      </c>
      <c r="AY1319" t="inlineStr">
        <is>
          <t>LIL Milan</t>
        </is>
      </c>
      <c r="AZ1319" t="n">
        <v>0</v>
      </c>
      <c r="BA1319" t="inlineStr">
        <is>
          <t>Veronica Varetta</t>
        </is>
      </c>
      <c r="BB1319" t="inlineStr">
        <is>
          <t>LIL Rinascente Torino</t>
        </is>
      </c>
      <c r="BC1319" t="n">
        <v>3</v>
      </c>
      <c r="BD1319" t="n">
        <v>6343840858461</v>
      </c>
      <c r="BF1319" t="inlineStr">
        <is>
          <t>Low</t>
        </is>
      </c>
      <c r="BG1319" t="inlineStr">
        <is>
          <t>pos</t>
        </is>
      </c>
      <c r="BH1319" t="n">
        <v>0</v>
      </c>
      <c r="BI1319" t="inlineStr">
        <is>
          <t>IT IVA 22%</t>
        </is>
      </c>
      <c r="BJ1319" t="n">
        <v>0</v>
      </c>
      <c r="BT1319" t="inlineStr">
        <is>
          <t>3-5744</t>
        </is>
      </c>
      <c r="CB1319" t="inlineStr">
        <is>
          <t>Ordini LIL</t>
        </is>
      </c>
    </row>
    <row r="1320">
      <c r="A1320" t="inlineStr">
        <is>
          <t>#42268</t>
        </is>
      </c>
      <c r="B1320" t="inlineStr">
        <is>
          <t>dicorciadonatella@yahoo.it</t>
        </is>
      </c>
      <c r="C1320" t="inlineStr">
        <is>
          <t>paid</t>
        </is>
      </c>
      <c r="E1320" t="inlineStr">
        <is>
          <t>fulfilled</t>
        </is>
      </c>
      <c r="F1320" t="inlineStr">
        <is>
          <t>2024-10-10 13:51:36 +0200</t>
        </is>
      </c>
      <c r="G1320" t="inlineStr">
        <is>
          <t>no</t>
        </is>
      </c>
      <c r="H1320" t="inlineStr">
        <is>
          <t>EUR</t>
        </is>
      </c>
      <c r="I1320" t="n">
        <v>0</v>
      </c>
      <c r="J1320" t="n">
        <v>0</v>
      </c>
      <c r="K1320" t="n">
        <v>0</v>
      </c>
      <c r="M1320" t="inlineStr">
        <is>
          <t>TORINO100%</t>
        </is>
      </c>
      <c r="N1320" t="n">
        <v>440</v>
      </c>
      <c r="P1320" t="inlineStr">
        <is>
          <t>2024-10-10 13:51:35 +0200</t>
        </is>
      </c>
      <c r="Q1320" t="n">
        <v>1</v>
      </c>
      <c r="R1320" t="inlineStr">
        <is>
          <t>Sunshine Ring - Yellow / 5 / White</t>
        </is>
      </c>
      <c r="S1320" t="n">
        <v>320</v>
      </c>
      <c r="U1320" t="inlineStr">
        <is>
          <t>015790000239</t>
        </is>
      </c>
      <c r="V1320" t="b">
        <v>1</v>
      </c>
      <c r="W1320" t="b">
        <v>1</v>
      </c>
      <c r="X1320" t="inlineStr">
        <is>
          <t>fulfilled</t>
        </is>
      </c>
      <c r="Y1320" t="inlineStr">
        <is>
          <t>Donatella Di Corcia</t>
        </is>
      </c>
      <c r="AQ1320" t="inlineStr">
        <is>
          <t>IT</t>
        </is>
      </c>
      <c r="AS1320" t="inlineStr">
        <is>
          <t>Cv</t>
        </is>
      </c>
      <c r="AX1320" t="n">
        <v>0</v>
      </c>
      <c r="AY1320" t="inlineStr">
        <is>
          <t>LIL Milan</t>
        </is>
      </c>
      <c r="AZ1320" t="n">
        <v>0</v>
      </c>
      <c r="BA1320" t="inlineStr">
        <is>
          <t>Veronica Varetta</t>
        </is>
      </c>
      <c r="BB1320" t="inlineStr">
        <is>
          <t>LIL Rinascente Torino</t>
        </is>
      </c>
      <c r="BC1320" t="n">
        <v>3</v>
      </c>
      <c r="BD1320" t="n">
        <v>6343840858461</v>
      </c>
      <c r="BF1320" t="inlineStr">
        <is>
          <t>Low</t>
        </is>
      </c>
      <c r="BG1320" t="inlineStr">
        <is>
          <t>pos</t>
        </is>
      </c>
      <c r="BH1320" t="n">
        <v>0</v>
      </c>
      <c r="BI1320" t="inlineStr">
        <is>
          <t>IT IVA 22%</t>
        </is>
      </c>
      <c r="BJ1320" t="n">
        <v>0</v>
      </c>
      <c r="BT1320" t="inlineStr">
        <is>
          <t>3-5744</t>
        </is>
      </c>
      <c r="CB1320" t="inlineStr">
        <is>
          <t>Ordini LIL</t>
        </is>
      </c>
    </row>
    <row r="1321">
      <c r="A1321" t="inlineStr">
        <is>
          <t>#42266</t>
        </is>
      </c>
      <c r="B1321" t="inlineStr">
        <is>
          <t>elenabruni@hotmail.com</t>
        </is>
      </c>
      <c r="C1321" t="inlineStr">
        <is>
          <t>paid</t>
        </is>
      </c>
      <c r="E1321" t="inlineStr">
        <is>
          <t>fulfilled</t>
        </is>
      </c>
      <c r="F1321" t="inlineStr">
        <is>
          <t>2024-10-10 13:17:47 +0200</t>
        </is>
      </c>
      <c r="G1321" t="inlineStr">
        <is>
          <t>yes</t>
        </is>
      </c>
      <c r="H1321" t="inlineStr">
        <is>
          <t>EUR</t>
        </is>
      </c>
      <c r="I1321" t="n">
        <v>0</v>
      </c>
      <c r="J1321" t="n">
        <v>0</v>
      </c>
      <c r="K1321" t="n">
        <v>0</v>
      </c>
      <c r="L1321" t="n">
        <v>0</v>
      </c>
      <c r="M1321" t="inlineStr">
        <is>
          <t>MILANO100%</t>
        </is>
      </c>
      <c r="N1321" t="n">
        <v>240</v>
      </c>
      <c r="P1321" t="inlineStr">
        <is>
          <t>2024-10-10 13:17:46 +0200</t>
        </is>
      </c>
      <c r="Q1321" t="n">
        <v>1</v>
      </c>
      <c r="R1321" t="inlineStr">
        <is>
          <t>Smiley Piercing - Yellow / Lab grown diamond / White Sustainable Diamond</t>
        </is>
      </c>
      <c r="S1321" t="n">
        <v>240</v>
      </c>
      <c r="U1321" t="inlineStr">
        <is>
          <t>015790001333</t>
        </is>
      </c>
      <c r="V1321" t="b">
        <v>1</v>
      </c>
      <c r="W1321" t="b">
        <v>1</v>
      </c>
      <c r="X1321" t="inlineStr">
        <is>
          <t>fulfilled</t>
        </is>
      </c>
      <c r="Y1321" t="inlineStr">
        <is>
          <t>Elena Bruni</t>
        </is>
      </c>
      <c r="AQ1321" t="inlineStr">
        <is>
          <t>IT</t>
        </is>
      </c>
      <c r="AS1321" t="inlineStr">
        <is>
          <t>AM</t>
        </is>
      </c>
      <c r="AX1321" t="n">
        <v>0</v>
      </c>
      <c r="AY1321" t="inlineStr">
        <is>
          <t>LIL Milan</t>
        </is>
      </c>
      <c r="AZ1321" t="n">
        <v>0</v>
      </c>
      <c r="BA1321" t="inlineStr">
        <is>
          <t>Veronica Varetta</t>
        </is>
      </c>
      <c r="BB1321" t="inlineStr">
        <is>
          <t>LIL Rinascente Milano</t>
        </is>
      </c>
      <c r="BC1321" t="n">
        <v>23</v>
      </c>
      <c r="BD1321" t="n">
        <v>6343462158685</v>
      </c>
      <c r="BF1321" t="inlineStr">
        <is>
          <t>Low</t>
        </is>
      </c>
      <c r="BG1321" t="inlineStr">
        <is>
          <t>pos</t>
        </is>
      </c>
      <c r="BH1321" t="n">
        <v>0</v>
      </c>
      <c r="BI1321" t="inlineStr">
        <is>
          <t>IT IVA 22%</t>
        </is>
      </c>
      <c r="BJ1321" t="n">
        <v>0</v>
      </c>
      <c r="BT1321" t="inlineStr">
        <is>
          <t>23-2526</t>
        </is>
      </c>
      <c r="CB1321" t="inlineStr">
        <is>
          <t>Ordini LIL</t>
        </is>
      </c>
    </row>
    <row r="1322">
      <c r="A1322" t="inlineStr">
        <is>
          <t>#42265</t>
        </is>
      </c>
      <c r="B1322" t="inlineStr">
        <is>
          <t>elisa.artinghelli@gmail.com</t>
        </is>
      </c>
      <c r="C1322" t="inlineStr">
        <is>
          <t>paid</t>
        </is>
      </c>
      <c r="D1322" t="inlineStr">
        <is>
          <t>2024-10-10 12:07:54 +0200</t>
        </is>
      </c>
      <c r="E1322" t="inlineStr">
        <is>
          <t>fulfilled</t>
        </is>
      </c>
      <c r="F1322" t="inlineStr">
        <is>
          <t>2024-10-10 12:07:54 +0200</t>
        </is>
      </c>
      <c r="G1322" t="inlineStr">
        <is>
          <t>yes</t>
        </is>
      </c>
      <c r="H1322" t="inlineStr">
        <is>
          <t>EUR</t>
        </is>
      </c>
      <c r="I1322" t="n">
        <v>100</v>
      </c>
      <c r="J1322" t="n">
        <v>0</v>
      </c>
      <c r="K1322" t="n">
        <v>18.03</v>
      </c>
      <c r="L1322" t="n">
        <v>100</v>
      </c>
      <c r="N1322" t="n">
        <v>0</v>
      </c>
      <c r="P1322" t="inlineStr">
        <is>
          <t>2024-10-10 12:07:53 +0200</t>
        </is>
      </c>
      <c r="Q1322" t="n">
        <v>1</v>
      </c>
      <c r="R1322" t="inlineStr">
        <is>
          <t>Nude Ring - Yellow / 13</t>
        </is>
      </c>
      <c r="S1322" t="n">
        <v>100</v>
      </c>
      <c r="U1322" t="inlineStr">
        <is>
          <t>015790000209</t>
        </is>
      </c>
      <c r="V1322" t="b">
        <v>1</v>
      </c>
      <c r="W1322" t="b">
        <v>1</v>
      </c>
      <c r="X1322" t="inlineStr">
        <is>
          <t>fulfilled</t>
        </is>
      </c>
      <c r="Y1322" t="inlineStr">
        <is>
          <t>Elisa Artinghelli</t>
        </is>
      </c>
      <c r="AQ1322" t="inlineStr">
        <is>
          <t>IT</t>
        </is>
      </c>
      <c r="AV1322" t="inlineStr">
        <is>
          <t>Cash</t>
        </is>
      </c>
      <c r="AW1322" t="inlineStr">
        <is>
          <t>rTFtzt7TOCiMfeyEnZBrDaOZt</t>
        </is>
      </c>
      <c r="AX1322" t="n">
        <v>0</v>
      </c>
      <c r="AY1322" t="inlineStr">
        <is>
          <t>LIL Milan</t>
        </is>
      </c>
      <c r="AZ1322" t="n">
        <v>0</v>
      </c>
      <c r="BA1322" t="inlineStr">
        <is>
          <t>Veronica Varetta</t>
        </is>
      </c>
      <c r="BB1322" t="inlineStr">
        <is>
          <t>LIL House</t>
        </is>
      </c>
      <c r="BC1322" t="n">
        <v>22</v>
      </c>
      <c r="BD1322" t="n">
        <v>6343024148829</v>
      </c>
      <c r="BF1322" t="inlineStr">
        <is>
          <t>Low</t>
        </is>
      </c>
      <c r="BG1322" t="inlineStr">
        <is>
          <t>pos</t>
        </is>
      </c>
      <c r="BH1322" t="n">
        <v>0</v>
      </c>
      <c r="BI1322" t="inlineStr">
        <is>
          <t>IT IVA 22%</t>
        </is>
      </c>
      <c r="BJ1322" t="n">
        <v>18.03</v>
      </c>
      <c r="BT1322" t="inlineStr">
        <is>
          <t>22-2635</t>
        </is>
      </c>
      <c r="BX1322" t="inlineStr">
        <is>
          <t>rTFtzt7TOCiMfeyEnZBrDaOZt</t>
        </is>
      </c>
      <c r="CA1322" t="inlineStr">
        <is>
          <t>rTFtzt7TOCiMfeyEnZBrDaOZt</t>
        </is>
      </c>
      <c r="CB1322" t="inlineStr">
        <is>
          <t>Ordini LIL</t>
        </is>
      </c>
    </row>
    <row r="1323">
      <c r="A1323" t="inlineStr">
        <is>
          <t>#42262</t>
        </is>
      </c>
      <c r="C1323" t="inlineStr">
        <is>
          <t>paid</t>
        </is>
      </c>
      <c r="E1323" t="inlineStr">
        <is>
          <t>fulfilled</t>
        </is>
      </c>
      <c r="F1323" t="inlineStr">
        <is>
          <t>2024-10-10 11:35:09 +0200</t>
        </is>
      </c>
      <c r="G1323" t="inlineStr">
        <is>
          <t>no</t>
        </is>
      </c>
      <c r="H1323" t="inlineStr">
        <is>
          <t>EUR</t>
        </is>
      </c>
      <c r="I1323" t="n">
        <v>0</v>
      </c>
      <c r="J1323" t="n">
        <v>0</v>
      </c>
      <c r="K1323" t="n">
        <v>0</v>
      </c>
      <c r="L1323" t="n">
        <v>0</v>
      </c>
      <c r="M1323" t="inlineStr">
        <is>
          <t>Roma100</t>
        </is>
      </c>
      <c r="N1323" t="n">
        <v>680</v>
      </c>
      <c r="P1323" t="inlineStr">
        <is>
          <t>2024-10-10 11:35:08 +0200</t>
        </is>
      </c>
      <c r="Q1323" t="n">
        <v>1</v>
      </c>
      <c r="R1323" t="inlineStr">
        <is>
          <t>Nude Choker - Yellow / 33cm</t>
        </is>
      </c>
      <c r="S1323" t="n">
        <v>360</v>
      </c>
      <c r="U1323" t="inlineStr">
        <is>
          <t>015790000001</t>
        </is>
      </c>
      <c r="V1323" t="b">
        <v>1</v>
      </c>
      <c r="W1323" t="b">
        <v>1</v>
      </c>
      <c r="X1323" t="inlineStr">
        <is>
          <t>fulfilled</t>
        </is>
      </c>
      <c r="Y1323" t="inlineStr">
        <is>
          <t>Roma termini</t>
        </is>
      </c>
      <c r="AQ1323" t="inlineStr">
        <is>
          <t>IT</t>
        </is>
      </c>
      <c r="AX1323" t="n">
        <v>0</v>
      </c>
      <c r="AY1323" t="inlineStr">
        <is>
          <t>LIL Milan</t>
        </is>
      </c>
      <c r="AZ1323" t="n">
        <v>0</v>
      </c>
      <c r="BA1323" t="inlineStr">
        <is>
          <t>Veronica Varetta</t>
        </is>
      </c>
      <c r="BB1323" t="inlineStr">
        <is>
          <t>Roma Termini</t>
        </is>
      </c>
      <c r="BC1323" t="n">
        <v>25</v>
      </c>
      <c r="BD1323" t="n">
        <v>6342977388893</v>
      </c>
      <c r="BF1323" t="inlineStr">
        <is>
          <t>Low</t>
        </is>
      </c>
      <c r="BG1323" t="inlineStr">
        <is>
          <t>pos</t>
        </is>
      </c>
      <c r="BH1323" t="n">
        <v>0</v>
      </c>
      <c r="BI1323" t="inlineStr">
        <is>
          <t>IT IVA 22%</t>
        </is>
      </c>
      <c r="BJ1323" t="n">
        <v>0</v>
      </c>
      <c r="BT1323" t="inlineStr">
        <is>
          <t>25-1091</t>
        </is>
      </c>
      <c r="CB1323" t="inlineStr">
        <is>
          <t>Ordini LIL</t>
        </is>
      </c>
    </row>
    <row r="1324">
      <c r="A1324" t="inlineStr">
        <is>
          <t>#42262</t>
        </is>
      </c>
      <c r="C1324" t="inlineStr">
        <is>
          <t>paid</t>
        </is>
      </c>
      <c r="E1324" t="inlineStr">
        <is>
          <t>fulfilled</t>
        </is>
      </c>
      <c r="F1324" t="inlineStr">
        <is>
          <t>2024-10-10 11:35:09 +0200</t>
        </is>
      </c>
      <c r="G1324" t="inlineStr">
        <is>
          <t>no</t>
        </is>
      </c>
      <c r="H1324" t="inlineStr">
        <is>
          <t>EUR</t>
        </is>
      </c>
      <c r="I1324" t="n">
        <v>0</v>
      </c>
      <c r="J1324" t="n">
        <v>0</v>
      </c>
      <c r="K1324" t="n">
        <v>0</v>
      </c>
      <c r="M1324" t="inlineStr">
        <is>
          <t>Roma100</t>
        </is>
      </c>
      <c r="N1324" t="n">
        <v>680</v>
      </c>
      <c r="P1324" t="inlineStr">
        <is>
          <t>2024-10-10 11:35:08 +0200</t>
        </is>
      </c>
      <c r="Q1324" t="n">
        <v>1</v>
      </c>
      <c r="R1324" t="inlineStr">
        <is>
          <t>Pensavo fosse amore - Yellow / O</t>
        </is>
      </c>
      <c r="S1324" t="n">
        <v>120</v>
      </c>
      <c r="U1324" t="inlineStr">
        <is>
          <t>015790001013</t>
        </is>
      </c>
      <c r="V1324" t="b">
        <v>1</v>
      </c>
      <c r="W1324" t="b">
        <v>1</v>
      </c>
      <c r="X1324" t="inlineStr">
        <is>
          <t>fulfilled</t>
        </is>
      </c>
      <c r="Y1324" t="inlineStr">
        <is>
          <t>Roma termini</t>
        </is>
      </c>
      <c r="AQ1324" t="inlineStr">
        <is>
          <t>IT</t>
        </is>
      </c>
      <c r="AX1324" t="n">
        <v>0</v>
      </c>
      <c r="AY1324" t="inlineStr">
        <is>
          <t>LIL Milan</t>
        </is>
      </c>
      <c r="AZ1324" t="n">
        <v>0</v>
      </c>
      <c r="BA1324" t="inlineStr">
        <is>
          <t>Veronica Varetta</t>
        </is>
      </c>
      <c r="BB1324" t="inlineStr">
        <is>
          <t>Roma Termini</t>
        </is>
      </c>
      <c r="BC1324" t="n">
        <v>25</v>
      </c>
      <c r="BD1324" t="n">
        <v>6342977388893</v>
      </c>
      <c r="BF1324" t="inlineStr">
        <is>
          <t>Low</t>
        </is>
      </c>
      <c r="BG1324" t="inlineStr">
        <is>
          <t>pos</t>
        </is>
      </c>
      <c r="BH1324" t="n">
        <v>0</v>
      </c>
      <c r="BI1324" t="inlineStr">
        <is>
          <t>IT IVA 22%</t>
        </is>
      </c>
      <c r="BJ1324" t="n">
        <v>0</v>
      </c>
      <c r="BT1324" t="inlineStr">
        <is>
          <t>25-1091</t>
        </is>
      </c>
      <c r="CB1324" t="inlineStr">
        <is>
          <t>Ordini LIL</t>
        </is>
      </c>
    </row>
    <row r="1325">
      <c r="A1325" t="inlineStr">
        <is>
          <t>#42262</t>
        </is>
      </c>
      <c r="C1325" t="inlineStr">
        <is>
          <t>paid</t>
        </is>
      </c>
      <c r="E1325" t="inlineStr">
        <is>
          <t>fulfilled</t>
        </is>
      </c>
      <c r="F1325" t="inlineStr">
        <is>
          <t>2024-10-10 11:35:09 +0200</t>
        </is>
      </c>
      <c r="G1325" t="inlineStr">
        <is>
          <t>no</t>
        </is>
      </c>
      <c r="H1325" t="inlineStr">
        <is>
          <t>EUR</t>
        </is>
      </c>
      <c r="I1325" t="n">
        <v>0</v>
      </c>
      <c r="J1325" t="n">
        <v>0</v>
      </c>
      <c r="K1325" t="n">
        <v>0</v>
      </c>
      <c r="M1325" t="inlineStr">
        <is>
          <t>Roma100</t>
        </is>
      </c>
      <c r="N1325" t="n">
        <v>680</v>
      </c>
      <c r="P1325" t="inlineStr">
        <is>
          <t>2024-10-10 11:35:08 +0200</t>
        </is>
      </c>
      <c r="Q1325" t="n">
        <v>1</v>
      </c>
      <c r="R1325" t="inlineStr">
        <is>
          <t>Nude Ring - Yellow / 17</t>
        </is>
      </c>
      <c r="S1325" t="n">
        <v>100</v>
      </c>
      <c r="U1325" t="inlineStr">
        <is>
          <t>015790000213</t>
        </is>
      </c>
      <c r="V1325" t="b">
        <v>1</v>
      </c>
      <c r="W1325" t="b">
        <v>1</v>
      </c>
      <c r="X1325" t="inlineStr">
        <is>
          <t>fulfilled</t>
        </is>
      </c>
      <c r="Y1325" t="inlineStr">
        <is>
          <t>Roma termini</t>
        </is>
      </c>
      <c r="AQ1325" t="inlineStr">
        <is>
          <t>IT</t>
        </is>
      </c>
      <c r="AX1325" t="n">
        <v>0</v>
      </c>
      <c r="AY1325" t="inlineStr">
        <is>
          <t>LIL Milan</t>
        </is>
      </c>
      <c r="AZ1325" t="n">
        <v>0</v>
      </c>
      <c r="BA1325" t="inlineStr">
        <is>
          <t>Veronica Varetta</t>
        </is>
      </c>
      <c r="BB1325" t="inlineStr">
        <is>
          <t>Roma Termini</t>
        </is>
      </c>
      <c r="BC1325" t="n">
        <v>25</v>
      </c>
      <c r="BD1325" t="n">
        <v>6342977388893</v>
      </c>
      <c r="BF1325" t="inlineStr">
        <is>
          <t>Low</t>
        </is>
      </c>
      <c r="BG1325" t="inlineStr">
        <is>
          <t>pos</t>
        </is>
      </c>
      <c r="BH1325" t="n">
        <v>0</v>
      </c>
      <c r="BI1325" t="inlineStr">
        <is>
          <t>IT IVA 22%</t>
        </is>
      </c>
      <c r="BJ1325" t="n">
        <v>0</v>
      </c>
      <c r="BT1325" t="inlineStr">
        <is>
          <t>25-1091</t>
        </is>
      </c>
      <c r="CB1325" t="inlineStr">
        <is>
          <t>Ordini LIL</t>
        </is>
      </c>
    </row>
    <row r="1326">
      <c r="A1326" t="inlineStr">
        <is>
          <t>#42262</t>
        </is>
      </c>
      <c r="C1326" t="inlineStr">
        <is>
          <t>paid</t>
        </is>
      </c>
      <c r="E1326" t="inlineStr">
        <is>
          <t>fulfilled</t>
        </is>
      </c>
      <c r="F1326" t="inlineStr">
        <is>
          <t>2024-10-10 11:35:09 +0200</t>
        </is>
      </c>
      <c r="G1326" t="inlineStr">
        <is>
          <t>no</t>
        </is>
      </c>
      <c r="H1326" t="inlineStr">
        <is>
          <t>EUR</t>
        </is>
      </c>
      <c r="I1326" t="n">
        <v>0</v>
      </c>
      <c r="J1326" t="n">
        <v>0</v>
      </c>
      <c r="K1326" t="n">
        <v>0</v>
      </c>
      <c r="M1326" t="inlineStr">
        <is>
          <t>Roma100</t>
        </is>
      </c>
      <c r="N1326" t="n">
        <v>680</v>
      </c>
      <c r="P1326" t="inlineStr">
        <is>
          <t>2024-10-10 11:35:08 +0200</t>
        </is>
      </c>
      <c r="Q1326" t="n">
        <v>1</v>
      </c>
      <c r="R1326" t="inlineStr">
        <is>
          <t>Lightly Ring - Yellow / 16</t>
        </is>
      </c>
      <c r="S1326" t="n">
        <v>100</v>
      </c>
      <c r="U1326" t="inlineStr">
        <is>
          <t>015790000379</t>
        </is>
      </c>
      <c r="V1326" t="b">
        <v>1</v>
      </c>
      <c r="W1326" t="b">
        <v>1</v>
      </c>
      <c r="X1326" t="inlineStr">
        <is>
          <t>fulfilled</t>
        </is>
      </c>
      <c r="Y1326" t="inlineStr">
        <is>
          <t>Roma termini</t>
        </is>
      </c>
      <c r="AQ1326" t="inlineStr">
        <is>
          <t>IT</t>
        </is>
      </c>
      <c r="AX1326" t="n">
        <v>0</v>
      </c>
      <c r="AY1326" t="inlineStr">
        <is>
          <t>LIL Milan</t>
        </is>
      </c>
      <c r="AZ1326" t="n">
        <v>0</v>
      </c>
      <c r="BA1326" t="inlineStr">
        <is>
          <t>Veronica Varetta</t>
        </is>
      </c>
      <c r="BB1326" t="inlineStr">
        <is>
          <t>Roma Termini</t>
        </is>
      </c>
      <c r="BC1326" t="n">
        <v>25</v>
      </c>
      <c r="BD1326" t="n">
        <v>6342977388893</v>
      </c>
      <c r="BF1326" t="inlineStr">
        <is>
          <t>Low</t>
        </is>
      </c>
      <c r="BG1326" t="inlineStr">
        <is>
          <t>pos</t>
        </is>
      </c>
      <c r="BH1326" t="n">
        <v>0</v>
      </c>
      <c r="BI1326" t="inlineStr">
        <is>
          <t>IT IVA 22%</t>
        </is>
      </c>
      <c r="BJ1326" t="n">
        <v>0</v>
      </c>
      <c r="BT1326" t="inlineStr">
        <is>
          <t>25-1091</t>
        </is>
      </c>
      <c r="CB1326" t="inlineStr">
        <is>
          <t>Ordini LIL</t>
        </is>
      </c>
    </row>
    <row r="1327">
      <c r="A1327" t="inlineStr">
        <is>
          <t>#42255</t>
        </is>
      </c>
      <c r="C1327" t="inlineStr">
        <is>
          <t>paid</t>
        </is>
      </c>
      <c r="E1327" t="inlineStr">
        <is>
          <t>fulfilled</t>
        </is>
      </c>
      <c r="F1327" t="inlineStr">
        <is>
          <t>2024-10-09 16:38:39 +0200</t>
        </is>
      </c>
      <c r="G1327" t="inlineStr">
        <is>
          <t>no</t>
        </is>
      </c>
      <c r="H1327" t="inlineStr">
        <is>
          <t>EUR</t>
        </is>
      </c>
      <c r="I1327" t="n">
        <v>0</v>
      </c>
      <c r="J1327" t="n">
        <v>0</v>
      </c>
      <c r="K1327" t="n">
        <v>0</v>
      </c>
      <c r="L1327" t="n">
        <v>0</v>
      </c>
      <c r="M1327" t="inlineStr">
        <is>
          <t>MILANO100%</t>
        </is>
      </c>
      <c r="N1327" t="n">
        <v>320</v>
      </c>
      <c r="P1327" t="inlineStr">
        <is>
          <t>2024-10-09 16:38:38 +0200</t>
        </is>
      </c>
      <c r="Q1327" t="n">
        <v>1</v>
      </c>
      <c r="R1327" t="inlineStr">
        <is>
          <t>Boys Tears Necklace - Yellow / 39cm</t>
        </is>
      </c>
      <c r="S1327" t="n">
        <v>320</v>
      </c>
      <c r="U1327" t="inlineStr">
        <is>
          <t>015790000010</t>
        </is>
      </c>
      <c r="V1327" t="b">
        <v>1</v>
      </c>
      <c r="W1327" t="b">
        <v>1</v>
      </c>
      <c r="X1327" t="inlineStr">
        <is>
          <t>fulfilled</t>
        </is>
      </c>
      <c r="Y1327" t="inlineStr">
        <is>
          <t>Davide Napoleone</t>
        </is>
      </c>
      <c r="AQ1327" t="inlineStr">
        <is>
          <t>IT</t>
        </is>
      </c>
      <c r="AS1327" t="inlineStr">
        <is>
          <t>AM</t>
        </is>
      </c>
      <c r="AX1327" t="n">
        <v>0</v>
      </c>
      <c r="AY1327" t="inlineStr">
        <is>
          <t>LIL Milan</t>
        </is>
      </c>
      <c r="AZ1327" t="n">
        <v>0</v>
      </c>
      <c r="BA1327" t="inlineStr">
        <is>
          <t>Veronica Varetta</t>
        </is>
      </c>
      <c r="BB1327" t="inlineStr">
        <is>
          <t>LIL Rinascente Milano</t>
        </is>
      </c>
      <c r="BC1327" t="n">
        <v>23</v>
      </c>
      <c r="BD1327" t="n">
        <v>6341935694173</v>
      </c>
      <c r="BF1327" t="inlineStr">
        <is>
          <t>Low</t>
        </is>
      </c>
      <c r="BG1327" t="inlineStr">
        <is>
          <t>pos</t>
        </is>
      </c>
      <c r="BH1327" t="n">
        <v>0</v>
      </c>
      <c r="BI1327" t="inlineStr">
        <is>
          <t>IT IVA 22%</t>
        </is>
      </c>
      <c r="BJ1327" t="n">
        <v>0</v>
      </c>
      <c r="BT1327" t="inlineStr">
        <is>
          <t>23-2525</t>
        </is>
      </c>
      <c r="CB1327" t="inlineStr">
        <is>
          <t>Ordini LIL</t>
        </is>
      </c>
    </row>
    <row r="1328">
      <c r="A1328" t="inlineStr">
        <is>
          <t>#42251</t>
        </is>
      </c>
      <c r="B1328" t="inlineStr">
        <is>
          <t>boni.liu.20141010@gmail.com</t>
        </is>
      </c>
      <c r="C1328" t="inlineStr">
        <is>
          <t>paid</t>
        </is>
      </c>
      <c r="E1328" t="inlineStr">
        <is>
          <t>fulfilled</t>
        </is>
      </c>
      <c r="F1328" t="inlineStr">
        <is>
          <t>2024-10-09 13:03:39 +0200</t>
        </is>
      </c>
      <c r="G1328" t="inlineStr">
        <is>
          <t>no</t>
        </is>
      </c>
      <c r="H1328" t="inlineStr">
        <is>
          <t>EUR</t>
        </is>
      </c>
      <c r="I1328" t="n">
        <v>0</v>
      </c>
      <c r="J1328" t="n">
        <v>0</v>
      </c>
      <c r="K1328" t="n">
        <v>0</v>
      </c>
      <c r="L1328" t="n">
        <v>0</v>
      </c>
      <c r="M1328" t="inlineStr">
        <is>
          <t>MILANO100%</t>
        </is>
      </c>
      <c r="N1328" t="n">
        <v>340</v>
      </c>
      <c r="P1328" t="inlineStr">
        <is>
          <t>2024-10-09 13:03:39 +0200</t>
        </is>
      </c>
      <c r="Q1328" t="n">
        <v>1</v>
      </c>
      <c r="R1328" t="inlineStr">
        <is>
          <t>Glimmer Bracelet - Yellow / 18cm</t>
        </is>
      </c>
      <c r="S1328" t="n">
        <v>340</v>
      </c>
      <c r="U1328" t="inlineStr">
        <is>
          <t>015790000727</t>
        </is>
      </c>
      <c r="V1328" t="b">
        <v>1</v>
      </c>
      <c r="W1328" t="b">
        <v>1</v>
      </c>
      <c r="X1328" t="inlineStr">
        <is>
          <t>fulfilled</t>
        </is>
      </c>
      <c r="Y1328" t="inlineStr">
        <is>
          <t>Boni Liu</t>
        </is>
      </c>
      <c r="AQ1328" t="inlineStr">
        <is>
          <t>IT</t>
        </is>
      </c>
      <c r="AS1328" t="inlineStr">
        <is>
          <t>ST</t>
        </is>
      </c>
      <c r="AX1328" t="n">
        <v>0</v>
      </c>
      <c r="AY1328" t="inlineStr">
        <is>
          <t>LIL Milan</t>
        </is>
      </c>
      <c r="AZ1328" t="n">
        <v>0</v>
      </c>
      <c r="BA1328" t="inlineStr">
        <is>
          <t>Veronica Varetta</t>
        </is>
      </c>
      <c r="BB1328" t="inlineStr">
        <is>
          <t>LIL Rinascente Milano</t>
        </is>
      </c>
      <c r="BC1328" t="n">
        <v>23</v>
      </c>
      <c r="BD1328" t="n">
        <v>6341609685341</v>
      </c>
      <c r="BE1328" t="inlineStr">
        <is>
          <t>acquisto-rinascente-milano</t>
        </is>
      </c>
      <c r="BF1328" t="inlineStr">
        <is>
          <t>Low</t>
        </is>
      </c>
      <c r="BG1328" t="inlineStr">
        <is>
          <t>pos</t>
        </is>
      </c>
      <c r="BH1328" t="n">
        <v>0</v>
      </c>
      <c r="BI1328" t="inlineStr">
        <is>
          <t>IT IVA 22%</t>
        </is>
      </c>
      <c r="BJ1328" t="n">
        <v>0</v>
      </c>
      <c r="BT1328" t="inlineStr">
        <is>
          <t>23-2524</t>
        </is>
      </c>
      <c r="CB1328" t="inlineStr">
        <is>
          <t>Ordini LIL</t>
        </is>
      </c>
    </row>
    <row r="1329">
      <c r="A1329" t="inlineStr">
        <is>
          <t>#42249</t>
        </is>
      </c>
      <c r="C1329" t="inlineStr">
        <is>
          <t>paid</t>
        </is>
      </c>
      <c r="E1329" t="inlineStr">
        <is>
          <t>fulfilled</t>
        </is>
      </c>
      <c r="F1329" t="inlineStr">
        <is>
          <t>2024-10-09 12:27:12 +0200</t>
        </is>
      </c>
      <c r="G1329" t="inlineStr">
        <is>
          <t>no</t>
        </is>
      </c>
      <c r="H1329" t="inlineStr">
        <is>
          <t>EUR</t>
        </is>
      </c>
      <c r="I1329" t="n">
        <v>0</v>
      </c>
      <c r="J1329" t="n">
        <v>0</v>
      </c>
      <c r="K1329" t="n">
        <v>0</v>
      </c>
      <c r="L1329" t="n">
        <v>0</v>
      </c>
      <c r="M1329" t="inlineStr">
        <is>
          <t>GIFT100%</t>
        </is>
      </c>
      <c r="N1329" t="n">
        <v>440</v>
      </c>
      <c r="P1329" t="inlineStr">
        <is>
          <t>2024-10-09 12:27:12 +0200</t>
        </is>
      </c>
      <c r="Q1329" t="n">
        <v>1</v>
      </c>
      <c r="R1329" t="inlineStr">
        <is>
          <t>Girls Tears Earring - Yellow / Single</t>
        </is>
      </c>
      <c r="S1329" t="n">
        <v>300</v>
      </c>
      <c r="U1329" t="inlineStr">
        <is>
          <t>015790001047</t>
        </is>
      </c>
      <c r="V1329" t="b">
        <v>1</v>
      </c>
      <c r="W1329" t="b">
        <v>1</v>
      </c>
      <c r="X1329" t="inlineStr">
        <is>
          <t>fulfilled</t>
        </is>
      </c>
      <c r="Y1329" t="inlineStr">
        <is>
          <t>sabrina Ghio</t>
        </is>
      </c>
      <c r="AQ1329" t="inlineStr">
        <is>
          <t>IT</t>
        </is>
      </c>
      <c r="AX1329" t="n">
        <v>0</v>
      </c>
      <c r="AY1329" t="inlineStr">
        <is>
          <t>LIL Milan</t>
        </is>
      </c>
      <c r="AZ1329" t="n">
        <v>0</v>
      </c>
      <c r="BA1329" t="inlineStr">
        <is>
          <t>Carlotta Trentin</t>
        </is>
      </c>
      <c r="BB1329" t="inlineStr">
        <is>
          <t>Firgun House</t>
        </is>
      </c>
      <c r="BC1329" t="n">
        <v>24</v>
      </c>
      <c r="BD1329" t="n">
        <v>6341560631645</v>
      </c>
      <c r="BF1329" t="inlineStr">
        <is>
          <t>Low</t>
        </is>
      </c>
      <c r="BG1329" t="inlineStr">
        <is>
          <t>pos</t>
        </is>
      </c>
      <c r="BH1329" t="n">
        <v>0</v>
      </c>
      <c r="BI1329" t="inlineStr">
        <is>
          <t>IT IVA 22%</t>
        </is>
      </c>
      <c r="BJ1329" t="n">
        <v>0</v>
      </c>
      <c r="BT1329" t="inlineStr">
        <is>
          <t>24-1070</t>
        </is>
      </c>
      <c r="CB1329" t="inlineStr">
        <is>
          <t>Ordini LIL</t>
        </is>
      </c>
    </row>
    <row r="1330">
      <c r="A1330" t="inlineStr">
        <is>
          <t>#42249</t>
        </is>
      </c>
      <c r="C1330" t="inlineStr">
        <is>
          <t>paid</t>
        </is>
      </c>
      <c r="E1330" t="inlineStr">
        <is>
          <t>fulfilled</t>
        </is>
      </c>
      <c r="F1330" t="inlineStr">
        <is>
          <t>2024-10-09 12:27:12 +0200</t>
        </is>
      </c>
      <c r="G1330" t="inlineStr">
        <is>
          <t>no</t>
        </is>
      </c>
      <c r="H1330" t="inlineStr">
        <is>
          <t>EUR</t>
        </is>
      </c>
      <c r="I1330" t="n">
        <v>0</v>
      </c>
      <c r="J1330" t="n">
        <v>0</v>
      </c>
      <c r="K1330" t="n">
        <v>0</v>
      </c>
      <c r="M1330" t="inlineStr">
        <is>
          <t>GIFT100%</t>
        </is>
      </c>
      <c r="N1330" t="n">
        <v>440</v>
      </c>
      <c r="P1330" t="inlineStr">
        <is>
          <t>2024-10-09 12:27:12 +0200</t>
        </is>
      </c>
      <c r="Q1330" t="n">
        <v>1</v>
      </c>
      <c r="R1330" t="inlineStr">
        <is>
          <t>Moony Earring - Yellow / Single / White Sustainable Diamond</t>
        </is>
      </c>
      <c r="S1330" t="n">
        <v>140</v>
      </c>
      <c r="U1330" t="inlineStr">
        <is>
          <t>015790000076</t>
        </is>
      </c>
      <c r="V1330" t="b">
        <v>1</v>
      </c>
      <c r="W1330" t="b">
        <v>1</v>
      </c>
      <c r="X1330" t="inlineStr">
        <is>
          <t>fulfilled</t>
        </is>
      </c>
      <c r="Y1330" t="inlineStr">
        <is>
          <t>sabrina Ghio</t>
        </is>
      </c>
      <c r="AQ1330" t="inlineStr">
        <is>
          <t>IT</t>
        </is>
      </c>
      <c r="AX1330" t="n">
        <v>0</v>
      </c>
      <c r="AY1330" t="inlineStr">
        <is>
          <t>LIL Milan</t>
        </is>
      </c>
      <c r="AZ1330" t="n">
        <v>0</v>
      </c>
      <c r="BA1330" t="inlineStr">
        <is>
          <t>Carlotta Trentin</t>
        </is>
      </c>
      <c r="BB1330" t="inlineStr">
        <is>
          <t>Firgun House</t>
        </is>
      </c>
      <c r="BC1330" t="n">
        <v>24</v>
      </c>
      <c r="BD1330" t="n">
        <v>6341560631645</v>
      </c>
      <c r="BF1330" t="inlineStr">
        <is>
          <t>Low</t>
        </is>
      </c>
      <c r="BG1330" t="inlineStr">
        <is>
          <t>pos</t>
        </is>
      </c>
      <c r="BH1330" t="n">
        <v>0</v>
      </c>
      <c r="BI1330" t="inlineStr">
        <is>
          <t>IT IVA 22%</t>
        </is>
      </c>
      <c r="BJ1330" t="n">
        <v>0</v>
      </c>
      <c r="BT1330" t="inlineStr">
        <is>
          <t>24-1070</t>
        </is>
      </c>
      <c r="CB1330" t="inlineStr">
        <is>
          <t>Ordini LIL</t>
        </is>
      </c>
    </row>
    <row r="1331">
      <c r="A1331" t="inlineStr">
        <is>
          <t>#42247</t>
        </is>
      </c>
      <c r="C1331" t="inlineStr">
        <is>
          <t>paid</t>
        </is>
      </c>
      <c r="E1331" t="inlineStr">
        <is>
          <t>fulfilled</t>
        </is>
      </c>
      <c r="F1331" t="inlineStr">
        <is>
          <t>2024-10-09 12:11:52 +0200</t>
        </is>
      </c>
      <c r="G1331" t="inlineStr">
        <is>
          <t>no</t>
        </is>
      </c>
      <c r="H1331" t="inlineStr">
        <is>
          <t>EUR</t>
        </is>
      </c>
      <c r="I1331" t="n">
        <v>0</v>
      </c>
      <c r="J1331" t="n">
        <v>0</v>
      </c>
      <c r="K1331" t="n">
        <v>0</v>
      </c>
      <c r="L1331" t="n">
        <v>0</v>
      </c>
      <c r="M1331" t="inlineStr">
        <is>
          <t>Roma100</t>
        </is>
      </c>
      <c r="N1331" t="n">
        <v>120</v>
      </c>
      <c r="P1331" t="inlineStr">
        <is>
          <t>2024-10-09 12:11:51 +0200</t>
        </is>
      </c>
      <c r="Q1331" t="n">
        <v>1</v>
      </c>
      <c r="R1331" t="inlineStr">
        <is>
          <t>Girls Tears Ring - Yellow / 18</t>
        </is>
      </c>
      <c r="S1331" t="n">
        <v>120</v>
      </c>
      <c r="U1331" t="inlineStr">
        <is>
          <t>015790000960</t>
        </is>
      </c>
      <c r="V1331" t="b">
        <v>1</v>
      </c>
      <c r="W1331" t="b">
        <v>1</v>
      </c>
      <c r="X1331" t="inlineStr">
        <is>
          <t>fulfilled</t>
        </is>
      </c>
      <c r="Y1331" t="inlineStr">
        <is>
          <t>Roma termini</t>
        </is>
      </c>
      <c r="AQ1331" t="inlineStr">
        <is>
          <t>IT</t>
        </is>
      </c>
      <c r="AX1331" t="n">
        <v>0</v>
      </c>
      <c r="AY1331" t="inlineStr">
        <is>
          <t>LIL Milan</t>
        </is>
      </c>
      <c r="AZ1331" t="n">
        <v>0</v>
      </c>
      <c r="BA1331" t="inlineStr">
        <is>
          <t>Veronica Varetta</t>
        </is>
      </c>
      <c r="BB1331" t="inlineStr">
        <is>
          <t>Roma Termini</t>
        </is>
      </c>
      <c r="BC1331" t="n">
        <v>25</v>
      </c>
      <c r="BD1331" t="n">
        <v>6341539266909</v>
      </c>
      <c r="BF1331" t="inlineStr">
        <is>
          <t>Low</t>
        </is>
      </c>
      <c r="BG1331" t="inlineStr">
        <is>
          <t>pos</t>
        </is>
      </c>
      <c r="BH1331" t="n">
        <v>0</v>
      </c>
      <c r="BI1331" t="inlineStr">
        <is>
          <t>IT IVA 22%</t>
        </is>
      </c>
      <c r="BJ1331" t="n">
        <v>0</v>
      </c>
      <c r="BT1331" t="inlineStr">
        <is>
          <t>25-1090</t>
        </is>
      </c>
      <c r="CB1331" t="inlineStr">
        <is>
          <t>Ordini LIL</t>
        </is>
      </c>
    </row>
    <row r="1332">
      <c r="A1332" t="inlineStr">
        <is>
          <t>#42241</t>
        </is>
      </c>
      <c r="C1332" t="inlineStr">
        <is>
          <t>paid</t>
        </is>
      </c>
      <c r="E1332" t="inlineStr">
        <is>
          <t>fulfilled</t>
        </is>
      </c>
      <c r="F1332" t="inlineStr">
        <is>
          <t>2024-10-08 18:51:48 +0200</t>
        </is>
      </c>
      <c r="G1332" t="inlineStr">
        <is>
          <t>no</t>
        </is>
      </c>
      <c r="H1332" t="inlineStr">
        <is>
          <t>EUR</t>
        </is>
      </c>
      <c r="I1332" t="n">
        <v>0</v>
      </c>
      <c r="J1332" t="n">
        <v>0</v>
      </c>
      <c r="K1332" t="n">
        <v>0</v>
      </c>
      <c r="L1332" t="n">
        <v>0</v>
      </c>
      <c r="M1332" t="inlineStr">
        <is>
          <t>TORINO100%</t>
        </is>
      </c>
      <c r="N1332" t="n">
        <v>120</v>
      </c>
      <c r="P1332" t="inlineStr">
        <is>
          <t>2024-10-08 18:51:47 +0200</t>
        </is>
      </c>
      <c r="Q1332" t="n">
        <v>1</v>
      </c>
      <c r="R1332" t="inlineStr">
        <is>
          <t>Pensavo fosse amore - Yellow / L</t>
        </is>
      </c>
      <c r="S1332" t="n">
        <v>120</v>
      </c>
      <c r="U1332" t="inlineStr">
        <is>
          <t>015790001010</t>
        </is>
      </c>
      <c r="V1332" t="b">
        <v>1</v>
      </c>
      <c r="W1332" t="b">
        <v>1</v>
      </c>
      <c r="X1332" t="inlineStr">
        <is>
          <t>fulfilled</t>
        </is>
      </c>
      <c r="AQ1332" t="inlineStr">
        <is>
          <t>IT</t>
        </is>
      </c>
      <c r="AS1332" t="inlineStr">
        <is>
          <t>Cv</t>
        </is>
      </c>
      <c r="AX1332" t="n">
        <v>0</v>
      </c>
      <c r="AY1332" t="inlineStr">
        <is>
          <t>LIL Milan</t>
        </is>
      </c>
      <c r="AZ1332" t="n">
        <v>0</v>
      </c>
      <c r="BA1332" t="inlineStr">
        <is>
          <t>Veronica Varetta</t>
        </is>
      </c>
      <c r="BB1332" t="inlineStr">
        <is>
          <t>LIL Rinascente Torino</t>
        </is>
      </c>
      <c r="BC1332" t="n">
        <v>3</v>
      </c>
      <c r="BD1332" t="n">
        <v>6340645945693</v>
      </c>
      <c r="BF1332" t="inlineStr">
        <is>
          <t>Low</t>
        </is>
      </c>
      <c r="BG1332" t="inlineStr">
        <is>
          <t>pos</t>
        </is>
      </c>
      <c r="BH1332" t="n">
        <v>0</v>
      </c>
      <c r="BI1332" t="inlineStr">
        <is>
          <t>IT IVA 22%</t>
        </is>
      </c>
      <c r="BJ1332" t="n">
        <v>0</v>
      </c>
      <c r="BT1332" t="inlineStr">
        <is>
          <t>3-5743</t>
        </is>
      </c>
      <c r="CB1332" t="inlineStr">
        <is>
          <t>Ordini LIL</t>
        </is>
      </c>
    </row>
    <row r="1333">
      <c r="A1333" t="inlineStr">
        <is>
          <t>#42238</t>
        </is>
      </c>
      <c r="B1333" t="inlineStr">
        <is>
          <t>melaniebuiac86@gmail.com</t>
        </is>
      </c>
      <c r="C1333" t="inlineStr">
        <is>
          <t>paid</t>
        </is>
      </c>
      <c r="E1333" t="inlineStr">
        <is>
          <t>fulfilled</t>
        </is>
      </c>
      <c r="F1333" t="inlineStr">
        <is>
          <t>2024-10-08 15:58:26 +0200</t>
        </is>
      </c>
      <c r="G1333" t="inlineStr">
        <is>
          <t>no</t>
        </is>
      </c>
      <c r="H1333" t="inlineStr">
        <is>
          <t>EUR</t>
        </is>
      </c>
      <c r="I1333" t="n">
        <v>0</v>
      </c>
      <c r="J1333" t="n">
        <v>0</v>
      </c>
      <c r="K1333" t="n">
        <v>0</v>
      </c>
      <c r="L1333" t="n">
        <v>0</v>
      </c>
      <c r="M1333" t="inlineStr">
        <is>
          <t>MILANO100%</t>
        </is>
      </c>
      <c r="N1333" t="n">
        <v>100</v>
      </c>
      <c r="P1333" t="inlineStr">
        <is>
          <t>2024-10-08 15:58:25 +0200</t>
        </is>
      </c>
      <c r="Q1333" t="n">
        <v>1</v>
      </c>
      <c r="R1333" t="inlineStr">
        <is>
          <t>Nude Ring - Yellow / 11</t>
        </is>
      </c>
      <c r="S1333" t="n">
        <v>100</v>
      </c>
      <c r="U1333" t="inlineStr">
        <is>
          <t>015790000207</t>
        </is>
      </c>
      <c r="V1333" t="b">
        <v>1</v>
      </c>
      <c r="W1333" t="b">
        <v>1</v>
      </c>
      <c r="X1333" t="inlineStr">
        <is>
          <t>fulfilled</t>
        </is>
      </c>
      <c r="Y1333" t="inlineStr">
        <is>
          <t>Melanie Buiac</t>
        </is>
      </c>
      <c r="AQ1333" t="inlineStr">
        <is>
          <t>IT</t>
        </is>
      </c>
      <c r="AS1333" t="inlineStr">
        <is>
          <t>ST</t>
        </is>
      </c>
      <c r="AX1333" t="n">
        <v>0</v>
      </c>
      <c r="AY1333" t="inlineStr">
        <is>
          <t>LIL Milan</t>
        </is>
      </c>
      <c r="AZ1333" t="n">
        <v>0</v>
      </c>
      <c r="BA1333" t="inlineStr">
        <is>
          <t>Veronica Varetta</t>
        </is>
      </c>
      <c r="BB1333" t="inlineStr">
        <is>
          <t>LIL Rinascente Milano</t>
        </is>
      </c>
      <c r="BC1333" t="n">
        <v>23</v>
      </c>
      <c r="BD1333" t="n">
        <v>6340412571997</v>
      </c>
      <c r="BE1333" t="inlineStr">
        <is>
          <t>acquisto-rinascente-milano</t>
        </is>
      </c>
      <c r="BF1333" t="inlineStr">
        <is>
          <t>Low</t>
        </is>
      </c>
      <c r="BG1333" t="inlineStr">
        <is>
          <t>pos</t>
        </is>
      </c>
      <c r="BH1333" t="n">
        <v>0</v>
      </c>
      <c r="BI1333" t="inlineStr">
        <is>
          <t>IT IVA 22%</t>
        </is>
      </c>
      <c r="BJ1333" t="n">
        <v>0</v>
      </c>
      <c r="BT1333" t="inlineStr">
        <is>
          <t>23-2523</t>
        </is>
      </c>
      <c r="CB1333" t="inlineStr">
        <is>
          <t>Ordini LIL</t>
        </is>
      </c>
    </row>
    <row r="1334">
      <c r="A1334" t="inlineStr">
        <is>
          <t>#42236</t>
        </is>
      </c>
      <c r="C1334" t="inlineStr">
        <is>
          <t>paid</t>
        </is>
      </c>
      <c r="E1334" t="inlineStr">
        <is>
          <t>fulfilled</t>
        </is>
      </c>
      <c r="F1334" t="inlineStr">
        <is>
          <t>2024-10-08 15:51:32 +0200</t>
        </is>
      </c>
      <c r="G1334" t="inlineStr">
        <is>
          <t>no</t>
        </is>
      </c>
      <c r="H1334" t="inlineStr">
        <is>
          <t>EUR</t>
        </is>
      </c>
      <c r="I1334" t="n">
        <v>0</v>
      </c>
      <c r="J1334" t="n">
        <v>0</v>
      </c>
      <c r="K1334" t="n">
        <v>0</v>
      </c>
      <c r="L1334" t="n">
        <v>0</v>
      </c>
      <c r="M1334" t="inlineStr">
        <is>
          <t>GIFT100%</t>
        </is>
      </c>
      <c r="N1334" t="n">
        <v>380</v>
      </c>
      <c r="P1334" t="inlineStr">
        <is>
          <t>2024-10-08 15:51:31 +0200</t>
        </is>
      </c>
      <c r="Q1334" t="n">
        <v>1</v>
      </c>
      <c r="R1334" t="inlineStr">
        <is>
          <t>Glimmer Ring White Diamond - Yellow / 19 / White Sustainable Diamond</t>
        </is>
      </c>
      <c r="S1334" t="n">
        <v>380</v>
      </c>
      <c r="U1334" t="inlineStr">
        <is>
          <t>015790001368</t>
        </is>
      </c>
      <c r="V1334" t="b">
        <v>1</v>
      </c>
      <c r="W1334" t="b">
        <v>1</v>
      </c>
      <c r="X1334" t="inlineStr">
        <is>
          <t>fulfilled</t>
        </is>
      </c>
      <c r="Y1334" t="inlineStr">
        <is>
          <t>isabella petrosillo</t>
        </is>
      </c>
      <c r="AQ1334" t="inlineStr">
        <is>
          <t>IT</t>
        </is>
      </c>
      <c r="AX1334" t="n">
        <v>0</v>
      </c>
      <c r="AY1334" t="inlineStr">
        <is>
          <t>LIL Milan</t>
        </is>
      </c>
      <c r="AZ1334" t="n">
        <v>0</v>
      </c>
      <c r="BA1334" t="inlineStr">
        <is>
          <t>Veronica Varetta</t>
        </is>
      </c>
      <c r="BB1334" t="inlineStr">
        <is>
          <t>LIL House</t>
        </is>
      </c>
      <c r="BC1334" t="n">
        <v>22</v>
      </c>
      <c r="BD1334" t="n">
        <v>6340403364189</v>
      </c>
      <c r="BF1334" t="inlineStr">
        <is>
          <t>Low</t>
        </is>
      </c>
      <c r="BG1334" t="inlineStr">
        <is>
          <t>pos</t>
        </is>
      </c>
      <c r="BH1334" t="n">
        <v>0</v>
      </c>
      <c r="BI1334" t="inlineStr">
        <is>
          <t>IT IVA 22%</t>
        </is>
      </c>
      <c r="BJ1334" t="n">
        <v>0</v>
      </c>
      <c r="BT1334" t="inlineStr">
        <is>
          <t>22-2630</t>
        </is>
      </c>
      <c r="CB1334" t="inlineStr">
        <is>
          <t>Ordini LIL</t>
        </is>
      </c>
    </row>
    <row r="1335">
      <c r="A1335" t="inlineStr">
        <is>
          <t>#42235</t>
        </is>
      </c>
      <c r="C1335" t="inlineStr">
        <is>
          <t>paid</t>
        </is>
      </c>
      <c r="E1335" t="inlineStr">
        <is>
          <t>fulfilled</t>
        </is>
      </c>
      <c r="F1335" t="inlineStr">
        <is>
          <t>2024-10-08 16:24:59 +0200</t>
        </is>
      </c>
      <c r="G1335" t="inlineStr">
        <is>
          <t>no</t>
        </is>
      </c>
      <c r="H1335" t="inlineStr">
        <is>
          <t>EUR</t>
        </is>
      </c>
      <c r="I1335" t="n">
        <v>0</v>
      </c>
      <c r="J1335" t="n">
        <v>0</v>
      </c>
      <c r="K1335" t="n">
        <v>0</v>
      </c>
      <c r="L1335" t="n">
        <v>0</v>
      </c>
      <c r="M1335" t="inlineStr">
        <is>
          <t>GIFT100%</t>
        </is>
      </c>
      <c r="N1335" t="n">
        <v>490</v>
      </c>
      <c r="P1335" t="inlineStr">
        <is>
          <t>2024-10-08 15:45:26 +0200</t>
        </is>
      </c>
      <c r="Q1335" t="n">
        <v>0</v>
      </c>
      <c r="R1335" t="inlineStr">
        <is>
          <t>Glimmer Ring White Diamond - Yellow / 19 / White Sustainable Diamond</t>
        </is>
      </c>
      <c r="S1335" t="n">
        <v>380</v>
      </c>
      <c r="U1335" t="inlineStr">
        <is>
          <t>015790001368</t>
        </is>
      </c>
      <c r="V1335" t="b">
        <v>1</v>
      </c>
      <c r="W1335" t="b">
        <v>1</v>
      </c>
      <c r="X1335" t="inlineStr">
        <is>
          <t>fulfilled</t>
        </is>
      </c>
      <c r="Y1335" t="inlineStr">
        <is>
          <t>isabella petrosillo</t>
        </is>
      </c>
      <c r="AQ1335" t="inlineStr">
        <is>
          <t>IT</t>
        </is>
      </c>
      <c r="AX1335" t="n">
        <v>0</v>
      </c>
      <c r="AY1335" t="inlineStr">
        <is>
          <t>LIL Milan</t>
        </is>
      </c>
      <c r="AZ1335" t="n">
        <v>0</v>
      </c>
      <c r="BA1335" t="inlineStr">
        <is>
          <t>Carlotta Trentin</t>
        </is>
      </c>
      <c r="BB1335" t="inlineStr">
        <is>
          <t>LIL House</t>
        </is>
      </c>
      <c r="BC1335" t="n">
        <v>24</v>
      </c>
      <c r="BD1335" t="n">
        <v>6340395172189</v>
      </c>
      <c r="BF1335" t="inlineStr">
        <is>
          <t>Low</t>
        </is>
      </c>
      <c r="BG1335" t="inlineStr">
        <is>
          <t>pos</t>
        </is>
      </c>
      <c r="BH1335" t="n">
        <v>0</v>
      </c>
      <c r="BI1335" t="inlineStr">
        <is>
          <t>IT IVA 22%</t>
        </is>
      </c>
      <c r="BJ1335" t="n">
        <v>0</v>
      </c>
      <c r="BT1335" t="inlineStr">
        <is>
          <t>24-1068</t>
        </is>
      </c>
      <c r="CB1335" t="inlineStr">
        <is>
          <t>Ordini LIL</t>
        </is>
      </c>
    </row>
    <row r="1336">
      <c r="A1336" t="inlineStr">
        <is>
          <t>#42235</t>
        </is>
      </c>
      <c r="C1336" t="inlineStr">
        <is>
          <t>paid</t>
        </is>
      </c>
      <c r="E1336" t="inlineStr">
        <is>
          <t>fulfilled</t>
        </is>
      </c>
      <c r="F1336" t="inlineStr">
        <is>
          <t>2024-10-08 16:24:59 +0200</t>
        </is>
      </c>
      <c r="G1336" t="inlineStr">
        <is>
          <t>no</t>
        </is>
      </c>
      <c r="H1336" t="inlineStr">
        <is>
          <t>EUR</t>
        </is>
      </c>
      <c r="I1336" t="n">
        <v>0</v>
      </c>
      <c r="J1336" t="n">
        <v>0</v>
      </c>
      <c r="K1336" t="n">
        <v>0</v>
      </c>
      <c r="M1336" t="inlineStr">
        <is>
          <t>GIFT100%</t>
        </is>
      </c>
      <c r="N1336" t="n">
        <v>490</v>
      </c>
      <c r="P1336" t="inlineStr">
        <is>
          <t>2024-10-08 15:45:26 +0200</t>
        </is>
      </c>
      <c r="Q1336" t="n">
        <v>1</v>
      </c>
      <c r="R1336" t="inlineStr">
        <is>
          <t>Cloud Jewelry Case - Fizzy Lime</t>
        </is>
      </c>
      <c r="S1336" t="n">
        <v>110</v>
      </c>
      <c r="T1336" t="n">
        <v>0</v>
      </c>
      <c r="U1336" t="inlineStr">
        <is>
          <t>015790000676</t>
        </is>
      </c>
      <c r="V1336" t="b">
        <v>1</v>
      </c>
      <c r="W1336" t="b">
        <v>1</v>
      </c>
      <c r="X1336" t="inlineStr">
        <is>
          <t>fulfilled</t>
        </is>
      </c>
      <c r="Y1336" t="inlineStr">
        <is>
          <t>isabella petrosillo</t>
        </is>
      </c>
      <c r="AQ1336" t="inlineStr">
        <is>
          <t>IT</t>
        </is>
      </c>
      <c r="AX1336" t="n">
        <v>0</v>
      </c>
      <c r="AY1336" t="inlineStr">
        <is>
          <t>LIL Milan</t>
        </is>
      </c>
      <c r="AZ1336" t="n">
        <v>0</v>
      </c>
      <c r="BA1336" t="inlineStr">
        <is>
          <t>Carlotta Trentin</t>
        </is>
      </c>
      <c r="BB1336" t="inlineStr">
        <is>
          <t>LIL House</t>
        </is>
      </c>
      <c r="BC1336" t="n">
        <v>24</v>
      </c>
      <c r="BD1336" t="n">
        <v>6340395172189</v>
      </c>
      <c r="BF1336" t="inlineStr">
        <is>
          <t>Low</t>
        </is>
      </c>
      <c r="BG1336" t="inlineStr">
        <is>
          <t>pos</t>
        </is>
      </c>
      <c r="BH1336" t="n">
        <v>0</v>
      </c>
      <c r="BI1336" t="inlineStr">
        <is>
          <t>IT IVA 22%</t>
        </is>
      </c>
      <c r="BJ1336" t="n">
        <v>0</v>
      </c>
      <c r="BT1336" t="inlineStr">
        <is>
          <t>24-1068</t>
        </is>
      </c>
      <c r="CB1336" t="inlineStr">
        <is>
          <t>Ordini LIL</t>
        </is>
      </c>
    </row>
    <row r="1337">
      <c r="A1337" t="inlineStr">
        <is>
          <t>#42229</t>
        </is>
      </c>
      <c r="B1337" t="inlineStr">
        <is>
          <t>andreagamba20@gmail.com</t>
        </is>
      </c>
      <c r="C1337" t="inlineStr">
        <is>
          <t>paid</t>
        </is>
      </c>
      <c r="D1337" t="inlineStr">
        <is>
          <t>2024-10-08 13:23:59 +0200</t>
        </is>
      </c>
      <c r="E1337" t="inlineStr">
        <is>
          <t>fulfilled</t>
        </is>
      </c>
      <c r="F1337" t="inlineStr">
        <is>
          <t>2024-10-08 13:23:59 +0200</t>
        </is>
      </c>
      <c r="G1337" t="inlineStr">
        <is>
          <t>no</t>
        </is>
      </c>
      <c r="H1337" t="inlineStr">
        <is>
          <t>EUR</t>
        </is>
      </c>
      <c r="I1337" t="n">
        <v>190</v>
      </c>
      <c r="J1337" t="n">
        <v>0</v>
      </c>
      <c r="K1337" t="n">
        <v>34.26</v>
      </c>
      <c r="L1337" t="n">
        <v>190</v>
      </c>
      <c r="N1337" t="n">
        <v>0</v>
      </c>
      <c r="P1337" t="inlineStr">
        <is>
          <t>2024-10-08 13:23:58 +0200</t>
        </is>
      </c>
      <c r="Q1337" t="n">
        <v>1</v>
      </c>
      <c r="R1337" t="inlineStr">
        <is>
          <t>Glow Ring - Yellow / 18</t>
        </is>
      </c>
      <c r="S1337" t="n">
        <v>180</v>
      </c>
      <c r="U1337" t="inlineStr">
        <is>
          <t>015790000344</t>
        </is>
      </c>
      <c r="V1337" t="b">
        <v>1</v>
      </c>
      <c r="W1337" t="b">
        <v>1</v>
      </c>
      <c r="X1337" t="inlineStr">
        <is>
          <t>fulfilled</t>
        </is>
      </c>
      <c r="Y1337" t="inlineStr">
        <is>
          <t>Andrea Gamba</t>
        </is>
      </c>
      <c r="AQ1337" t="inlineStr">
        <is>
          <t>IT</t>
        </is>
      </c>
      <c r="AV1337" t="inlineStr">
        <is>
          <t>Cash</t>
        </is>
      </c>
      <c r="AW1337" t="inlineStr">
        <is>
          <t>rKOV2Lcy8uPyBTkcEdgBl8p6G</t>
        </is>
      </c>
      <c r="AX1337" t="n">
        <v>0</v>
      </c>
      <c r="AY1337" t="inlineStr">
        <is>
          <t>LIL Milan</t>
        </is>
      </c>
      <c r="AZ1337" t="n">
        <v>0</v>
      </c>
      <c r="BA1337" t="inlineStr">
        <is>
          <t>Veronica Varetta</t>
        </is>
      </c>
      <c r="BB1337" t="inlineStr">
        <is>
          <t>LIL House</t>
        </is>
      </c>
      <c r="BC1337" t="n">
        <v>22</v>
      </c>
      <c r="BD1337" t="n">
        <v>6340200628573</v>
      </c>
      <c r="BF1337" t="inlineStr">
        <is>
          <t>Low</t>
        </is>
      </c>
      <c r="BG1337" t="inlineStr">
        <is>
          <t>pos</t>
        </is>
      </c>
      <c r="BH1337" t="n">
        <v>0</v>
      </c>
      <c r="BI1337" t="inlineStr">
        <is>
          <t>IT IVA 22%</t>
        </is>
      </c>
      <c r="BJ1337" t="n">
        <v>34.26</v>
      </c>
      <c r="BT1337" t="inlineStr">
        <is>
          <t>22-2628</t>
        </is>
      </c>
      <c r="BX1337" t="inlineStr">
        <is>
          <t>rKOV2Lcy8uPyBTkcEdgBl8p6G</t>
        </is>
      </c>
      <c r="CA1337" t="inlineStr">
        <is>
          <t>rKOV2Lcy8uPyBTkcEdgBl8p6G</t>
        </is>
      </c>
      <c r="CB1337" t="inlineStr">
        <is>
          <t>Ordini LIL</t>
        </is>
      </c>
    </row>
    <row r="1338">
      <c r="A1338" t="inlineStr">
        <is>
          <t>#42229</t>
        </is>
      </c>
      <c r="B1338" t="inlineStr">
        <is>
          <t>andreagamba20@gmail.com</t>
        </is>
      </c>
      <c r="C1338" t="inlineStr">
        <is>
          <t>paid</t>
        </is>
      </c>
      <c r="D1338" t="inlineStr">
        <is>
          <t>2024-10-08 13:23:59 +0200</t>
        </is>
      </c>
      <c r="E1338" t="inlineStr">
        <is>
          <t>fulfilled</t>
        </is>
      </c>
      <c r="F1338" t="inlineStr">
        <is>
          <t>2024-10-08 13:23:59 +0200</t>
        </is>
      </c>
      <c r="G1338" t="inlineStr">
        <is>
          <t>no</t>
        </is>
      </c>
      <c r="H1338" t="inlineStr">
        <is>
          <t>EUR</t>
        </is>
      </c>
      <c r="I1338" t="n">
        <v>190</v>
      </c>
      <c r="J1338" t="n">
        <v>0</v>
      </c>
      <c r="K1338" t="n">
        <v>34.26</v>
      </c>
      <c r="N1338" t="n">
        <v>0</v>
      </c>
      <c r="P1338" t="inlineStr">
        <is>
          <t>2024-10-08 13:23:58 +0200</t>
        </is>
      </c>
      <c r="Q1338" t="n">
        <v>1</v>
      </c>
      <c r="R1338" t="inlineStr">
        <is>
          <t>Luxury Pack + LIL Bag</t>
        </is>
      </c>
      <c r="S1338" t="n">
        <v>10</v>
      </c>
      <c r="U1338" t="inlineStr">
        <is>
          <t>015790000687</t>
        </is>
      </c>
      <c r="V1338" t="b">
        <v>1</v>
      </c>
      <c r="W1338" t="b">
        <v>1</v>
      </c>
      <c r="X1338" t="inlineStr">
        <is>
          <t>fulfilled</t>
        </is>
      </c>
      <c r="Y1338" t="inlineStr">
        <is>
          <t>Andrea Gamba</t>
        </is>
      </c>
      <c r="AQ1338" t="inlineStr">
        <is>
          <t>IT</t>
        </is>
      </c>
      <c r="AV1338" t="inlineStr">
        <is>
          <t>Cash</t>
        </is>
      </c>
      <c r="AW1338" t="inlineStr">
        <is>
          <t>rKOV2Lcy8uPyBTkcEdgBl8p6G</t>
        </is>
      </c>
      <c r="AX1338" t="n">
        <v>0</v>
      </c>
      <c r="AY1338" t="inlineStr">
        <is>
          <t>LIL Milan</t>
        </is>
      </c>
      <c r="AZ1338" t="n">
        <v>0</v>
      </c>
      <c r="BA1338" t="inlineStr">
        <is>
          <t>Veronica Varetta</t>
        </is>
      </c>
      <c r="BB1338" t="inlineStr">
        <is>
          <t>LIL House</t>
        </is>
      </c>
      <c r="BC1338" t="n">
        <v>22</v>
      </c>
      <c r="BD1338" t="n">
        <v>6340200628573</v>
      </c>
      <c r="BF1338" t="inlineStr">
        <is>
          <t>Low</t>
        </is>
      </c>
      <c r="BG1338" t="inlineStr">
        <is>
          <t>pos</t>
        </is>
      </c>
      <c r="BH1338" t="n">
        <v>0</v>
      </c>
      <c r="BI1338" t="inlineStr">
        <is>
          <t>IT IVA 22%</t>
        </is>
      </c>
      <c r="BJ1338" t="n">
        <v>34.26</v>
      </c>
      <c r="BT1338" t="inlineStr">
        <is>
          <t>22-2628</t>
        </is>
      </c>
      <c r="BX1338" t="inlineStr">
        <is>
          <t>rKOV2Lcy8uPyBTkcEdgBl8p6G</t>
        </is>
      </c>
      <c r="CA1338" t="inlineStr">
        <is>
          <t>rKOV2Lcy8uPyBTkcEdgBl8p6G</t>
        </is>
      </c>
      <c r="CB1338" t="inlineStr">
        <is>
          <t>Ordini LIL</t>
        </is>
      </c>
    </row>
    <row r="1339">
      <c r="A1339" t="inlineStr">
        <is>
          <t>#42227</t>
        </is>
      </c>
      <c r="B1339" t="inlineStr">
        <is>
          <t>cecilia.cappelli99@icloud.com</t>
        </is>
      </c>
      <c r="C1339" t="inlineStr">
        <is>
          <t>paid</t>
        </is>
      </c>
      <c r="E1339" t="inlineStr">
        <is>
          <t>fulfilled</t>
        </is>
      </c>
      <c r="F1339" t="inlineStr">
        <is>
          <t>2024-10-08 12:28:43 +0200</t>
        </is>
      </c>
      <c r="G1339" t="inlineStr">
        <is>
          <t>no</t>
        </is>
      </c>
      <c r="H1339" t="inlineStr">
        <is>
          <t>EUR</t>
        </is>
      </c>
      <c r="I1339" t="n">
        <v>0</v>
      </c>
      <c r="J1339" t="n">
        <v>0</v>
      </c>
      <c r="K1339" t="n">
        <v>0</v>
      </c>
      <c r="L1339" t="n">
        <v>0</v>
      </c>
      <c r="M1339" t="inlineStr">
        <is>
          <t>TORINO100%</t>
        </is>
      </c>
      <c r="N1339" t="n">
        <v>240</v>
      </c>
      <c r="P1339" t="inlineStr">
        <is>
          <t>2024-10-08 12:28:43 +0200</t>
        </is>
      </c>
      <c r="Q1339" t="n">
        <v>1</v>
      </c>
      <c r="R1339" t="inlineStr">
        <is>
          <t>Boys Tears Bracelet - Yellow</t>
        </is>
      </c>
      <c r="S1339" t="n">
        <v>240</v>
      </c>
      <c r="U1339" t="inlineStr">
        <is>
          <t>015790000400</t>
        </is>
      </c>
      <c r="V1339" t="b">
        <v>1</v>
      </c>
      <c r="W1339" t="b">
        <v>1</v>
      </c>
      <c r="X1339" t="inlineStr">
        <is>
          <t>fulfilled</t>
        </is>
      </c>
      <c r="Y1339" t="inlineStr">
        <is>
          <t>Cecilia Cappelli</t>
        </is>
      </c>
      <c r="AQ1339" t="inlineStr">
        <is>
          <t>IT</t>
        </is>
      </c>
      <c r="AS1339" t="inlineStr">
        <is>
          <t>GdM</t>
        </is>
      </c>
      <c r="AX1339" t="n">
        <v>0</v>
      </c>
      <c r="AY1339" t="inlineStr">
        <is>
          <t>LIL Milan</t>
        </is>
      </c>
      <c r="AZ1339" t="n">
        <v>0</v>
      </c>
      <c r="BA1339" t="inlineStr">
        <is>
          <t>Veronica Varetta</t>
        </is>
      </c>
      <c r="BB1339" t="inlineStr">
        <is>
          <t>LIL Rinascente Torino</t>
        </is>
      </c>
      <c r="BC1339" t="n">
        <v>3</v>
      </c>
      <c r="BD1339" t="n">
        <v>6340122476893</v>
      </c>
      <c r="BF1339" t="inlineStr">
        <is>
          <t>Low</t>
        </is>
      </c>
      <c r="BG1339" t="inlineStr">
        <is>
          <t>pos</t>
        </is>
      </c>
      <c r="BH1339" t="n">
        <v>0</v>
      </c>
      <c r="BI1339" t="inlineStr">
        <is>
          <t>IT IVA 22%</t>
        </is>
      </c>
      <c r="BJ1339" t="n">
        <v>0</v>
      </c>
      <c r="BS1339" t="n">
        <v>393341089404</v>
      </c>
      <c r="BT1339" t="inlineStr">
        <is>
          <t>3-5742</t>
        </is>
      </c>
      <c r="CB1339" t="inlineStr">
        <is>
          <t>Ordini LIL</t>
        </is>
      </c>
    </row>
    <row r="1340">
      <c r="A1340" t="inlineStr">
        <is>
          <t>#42224</t>
        </is>
      </c>
      <c r="B1340" t="inlineStr">
        <is>
          <t>stefy.guzzo@libero.it</t>
        </is>
      </c>
      <c r="C1340" t="inlineStr">
        <is>
          <t>paid</t>
        </is>
      </c>
      <c r="E1340" t="inlineStr">
        <is>
          <t>fulfilled</t>
        </is>
      </c>
      <c r="F1340" t="inlineStr">
        <is>
          <t>2024-10-08 10:32:26 +0200</t>
        </is>
      </c>
      <c r="G1340" t="inlineStr">
        <is>
          <t>no</t>
        </is>
      </c>
      <c r="H1340" t="inlineStr">
        <is>
          <t>EUR</t>
        </is>
      </c>
      <c r="I1340" t="n">
        <v>0</v>
      </c>
      <c r="J1340" t="n">
        <v>0</v>
      </c>
      <c r="K1340" t="n">
        <v>0</v>
      </c>
      <c r="L1340" t="n">
        <v>0</v>
      </c>
      <c r="M1340" t="inlineStr">
        <is>
          <t>TORINO100%</t>
        </is>
      </c>
      <c r="N1340" t="n">
        <v>120</v>
      </c>
      <c r="P1340" t="inlineStr">
        <is>
          <t>2024-10-08 10:32:25 +0200</t>
        </is>
      </c>
      <c r="Q1340" t="n">
        <v>1</v>
      </c>
      <c r="R1340" t="inlineStr">
        <is>
          <t>Pensavo fosse amore - Yellow / S</t>
        </is>
      </c>
      <c r="S1340" t="n">
        <v>120</v>
      </c>
      <c r="U1340" t="inlineStr">
        <is>
          <t>015790001017</t>
        </is>
      </c>
      <c r="V1340" t="b">
        <v>1</v>
      </c>
      <c r="W1340" t="b">
        <v>1</v>
      </c>
      <c r="X1340" t="inlineStr">
        <is>
          <t>fulfilled</t>
        </is>
      </c>
      <c r="Y1340" t="inlineStr">
        <is>
          <t>Stefania Guzzo</t>
        </is>
      </c>
      <c r="AQ1340" t="inlineStr">
        <is>
          <t>IT</t>
        </is>
      </c>
      <c r="AS1340" t="inlineStr">
        <is>
          <t>GdM
Pagato €100 (prezzo precedente)</t>
        </is>
      </c>
      <c r="AX1340" t="n">
        <v>0</v>
      </c>
      <c r="AY1340" t="inlineStr">
        <is>
          <t>LIL Milan</t>
        </is>
      </c>
      <c r="AZ1340" t="n">
        <v>0</v>
      </c>
      <c r="BA1340" t="inlineStr">
        <is>
          <t>Veronica Varetta</t>
        </is>
      </c>
      <c r="BB1340" t="inlineStr">
        <is>
          <t>LIL Rinascente Torino</t>
        </is>
      </c>
      <c r="BC1340" t="n">
        <v>3</v>
      </c>
      <c r="BD1340" t="n">
        <v>6339958800733</v>
      </c>
      <c r="BF1340" t="inlineStr">
        <is>
          <t>Low</t>
        </is>
      </c>
      <c r="BG1340" t="inlineStr">
        <is>
          <t>pos</t>
        </is>
      </c>
      <c r="BH1340" t="n">
        <v>0</v>
      </c>
      <c r="BI1340" t="inlineStr">
        <is>
          <t>IT IVA 22%</t>
        </is>
      </c>
      <c r="BJ1340" t="n">
        <v>0</v>
      </c>
      <c r="BT1340" t="inlineStr">
        <is>
          <t>3-5741</t>
        </is>
      </c>
      <c r="CB1340" t="inlineStr">
        <is>
          <t>Ordini LIL</t>
        </is>
      </c>
    </row>
    <row r="1341">
      <c r="A1341" t="inlineStr">
        <is>
          <t>#42220</t>
        </is>
      </c>
      <c r="B1341" t="inlineStr">
        <is>
          <t>luisa.lucato@gmail.com</t>
        </is>
      </c>
      <c r="C1341" t="inlineStr">
        <is>
          <t>paid</t>
        </is>
      </c>
      <c r="E1341" t="inlineStr">
        <is>
          <t>fulfilled</t>
        </is>
      </c>
      <c r="F1341" t="inlineStr">
        <is>
          <t>2024-10-07 19:08:40 +0200</t>
        </is>
      </c>
      <c r="G1341" t="inlineStr">
        <is>
          <t>no</t>
        </is>
      </c>
      <c r="H1341" t="inlineStr">
        <is>
          <t>EUR</t>
        </is>
      </c>
      <c r="I1341" t="n">
        <v>0</v>
      </c>
      <c r="J1341" t="n">
        <v>0</v>
      </c>
      <c r="K1341" t="n">
        <v>0</v>
      </c>
      <c r="L1341" t="n">
        <v>0</v>
      </c>
      <c r="M1341" t="inlineStr">
        <is>
          <t>MILANO100%</t>
        </is>
      </c>
      <c r="N1341" t="n">
        <v>320</v>
      </c>
      <c r="P1341" t="inlineStr">
        <is>
          <t>2024-10-07 19:08:39 +0200</t>
        </is>
      </c>
      <c r="Q1341" t="n">
        <v>1</v>
      </c>
      <c r="R1341" t="inlineStr">
        <is>
          <t>Sunshine Ring - Yellow / 10 / White</t>
        </is>
      </c>
      <c r="S1341" t="n">
        <v>320</v>
      </c>
      <c r="U1341" t="inlineStr">
        <is>
          <t>015790000653</t>
        </is>
      </c>
      <c r="V1341" t="b">
        <v>1</v>
      </c>
      <c r="W1341" t="b">
        <v>1</v>
      </c>
      <c r="X1341" t="inlineStr">
        <is>
          <t>fulfilled</t>
        </is>
      </c>
      <c r="Y1341" t="inlineStr">
        <is>
          <t>Luisa Lucato</t>
        </is>
      </c>
      <c r="AQ1341" t="inlineStr">
        <is>
          <t>IT</t>
        </is>
      </c>
      <c r="AX1341" t="n">
        <v>0</v>
      </c>
      <c r="AY1341" t="inlineStr">
        <is>
          <t>LIL Milan</t>
        </is>
      </c>
      <c r="AZ1341" t="n">
        <v>0</v>
      </c>
      <c r="BA1341" t="inlineStr">
        <is>
          <t>Veronica Varetta</t>
        </is>
      </c>
      <c r="BB1341" t="inlineStr">
        <is>
          <t>LIL Rinascente Milano</t>
        </is>
      </c>
      <c r="BC1341" t="n">
        <v>23</v>
      </c>
      <c r="BD1341" t="n">
        <v>6339267101021</v>
      </c>
      <c r="BE1341" t="inlineStr">
        <is>
          <t>acquisto-rinascente-milano</t>
        </is>
      </c>
      <c r="BF1341" t="inlineStr">
        <is>
          <t>Low</t>
        </is>
      </c>
      <c r="BG1341" t="inlineStr">
        <is>
          <t>pos</t>
        </is>
      </c>
      <c r="BH1341" t="n">
        <v>0</v>
      </c>
      <c r="BI1341" t="inlineStr">
        <is>
          <t>IT IVA 22%</t>
        </is>
      </c>
      <c r="BJ1341" t="n">
        <v>0</v>
      </c>
      <c r="BT1341" t="inlineStr">
        <is>
          <t>23-2522</t>
        </is>
      </c>
      <c r="CB1341" t="inlineStr">
        <is>
          <t>Ordini LIL</t>
        </is>
      </c>
    </row>
    <row r="1342">
      <c r="A1342" t="inlineStr">
        <is>
          <t>#42214</t>
        </is>
      </c>
      <c r="C1342" t="inlineStr">
        <is>
          <t>paid</t>
        </is>
      </c>
      <c r="E1342" t="inlineStr">
        <is>
          <t>fulfilled</t>
        </is>
      </c>
      <c r="F1342" t="inlineStr">
        <is>
          <t>2024-10-07 13:01:58 +0200</t>
        </is>
      </c>
      <c r="G1342" t="inlineStr">
        <is>
          <t>no</t>
        </is>
      </c>
      <c r="H1342" t="inlineStr">
        <is>
          <t>EUR</t>
        </is>
      </c>
      <c r="I1342" t="n">
        <v>0</v>
      </c>
      <c r="J1342" t="n">
        <v>0</v>
      </c>
      <c r="K1342" t="n">
        <v>0</v>
      </c>
      <c r="L1342" t="n">
        <v>0</v>
      </c>
      <c r="M1342" t="inlineStr">
        <is>
          <t>Roma100</t>
        </is>
      </c>
      <c r="N1342" t="n">
        <v>100</v>
      </c>
      <c r="P1342" t="inlineStr">
        <is>
          <t>2024-10-07 13:01:57 +0200</t>
        </is>
      </c>
      <c r="Q1342" t="n">
        <v>1</v>
      </c>
      <c r="R1342" t="inlineStr">
        <is>
          <t>Giotto Ring - Yellow / 20</t>
        </is>
      </c>
      <c r="S1342" t="n">
        <v>100</v>
      </c>
      <c r="U1342" t="inlineStr">
        <is>
          <t>015790000154</t>
        </is>
      </c>
      <c r="V1342" t="b">
        <v>1</v>
      </c>
      <c r="W1342" t="b">
        <v>1</v>
      </c>
      <c r="X1342" t="inlineStr">
        <is>
          <t>fulfilled</t>
        </is>
      </c>
      <c r="Y1342" t="inlineStr">
        <is>
          <t>Roma termini</t>
        </is>
      </c>
      <c r="AQ1342" t="inlineStr">
        <is>
          <t>IT</t>
        </is>
      </c>
      <c r="AX1342" t="n">
        <v>0</v>
      </c>
      <c r="AY1342" t="inlineStr">
        <is>
          <t>LIL Milan</t>
        </is>
      </c>
      <c r="AZ1342" t="n">
        <v>0</v>
      </c>
      <c r="BA1342" t="inlineStr">
        <is>
          <t>Veronica Varetta</t>
        </is>
      </c>
      <c r="BB1342" t="inlineStr">
        <is>
          <t>Roma Termini</t>
        </is>
      </c>
      <c r="BC1342" t="n">
        <v>25</v>
      </c>
      <c r="BD1342" t="n">
        <v>6338563146077</v>
      </c>
      <c r="BF1342" t="inlineStr">
        <is>
          <t>Low</t>
        </is>
      </c>
      <c r="BG1342" t="inlineStr">
        <is>
          <t>pos</t>
        </is>
      </c>
      <c r="BH1342" t="n">
        <v>0</v>
      </c>
      <c r="BI1342" t="inlineStr">
        <is>
          <t>IT IVA 22%</t>
        </is>
      </c>
      <c r="BJ1342" t="n">
        <v>0</v>
      </c>
      <c r="BT1342" t="inlineStr">
        <is>
          <t>25-1089</t>
        </is>
      </c>
      <c r="CB1342" t="inlineStr">
        <is>
          <t>Ordini LIL</t>
        </is>
      </c>
    </row>
    <row r="1343">
      <c r="A1343" t="inlineStr">
        <is>
          <t>#42213</t>
        </is>
      </c>
      <c r="C1343" t="inlineStr">
        <is>
          <t>paid</t>
        </is>
      </c>
      <c r="E1343" t="inlineStr">
        <is>
          <t>fulfilled</t>
        </is>
      </c>
      <c r="F1343" t="inlineStr">
        <is>
          <t>2024-10-07 12:09:18 +0200</t>
        </is>
      </c>
      <c r="G1343" t="inlineStr">
        <is>
          <t>no</t>
        </is>
      </c>
      <c r="H1343" t="inlineStr">
        <is>
          <t>EUR</t>
        </is>
      </c>
      <c r="I1343" t="n">
        <v>0</v>
      </c>
      <c r="J1343" t="n">
        <v>0</v>
      </c>
      <c r="K1343" t="n">
        <v>0</v>
      </c>
      <c r="L1343" t="n">
        <v>0</v>
      </c>
      <c r="M1343" t="inlineStr">
        <is>
          <t>MILANO100%</t>
        </is>
      </c>
      <c r="N1343" t="n">
        <v>980</v>
      </c>
      <c r="P1343" t="inlineStr">
        <is>
          <t>2024-10-07 12:09:17 +0200</t>
        </is>
      </c>
      <c r="Q1343" t="n">
        <v>1</v>
      </c>
      <c r="R1343" t="inlineStr">
        <is>
          <t>Honey Choker - Yellow</t>
        </is>
      </c>
      <c r="S1343" t="n">
        <v>980</v>
      </c>
      <c r="U1343" t="inlineStr">
        <is>
          <t>015790000643</t>
        </is>
      </c>
      <c r="V1343" t="b">
        <v>1</v>
      </c>
      <c r="W1343" t="b">
        <v>1</v>
      </c>
      <c r="X1343" t="inlineStr">
        <is>
          <t>fulfilled</t>
        </is>
      </c>
      <c r="Y1343" t="inlineStr">
        <is>
          <t>Mariana Hoyos</t>
        </is>
      </c>
      <c r="AQ1343" t="inlineStr">
        <is>
          <t>IT</t>
        </is>
      </c>
      <c r="AS1343" t="inlineStr">
        <is>
          <t>AM</t>
        </is>
      </c>
      <c r="AX1343" t="n">
        <v>0</v>
      </c>
      <c r="AY1343" t="inlineStr">
        <is>
          <t>LIL Milan</t>
        </is>
      </c>
      <c r="AZ1343" t="n">
        <v>0</v>
      </c>
      <c r="BA1343" t="inlineStr">
        <is>
          <t>Veronica Varetta</t>
        </is>
      </c>
      <c r="BB1343" t="inlineStr">
        <is>
          <t>LIL Rinascente Milano</t>
        </is>
      </c>
      <c r="BC1343" t="n">
        <v>23</v>
      </c>
      <c r="BD1343" t="n">
        <v>6338483814749</v>
      </c>
      <c r="BE1343" t="inlineStr">
        <is>
          <t>acquisto-rinascente-milano</t>
        </is>
      </c>
      <c r="BF1343" t="inlineStr">
        <is>
          <t>Low</t>
        </is>
      </c>
      <c r="BG1343" t="inlineStr">
        <is>
          <t>pos</t>
        </is>
      </c>
      <c r="BH1343" t="n">
        <v>0</v>
      </c>
      <c r="BI1343" t="inlineStr">
        <is>
          <t>IT IVA 22%</t>
        </is>
      </c>
      <c r="BJ1343" t="n">
        <v>0</v>
      </c>
      <c r="BT1343" t="inlineStr">
        <is>
          <t>23-2521</t>
        </is>
      </c>
      <c r="CB1343" t="inlineStr">
        <is>
          <t>Ordini LIL</t>
        </is>
      </c>
    </row>
    <row r="1344">
      <c r="A1344" t="inlineStr">
        <is>
          <t>#42211</t>
        </is>
      </c>
      <c r="B1344" t="inlineStr">
        <is>
          <t>rockandfiocc@gmail.com</t>
        </is>
      </c>
      <c r="C1344" t="inlineStr">
        <is>
          <t>paid</t>
        </is>
      </c>
      <c r="E1344" t="inlineStr">
        <is>
          <t>fulfilled</t>
        </is>
      </c>
      <c r="F1344" t="inlineStr">
        <is>
          <t>2024-10-07 10:42:49 +0200</t>
        </is>
      </c>
      <c r="G1344" t="inlineStr">
        <is>
          <t>no</t>
        </is>
      </c>
      <c r="H1344" t="inlineStr">
        <is>
          <t>EUR</t>
        </is>
      </c>
      <c r="I1344" t="n">
        <v>0</v>
      </c>
      <c r="J1344" t="n">
        <v>0</v>
      </c>
      <c r="K1344" t="n">
        <v>0</v>
      </c>
      <c r="L1344" t="n">
        <v>0</v>
      </c>
      <c r="M1344" t="inlineStr">
        <is>
          <t>GIFT100%</t>
        </is>
      </c>
      <c r="N1344" t="n">
        <v>200</v>
      </c>
      <c r="P1344" t="inlineStr">
        <is>
          <t>2024-10-07 10:42:49 +0200</t>
        </is>
      </c>
      <c r="Q1344" t="n">
        <v>1</v>
      </c>
      <c r="R1344" t="inlineStr">
        <is>
          <t>Glimmer Ring Pink Ruby - Yellow / 13 / Pink Ruby</t>
        </is>
      </c>
      <c r="S1344" t="n">
        <v>200</v>
      </c>
      <c r="U1344" t="inlineStr">
        <is>
          <t>015790001374</t>
        </is>
      </c>
      <c r="V1344" t="b">
        <v>1</v>
      </c>
      <c r="W1344" t="b">
        <v>1</v>
      </c>
      <c r="X1344" t="inlineStr">
        <is>
          <t>fulfilled</t>
        </is>
      </c>
      <c r="Y1344" t="inlineStr">
        <is>
          <t>giulia torelli</t>
        </is>
      </c>
      <c r="AQ1344" t="inlineStr">
        <is>
          <t>IT</t>
        </is>
      </c>
      <c r="AX1344" t="n">
        <v>0</v>
      </c>
      <c r="AY1344" t="inlineStr">
        <is>
          <t>LIL Milan</t>
        </is>
      </c>
      <c r="AZ1344" t="n">
        <v>0</v>
      </c>
      <c r="BA1344" t="inlineStr">
        <is>
          <t>Carlotta Trentin</t>
        </is>
      </c>
      <c r="BB1344" t="inlineStr">
        <is>
          <t>Firgun House</t>
        </is>
      </c>
      <c r="BC1344" t="n">
        <v>24</v>
      </c>
      <c r="BD1344" t="n">
        <v>6338346516829</v>
      </c>
      <c r="BF1344" t="inlineStr">
        <is>
          <t>Low</t>
        </is>
      </c>
      <c r="BG1344" t="inlineStr">
        <is>
          <t>pos</t>
        </is>
      </c>
      <c r="BH1344" t="n">
        <v>0</v>
      </c>
      <c r="BI1344" t="inlineStr">
        <is>
          <t>IT IVA 22%</t>
        </is>
      </c>
      <c r="BJ1344" t="n">
        <v>0</v>
      </c>
      <c r="BS1344" t="n">
        <v>393406786538</v>
      </c>
      <c r="BT1344" t="inlineStr">
        <is>
          <t>24-1067</t>
        </is>
      </c>
      <c r="CB1344" t="inlineStr">
        <is>
          <t>Ordini LIL</t>
        </is>
      </c>
    </row>
    <row r="1345">
      <c r="A1345" t="inlineStr">
        <is>
          <t>#42204</t>
        </is>
      </c>
      <c r="B1345" t="inlineStr">
        <is>
          <t>l.obici@smatteo.pv.it</t>
        </is>
      </c>
      <c r="C1345" t="inlineStr">
        <is>
          <t>paid</t>
        </is>
      </c>
      <c r="E1345" t="inlineStr">
        <is>
          <t>fulfilled</t>
        </is>
      </c>
      <c r="F1345" t="inlineStr">
        <is>
          <t>2024-10-06 20:31:29 +0200</t>
        </is>
      </c>
      <c r="G1345" t="inlineStr">
        <is>
          <t>no</t>
        </is>
      </c>
      <c r="H1345" t="inlineStr">
        <is>
          <t>EUR</t>
        </is>
      </c>
      <c r="I1345" t="n">
        <v>0</v>
      </c>
      <c r="J1345" t="n">
        <v>0</v>
      </c>
      <c r="K1345" t="n">
        <v>0</v>
      </c>
      <c r="L1345" t="n">
        <v>0</v>
      </c>
      <c r="M1345" t="inlineStr">
        <is>
          <t>MILANO100%</t>
        </is>
      </c>
      <c r="N1345" t="n">
        <v>105</v>
      </c>
      <c r="P1345" t="inlineStr">
        <is>
          <t>2024-10-06 20:31:28 +0200</t>
        </is>
      </c>
      <c r="Q1345" t="n">
        <v>1</v>
      </c>
      <c r="R1345" t="inlineStr">
        <is>
          <t>Pensavo fosse amore - Yellow / S</t>
        </is>
      </c>
      <c r="S1345" t="n">
        <v>100</v>
      </c>
      <c r="U1345" t="inlineStr">
        <is>
          <t>015790001017</t>
        </is>
      </c>
      <c r="V1345" t="b">
        <v>1</v>
      </c>
      <c r="W1345" t="b">
        <v>1</v>
      </c>
      <c r="X1345" t="inlineStr">
        <is>
          <t>fulfilled</t>
        </is>
      </c>
      <c r="Y1345" t="inlineStr">
        <is>
          <t>Laura Obici</t>
        </is>
      </c>
      <c r="AQ1345" t="inlineStr">
        <is>
          <t>IT</t>
        </is>
      </c>
      <c r="AS1345" t="inlineStr">
        <is>
          <t>FC</t>
        </is>
      </c>
      <c r="AX1345" t="n">
        <v>0</v>
      </c>
      <c r="AY1345" t="inlineStr">
        <is>
          <t>LIL Milan</t>
        </is>
      </c>
      <c r="AZ1345" t="n">
        <v>0</v>
      </c>
      <c r="BA1345" t="inlineStr">
        <is>
          <t>Veronica Varetta</t>
        </is>
      </c>
      <c r="BB1345" t="inlineStr">
        <is>
          <t>LIL Rinascente Milano</t>
        </is>
      </c>
      <c r="BC1345" t="n">
        <v>23</v>
      </c>
      <c r="BD1345" t="n">
        <v>6337561493853</v>
      </c>
      <c r="BE1345" t="inlineStr">
        <is>
          <t>acquisto-rinascente-milano</t>
        </is>
      </c>
      <c r="BF1345" t="inlineStr">
        <is>
          <t>Low</t>
        </is>
      </c>
      <c r="BG1345" t="inlineStr">
        <is>
          <t>pos</t>
        </is>
      </c>
      <c r="BH1345" t="n">
        <v>0</v>
      </c>
      <c r="BI1345" t="inlineStr">
        <is>
          <t>IT IVA 22%</t>
        </is>
      </c>
      <c r="BJ1345" t="n">
        <v>0</v>
      </c>
      <c r="BT1345" t="inlineStr">
        <is>
          <t>23-2520</t>
        </is>
      </c>
      <c r="CB1345" t="inlineStr">
        <is>
          <t>Ordini LIL</t>
        </is>
      </c>
    </row>
    <row r="1346">
      <c r="A1346" t="inlineStr">
        <is>
          <t>#42204</t>
        </is>
      </c>
      <c r="B1346" t="inlineStr">
        <is>
          <t>l.obici@smatteo.pv.it</t>
        </is>
      </c>
      <c r="C1346" t="inlineStr">
        <is>
          <t>paid</t>
        </is>
      </c>
      <c r="E1346" t="inlineStr">
        <is>
          <t>fulfilled</t>
        </is>
      </c>
      <c r="F1346" t="inlineStr">
        <is>
          <t>2024-10-06 20:31:29 +0200</t>
        </is>
      </c>
      <c r="G1346" t="inlineStr">
        <is>
          <t>no</t>
        </is>
      </c>
      <c r="H1346" t="inlineStr">
        <is>
          <t>EUR</t>
        </is>
      </c>
      <c r="I1346" t="n">
        <v>0</v>
      </c>
      <c r="J1346" t="n">
        <v>0</v>
      </c>
      <c r="K1346" t="n">
        <v>0</v>
      </c>
      <c r="M1346" t="inlineStr">
        <is>
          <t>MILANO100%</t>
        </is>
      </c>
      <c r="N1346" t="n">
        <v>105</v>
      </c>
      <c r="P1346" t="inlineStr">
        <is>
          <t>2024-10-06 20:31:28 +0200</t>
        </is>
      </c>
      <c r="Q1346" t="n">
        <v>1</v>
      </c>
      <c r="R1346" t="inlineStr">
        <is>
          <t>Luxury Pack</t>
        </is>
      </c>
      <c r="S1346" t="n">
        <v>5</v>
      </c>
      <c r="U1346" t="inlineStr">
        <is>
          <t>015790000687</t>
        </is>
      </c>
      <c r="V1346" t="b">
        <v>1</v>
      </c>
      <c r="W1346" t="b">
        <v>1</v>
      </c>
      <c r="X1346" t="inlineStr">
        <is>
          <t>fulfilled</t>
        </is>
      </c>
      <c r="Y1346" t="inlineStr">
        <is>
          <t>Laura Obici</t>
        </is>
      </c>
      <c r="AQ1346" t="inlineStr">
        <is>
          <t>IT</t>
        </is>
      </c>
      <c r="AS1346" t="inlineStr">
        <is>
          <t>FC</t>
        </is>
      </c>
      <c r="AX1346" t="n">
        <v>0</v>
      </c>
      <c r="AY1346" t="inlineStr">
        <is>
          <t>LIL Milan</t>
        </is>
      </c>
      <c r="AZ1346" t="n">
        <v>0</v>
      </c>
      <c r="BA1346" t="inlineStr">
        <is>
          <t>Veronica Varetta</t>
        </is>
      </c>
      <c r="BB1346" t="inlineStr">
        <is>
          <t>LIL Rinascente Milano</t>
        </is>
      </c>
      <c r="BC1346" t="n">
        <v>23</v>
      </c>
      <c r="BD1346" t="n">
        <v>6337561493853</v>
      </c>
      <c r="BE1346" t="inlineStr">
        <is>
          <t>acquisto-rinascente-milano</t>
        </is>
      </c>
      <c r="BF1346" t="inlineStr">
        <is>
          <t>Low</t>
        </is>
      </c>
      <c r="BG1346" t="inlineStr">
        <is>
          <t>pos</t>
        </is>
      </c>
      <c r="BH1346" t="n">
        <v>0</v>
      </c>
      <c r="BI1346" t="inlineStr">
        <is>
          <t>IT IVA 22%</t>
        </is>
      </c>
      <c r="BJ1346" t="n">
        <v>0</v>
      </c>
      <c r="BT1346" t="inlineStr">
        <is>
          <t>23-2520</t>
        </is>
      </c>
      <c r="CB1346" t="inlineStr">
        <is>
          <t>Ordini LIL</t>
        </is>
      </c>
    </row>
    <row r="1347">
      <c r="A1347" t="inlineStr">
        <is>
          <t>#42202</t>
        </is>
      </c>
      <c r="B1347" t="inlineStr">
        <is>
          <t>alicegallini08@gmail.com</t>
        </is>
      </c>
      <c r="C1347" t="inlineStr">
        <is>
          <t>paid</t>
        </is>
      </c>
      <c r="E1347" t="inlineStr">
        <is>
          <t>fulfilled</t>
        </is>
      </c>
      <c r="F1347" t="inlineStr">
        <is>
          <t>2024-10-06 19:39:52 +0200</t>
        </is>
      </c>
      <c r="G1347" t="inlineStr">
        <is>
          <t>no</t>
        </is>
      </c>
      <c r="H1347" t="inlineStr">
        <is>
          <t>EUR</t>
        </is>
      </c>
      <c r="I1347" t="n">
        <v>0</v>
      </c>
      <c r="J1347" t="n">
        <v>0</v>
      </c>
      <c r="K1347" t="n">
        <v>0</v>
      </c>
      <c r="L1347" t="n">
        <v>0</v>
      </c>
      <c r="M1347" t="inlineStr">
        <is>
          <t>MILANO100%</t>
        </is>
      </c>
      <c r="N1347" t="n">
        <v>800</v>
      </c>
      <c r="P1347" t="inlineStr">
        <is>
          <t>2024-10-06 19:39:51 +0200</t>
        </is>
      </c>
      <c r="Q1347" t="n">
        <v>1</v>
      </c>
      <c r="R1347" t="inlineStr">
        <is>
          <t>Lunar Ring - Yellow / 5 / White</t>
        </is>
      </c>
      <c r="S1347" t="n">
        <v>400</v>
      </c>
      <c r="U1347" t="inlineStr">
        <is>
          <t>015790000253</t>
        </is>
      </c>
      <c r="V1347" t="b">
        <v>1</v>
      </c>
      <c r="W1347" t="b">
        <v>1</v>
      </c>
      <c r="X1347" t="inlineStr">
        <is>
          <t>fulfilled</t>
        </is>
      </c>
      <c r="Y1347" t="inlineStr">
        <is>
          <t>Alice Gallini</t>
        </is>
      </c>
      <c r="AQ1347" t="inlineStr">
        <is>
          <t>IT</t>
        </is>
      </c>
      <c r="AS1347" t="inlineStr">
        <is>
          <t>FC</t>
        </is>
      </c>
      <c r="AX1347" t="n">
        <v>0</v>
      </c>
      <c r="AY1347" t="inlineStr">
        <is>
          <t>LIL Milan</t>
        </is>
      </c>
      <c r="AZ1347" t="n">
        <v>0</v>
      </c>
      <c r="BA1347" t="inlineStr">
        <is>
          <t>Veronica Varetta</t>
        </is>
      </c>
      <c r="BB1347" t="inlineStr">
        <is>
          <t>LIL Rinascente Milano</t>
        </is>
      </c>
      <c r="BC1347" t="n">
        <v>23</v>
      </c>
      <c r="BD1347" t="n">
        <v>6337485570397</v>
      </c>
      <c r="BE1347" t="inlineStr">
        <is>
          <t>acquisto-rinascente-milano</t>
        </is>
      </c>
      <c r="BF1347" t="inlineStr">
        <is>
          <t>Low</t>
        </is>
      </c>
      <c r="BG1347" t="inlineStr">
        <is>
          <t>pos</t>
        </is>
      </c>
      <c r="BH1347" t="n">
        <v>0</v>
      </c>
      <c r="BI1347" t="inlineStr">
        <is>
          <t>IT IVA 22%</t>
        </is>
      </c>
      <c r="BJ1347" t="n">
        <v>0</v>
      </c>
      <c r="BT1347" t="inlineStr">
        <is>
          <t>23-2519</t>
        </is>
      </c>
      <c r="CB1347" t="inlineStr">
        <is>
          <t>Ordini LIL</t>
        </is>
      </c>
    </row>
    <row r="1348">
      <c r="A1348" t="inlineStr">
        <is>
          <t>#42202</t>
        </is>
      </c>
      <c r="B1348" t="inlineStr">
        <is>
          <t>alicegallini08@gmail.com</t>
        </is>
      </c>
      <c r="C1348" t="inlineStr">
        <is>
          <t>paid</t>
        </is>
      </c>
      <c r="E1348" t="inlineStr">
        <is>
          <t>fulfilled</t>
        </is>
      </c>
      <c r="F1348" t="inlineStr">
        <is>
          <t>2024-10-06 19:39:52 +0200</t>
        </is>
      </c>
      <c r="G1348" t="inlineStr">
        <is>
          <t>no</t>
        </is>
      </c>
      <c r="H1348" t="inlineStr">
        <is>
          <t>EUR</t>
        </is>
      </c>
      <c r="I1348" t="n">
        <v>0</v>
      </c>
      <c r="J1348" t="n">
        <v>0</v>
      </c>
      <c r="K1348" t="n">
        <v>0</v>
      </c>
      <c r="M1348" t="inlineStr">
        <is>
          <t>MILANO100%</t>
        </is>
      </c>
      <c r="N1348" t="n">
        <v>800</v>
      </c>
      <c r="P1348" t="inlineStr">
        <is>
          <t>2024-10-06 19:39:51 +0200</t>
        </is>
      </c>
      <c r="Q1348" t="n">
        <v>1</v>
      </c>
      <c r="R1348" t="inlineStr">
        <is>
          <t>Lunar Ring - Yellow / 6 / White</t>
        </is>
      </c>
      <c r="S1348" t="n">
        <v>400</v>
      </c>
      <c r="U1348" t="inlineStr">
        <is>
          <t>015790000254</t>
        </is>
      </c>
      <c r="V1348" t="b">
        <v>1</v>
      </c>
      <c r="W1348" t="b">
        <v>1</v>
      </c>
      <c r="X1348" t="inlineStr">
        <is>
          <t>fulfilled</t>
        </is>
      </c>
      <c r="Y1348" t="inlineStr">
        <is>
          <t>Alice Gallini</t>
        </is>
      </c>
      <c r="AQ1348" t="inlineStr">
        <is>
          <t>IT</t>
        </is>
      </c>
      <c r="AS1348" t="inlineStr">
        <is>
          <t>FC</t>
        </is>
      </c>
      <c r="AX1348" t="n">
        <v>0</v>
      </c>
      <c r="AY1348" t="inlineStr">
        <is>
          <t>LIL Milan</t>
        </is>
      </c>
      <c r="AZ1348" t="n">
        <v>0</v>
      </c>
      <c r="BA1348" t="inlineStr">
        <is>
          <t>Veronica Varetta</t>
        </is>
      </c>
      <c r="BB1348" t="inlineStr">
        <is>
          <t>LIL Rinascente Milano</t>
        </is>
      </c>
      <c r="BC1348" t="n">
        <v>23</v>
      </c>
      <c r="BD1348" t="n">
        <v>6337485570397</v>
      </c>
      <c r="BE1348" t="inlineStr">
        <is>
          <t>acquisto-rinascente-milano</t>
        </is>
      </c>
      <c r="BF1348" t="inlineStr">
        <is>
          <t>Low</t>
        </is>
      </c>
      <c r="BG1348" t="inlineStr">
        <is>
          <t>pos</t>
        </is>
      </c>
      <c r="BH1348" t="n">
        <v>0</v>
      </c>
      <c r="BI1348" t="inlineStr">
        <is>
          <t>IT IVA 22%</t>
        </is>
      </c>
      <c r="BJ1348" t="n">
        <v>0</v>
      </c>
      <c r="BT1348" t="inlineStr">
        <is>
          <t>23-2519</t>
        </is>
      </c>
      <c r="CB1348" t="inlineStr">
        <is>
          <t>Ordini LIL</t>
        </is>
      </c>
    </row>
    <row r="1349">
      <c r="A1349" t="inlineStr">
        <is>
          <t>#42201</t>
        </is>
      </c>
      <c r="B1349" t="inlineStr">
        <is>
          <t>1074605172@qq.com</t>
        </is>
      </c>
      <c r="C1349" t="inlineStr">
        <is>
          <t>paid</t>
        </is>
      </c>
      <c r="E1349" t="inlineStr">
        <is>
          <t>fulfilled</t>
        </is>
      </c>
      <c r="F1349" t="inlineStr">
        <is>
          <t>2024-10-06 19:25:07 +0200</t>
        </is>
      </c>
      <c r="G1349" t="inlineStr">
        <is>
          <t>no</t>
        </is>
      </c>
      <c r="H1349" t="inlineStr">
        <is>
          <t>EUR</t>
        </is>
      </c>
      <c r="I1349" t="n">
        <v>0</v>
      </c>
      <c r="J1349" t="n">
        <v>0</v>
      </c>
      <c r="K1349" t="n">
        <v>0</v>
      </c>
      <c r="L1349" t="n">
        <v>0</v>
      </c>
      <c r="M1349" t="inlineStr">
        <is>
          <t>TORINO100%</t>
        </is>
      </c>
      <c r="N1349" t="n">
        <v>245</v>
      </c>
      <c r="P1349" t="inlineStr">
        <is>
          <t>2024-10-06 19:25:07 +0200</t>
        </is>
      </c>
      <c r="Q1349" t="n">
        <v>1</v>
      </c>
      <c r="R1349" t="inlineStr">
        <is>
          <t>Balmy Necklace - Yellow / 36cm</t>
        </is>
      </c>
      <c r="S1349" t="n">
        <v>240</v>
      </c>
      <c r="U1349" t="inlineStr">
        <is>
          <t>015790000028</t>
        </is>
      </c>
      <c r="V1349" t="b">
        <v>1</v>
      </c>
      <c r="W1349" t="b">
        <v>1</v>
      </c>
      <c r="X1349" t="inlineStr">
        <is>
          <t>fulfilled</t>
        </is>
      </c>
      <c r="Y1349" t="inlineStr">
        <is>
          <t>Mengfeiyan Xing</t>
        </is>
      </c>
      <c r="AQ1349" t="inlineStr">
        <is>
          <t>IT</t>
        </is>
      </c>
      <c r="AS1349" t="inlineStr">
        <is>
          <t>GdM</t>
        </is>
      </c>
      <c r="AX1349" t="n">
        <v>0</v>
      </c>
      <c r="AY1349" t="inlineStr">
        <is>
          <t>LIL Milan</t>
        </is>
      </c>
      <c r="AZ1349" t="n">
        <v>0</v>
      </c>
      <c r="BA1349" t="inlineStr">
        <is>
          <t>Veronica Varetta</t>
        </is>
      </c>
      <c r="BB1349" t="inlineStr">
        <is>
          <t>LIL Rinascente Torino</t>
        </is>
      </c>
      <c r="BC1349" t="n">
        <v>3</v>
      </c>
      <c r="BD1349" t="n">
        <v>6337463320925</v>
      </c>
      <c r="BF1349" t="inlineStr">
        <is>
          <t>Low</t>
        </is>
      </c>
      <c r="BG1349" t="inlineStr">
        <is>
          <t>pos</t>
        </is>
      </c>
      <c r="BH1349" t="n">
        <v>0</v>
      </c>
      <c r="BI1349" t="inlineStr">
        <is>
          <t>IT IVA 22%</t>
        </is>
      </c>
      <c r="BJ1349" t="n">
        <v>0</v>
      </c>
      <c r="BS1349" t="n">
        <v>393248076070</v>
      </c>
      <c r="BT1349" t="inlineStr">
        <is>
          <t>3-5740</t>
        </is>
      </c>
      <c r="CB1349" t="inlineStr">
        <is>
          <t>Ordini LIL</t>
        </is>
      </c>
    </row>
    <row r="1350">
      <c r="A1350" t="inlineStr">
        <is>
          <t>#42201</t>
        </is>
      </c>
      <c r="B1350" t="inlineStr">
        <is>
          <t>1074605172@qq.com</t>
        </is>
      </c>
      <c r="C1350" t="inlineStr">
        <is>
          <t>paid</t>
        </is>
      </c>
      <c r="E1350" t="inlineStr">
        <is>
          <t>fulfilled</t>
        </is>
      </c>
      <c r="F1350" t="inlineStr">
        <is>
          <t>2024-10-06 19:25:07 +0200</t>
        </is>
      </c>
      <c r="G1350" t="inlineStr">
        <is>
          <t>no</t>
        </is>
      </c>
      <c r="H1350" t="inlineStr">
        <is>
          <t>EUR</t>
        </is>
      </c>
      <c r="I1350" t="n">
        <v>0</v>
      </c>
      <c r="J1350" t="n">
        <v>0</v>
      </c>
      <c r="K1350" t="n">
        <v>0</v>
      </c>
      <c r="M1350" t="inlineStr">
        <is>
          <t>TORINO100%</t>
        </is>
      </c>
      <c r="N1350" t="n">
        <v>245</v>
      </c>
      <c r="P1350" t="inlineStr">
        <is>
          <t>2024-10-06 19:25:07 +0200</t>
        </is>
      </c>
      <c r="Q1350" t="n">
        <v>1</v>
      </c>
      <c r="R1350" t="inlineStr">
        <is>
          <t>Luxury Pack</t>
        </is>
      </c>
      <c r="S1350" t="n">
        <v>5</v>
      </c>
      <c r="U1350" t="inlineStr">
        <is>
          <t>015790000687</t>
        </is>
      </c>
      <c r="V1350" t="b">
        <v>1</v>
      </c>
      <c r="W1350" t="b">
        <v>1</v>
      </c>
      <c r="X1350" t="inlineStr">
        <is>
          <t>fulfilled</t>
        </is>
      </c>
      <c r="Y1350" t="inlineStr">
        <is>
          <t>Mengfeiyan Xing</t>
        </is>
      </c>
      <c r="AQ1350" t="inlineStr">
        <is>
          <t>IT</t>
        </is>
      </c>
      <c r="AS1350" t="inlineStr">
        <is>
          <t>GdM</t>
        </is>
      </c>
      <c r="AX1350" t="n">
        <v>0</v>
      </c>
      <c r="AY1350" t="inlineStr">
        <is>
          <t>LIL Milan</t>
        </is>
      </c>
      <c r="AZ1350" t="n">
        <v>0</v>
      </c>
      <c r="BA1350" t="inlineStr">
        <is>
          <t>Veronica Varetta</t>
        </is>
      </c>
      <c r="BB1350" t="inlineStr">
        <is>
          <t>LIL Rinascente Torino</t>
        </is>
      </c>
      <c r="BC1350" t="n">
        <v>3</v>
      </c>
      <c r="BD1350" t="n">
        <v>6337463320925</v>
      </c>
      <c r="BF1350" t="inlineStr">
        <is>
          <t>Low</t>
        </is>
      </c>
      <c r="BG1350" t="inlineStr">
        <is>
          <t>pos</t>
        </is>
      </c>
      <c r="BH1350" t="n">
        <v>0</v>
      </c>
      <c r="BI1350" t="inlineStr">
        <is>
          <t>IT IVA 22%</t>
        </is>
      </c>
      <c r="BJ1350" t="n">
        <v>0</v>
      </c>
      <c r="BS1350" t="n">
        <v>393248076070</v>
      </c>
      <c r="BT1350" t="inlineStr">
        <is>
          <t>3-5740</t>
        </is>
      </c>
      <c r="CB1350" t="inlineStr">
        <is>
          <t>Ordini LIL</t>
        </is>
      </c>
    </row>
    <row r="1351">
      <c r="A1351" t="inlineStr">
        <is>
          <t>#42200</t>
        </is>
      </c>
      <c r="B1351" t="inlineStr">
        <is>
          <t>ferrarisofia13@gmail.com</t>
        </is>
      </c>
      <c r="C1351" t="inlineStr">
        <is>
          <t>paid</t>
        </is>
      </c>
      <c r="E1351" t="inlineStr">
        <is>
          <t>fulfilled</t>
        </is>
      </c>
      <c r="F1351" t="inlineStr">
        <is>
          <t>2024-10-06 19:23:38 +0200</t>
        </is>
      </c>
      <c r="G1351" t="inlineStr">
        <is>
          <t>no</t>
        </is>
      </c>
      <c r="H1351" t="inlineStr">
        <is>
          <t>EUR</t>
        </is>
      </c>
      <c r="I1351" t="n">
        <v>0</v>
      </c>
      <c r="J1351" t="n">
        <v>0</v>
      </c>
      <c r="K1351" t="n">
        <v>0</v>
      </c>
      <c r="L1351" t="n">
        <v>0</v>
      </c>
      <c r="M1351" t="inlineStr">
        <is>
          <t>MILANO100%</t>
        </is>
      </c>
      <c r="N1351" t="n">
        <v>80</v>
      </c>
      <c r="P1351" t="inlineStr">
        <is>
          <t>2024-10-06 19:23:38 +0200</t>
        </is>
      </c>
      <c r="Q1351" t="n">
        <v>1</v>
      </c>
      <c r="R1351" t="inlineStr">
        <is>
          <t>Giotto Ring - Yellow / 16</t>
        </is>
      </c>
      <c r="S1351" t="n">
        <v>80</v>
      </c>
      <c r="U1351" t="inlineStr">
        <is>
          <t>015790000150</t>
        </is>
      </c>
      <c r="V1351" t="b">
        <v>1</v>
      </c>
      <c r="W1351" t="b">
        <v>1</v>
      </c>
      <c r="X1351" t="inlineStr">
        <is>
          <t>fulfilled</t>
        </is>
      </c>
      <c r="Y1351" t="inlineStr">
        <is>
          <t>Sofia Ferrari</t>
        </is>
      </c>
      <c r="AQ1351" t="inlineStr">
        <is>
          <t>IT</t>
        </is>
      </c>
      <c r="AS1351" t="inlineStr">
        <is>
          <t>FC</t>
        </is>
      </c>
      <c r="AX1351" t="n">
        <v>0</v>
      </c>
      <c r="AY1351" t="inlineStr">
        <is>
          <t>LIL Milan</t>
        </is>
      </c>
      <c r="AZ1351" t="n">
        <v>0</v>
      </c>
      <c r="BA1351" t="inlineStr">
        <is>
          <t>Veronica Varetta</t>
        </is>
      </c>
      <c r="BB1351" t="inlineStr">
        <is>
          <t>LIL Rinascente Milano</t>
        </is>
      </c>
      <c r="BC1351" t="n">
        <v>23</v>
      </c>
      <c r="BD1351" t="n">
        <v>6337461420381</v>
      </c>
      <c r="BE1351" t="inlineStr">
        <is>
          <t>acquisto-rinascente-milano</t>
        </is>
      </c>
      <c r="BF1351" t="inlineStr">
        <is>
          <t>Low</t>
        </is>
      </c>
      <c r="BG1351" t="inlineStr">
        <is>
          <t>pos</t>
        </is>
      </c>
      <c r="BH1351" t="n">
        <v>0</v>
      </c>
      <c r="BI1351" t="inlineStr">
        <is>
          <t>IT IVA 22%</t>
        </is>
      </c>
      <c r="BJ1351" t="n">
        <v>0</v>
      </c>
      <c r="BT1351" t="inlineStr">
        <is>
          <t>23-2518</t>
        </is>
      </c>
      <c r="CB1351" t="inlineStr">
        <is>
          <t>Ordini LIL</t>
        </is>
      </c>
    </row>
    <row r="1352">
      <c r="A1352" t="inlineStr">
        <is>
          <t>#42199</t>
        </is>
      </c>
      <c r="B1352" t="inlineStr">
        <is>
          <t>elennegri@gmail.com</t>
        </is>
      </c>
      <c r="C1352" t="inlineStr">
        <is>
          <t>paid</t>
        </is>
      </c>
      <c r="E1352" t="inlineStr">
        <is>
          <t>fulfilled</t>
        </is>
      </c>
      <c r="F1352" t="inlineStr">
        <is>
          <t>2024-10-06 18:04:24 +0200</t>
        </is>
      </c>
      <c r="G1352" t="inlineStr">
        <is>
          <t>no</t>
        </is>
      </c>
      <c r="H1352" t="inlineStr">
        <is>
          <t>EUR</t>
        </is>
      </c>
      <c r="I1352" t="n">
        <v>0</v>
      </c>
      <c r="J1352" t="n">
        <v>0</v>
      </c>
      <c r="K1352" t="n">
        <v>0</v>
      </c>
      <c r="L1352" t="n">
        <v>0</v>
      </c>
      <c r="M1352" t="inlineStr">
        <is>
          <t>MILANO100%</t>
        </is>
      </c>
      <c r="N1352" t="n">
        <v>100</v>
      </c>
      <c r="P1352" t="inlineStr">
        <is>
          <t>2024-10-06 18:04:23 +0200</t>
        </is>
      </c>
      <c r="Q1352" t="n">
        <v>1</v>
      </c>
      <c r="R1352" t="inlineStr">
        <is>
          <t>Pensavo fosse amore - Yellow / S</t>
        </is>
      </c>
      <c r="S1352" t="n">
        <v>100</v>
      </c>
      <c r="U1352" t="inlineStr">
        <is>
          <t>015790001017</t>
        </is>
      </c>
      <c r="V1352" t="b">
        <v>1</v>
      </c>
      <c r="W1352" t="b">
        <v>1</v>
      </c>
      <c r="X1352" t="inlineStr">
        <is>
          <t>fulfilled</t>
        </is>
      </c>
      <c r="Y1352" t="inlineStr">
        <is>
          <t>Elena Negri</t>
        </is>
      </c>
      <c r="AQ1352" t="inlineStr">
        <is>
          <t>IT</t>
        </is>
      </c>
      <c r="AS1352" t="inlineStr">
        <is>
          <t>FC</t>
        </is>
      </c>
      <c r="AX1352" t="n">
        <v>0</v>
      </c>
      <c r="AY1352" t="inlineStr">
        <is>
          <t>LIL Milan</t>
        </is>
      </c>
      <c r="AZ1352" t="n">
        <v>0</v>
      </c>
      <c r="BA1352" t="inlineStr">
        <is>
          <t>Veronica Varetta</t>
        </is>
      </c>
      <c r="BB1352" t="inlineStr">
        <is>
          <t>LIL Rinascente Milano</t>
        </is>
      </c>
      <c r="BC1352" t="n">
        <v>23</v>
      </c>
      <c r="BD1352" t="n">
        <v>6337345192285</v>
      </c>
      <c r="BE1352" t="inlineStr">
        <is>
          <t>acquisto-rinascente-milano</t>
        </is>
      </c>
      <c r="BF1352" t="inlineStr">
        <is>
          <t>Low</t>
        </is>
      </c>
      <c r="BG1352" t="inlineStr">
        <is>
          <t>pos</t>
        </is>
      </c>
      <c r="BH1352" t="n">
        <v>0</v>
      </c>
      <c r="BI1352" t="inlineStr">
        <is>
          <t>IT IVA 22%</t>
        </is>
      </c>
      <c r="BJ1352" t="n">
        <v>0</v>
      </c>
      <c r="BT1352" t="inlineStr">
        <is>
          <t>23-2517</t>
        </is>
      </c>
      <c r="CB1352" t="inlineStr">
        <is>
          <t>Ordini LIL</t>
        </is>
      </c>
    </row>
    <row r="1353">
      <c r="A1353" t="inlineStr">
        <is>
          <t>#42198</t>
        </is>
      </c>
      <c r="B1353" t="inlineStr">
        <is>
          <t>julykang@naver.com</t>
        </is>
      </c>
      <c r="C1353" t="inlineStr">
        <is>
          <t>paid</t>
        </is>
      </c>
      <c r="E1353" t="inlineStr">
        <is>
          <t>fulfilled</t>
        </is>
      </c>
      <c r="F1353" t="inlineStr">
        <is>
          <t>2024-10-06 17:38:06 +0200</t>
        </is>
      </c>
      <c r="G1353" t="inlineStr">
        <is>
          <t>no</t>
        </is>
      </c>
      <c r="H1353" t="inlineStr">
        <is>
          <t>EUR</t>
        </is>
      </c>
      <c r="I1353" t="n">
        <v>0</v>
      </c>
      <c r="J1353" t="n">
        <v>0</v>
      </c>
      <c r="K1353" t="n">
        <v>0</v>
      </c>
      <c r="L1353" t="n">
        <v>0</v>
      </c>
      <c r="M1353" t="inlineStr">
        <is>
          <t>MILANO100%</t>
        </is>
      </c>
      <c r="N1353" t="n">
        <v>4900</v>
      </c>
      <c r="P1353" t="inlineStr">
        <is>
          <t>2024-10-06 17:38:05 +0200</t>
        </is>
      </c>
      <c r="Q1353" t="n">
        <v>1</v>
      </c>
      <c r="R1353" t="inlineStr">
        <is>
          <t>Passion - Yellow / 43cm</t>
        </is>
      </c>
      <c r="S1353" t="n">
        <v>4900</v>
      </c>
      <c r="U1353" t="inlineStr">
        <is>
          <t>015790001296</t>
        </is>
      </c>
      <c r="V1353" t="b">
        <v>1</v>
      </c>
      <c r="W1353" t="b">
        <v>1</v>
      </c>
      <c r="X1353" t="inlineStr">
        <is>
          <t>fulfilled</t>
        </is>
      </c>
      <c r="Y1353" t="inlineStr">
        <is>
          <t>Kyongmi Kang</t>
        </is>
      </c>
      <c r="AQ1353" t="inlineStr">
        <is>
          <t>IT</t>
        </is>
      </c>
      <c r="AS1353" t="inlineStr">
        <is>
          <t>FC</t>
        </is>
      </c>
      <c r="AX1353" t="n">
        <v>0</v>
      </c>
      <c r="AY1353" t="inlineStr">
        <is>
          <t>LIL Milan</t>
        </is>
      </c>
      <c r="AZ1353" t="n">
        <v>0</v>
      </c>
      <c r="BA1353" t="inlineStr">
        <is>
          <t>Veronica Varetta</t>
        </is>
      </c>
      <c r="BB1353" t="inlineStr">
        <is>
          <t>LIL Rinascente Milano</t>
        </is>
      </c>
      <c r="BC1353" t="n">
        <v>23</v>
      </c>
      <c r="BD1353" t="n">
        <v>6337303544157</v>
      </c>
      <c r="BE1353" t="inlineStr">
        <is>
          <t>acquisto-rinascente-milano</t>
        </is>
      </c>
      <c r="BF1353" t="inlineStr">
        <is>
          <t>Low</t>
        </is>
      </c>
      <c r="BG1353" t="inlineStr">
        <is>
          <t>pos</t>
        </is>
      </c>
      <c r="BH1353" t="n">
        <v>0</v>
      </c>
      <c r="BI1353" t="inlineStr">
        <is>
          <t>IT IVA 22%</t>
        </is>
      </c>
      <c r="BJ1353" t="n">
        <v>0</v>
      </c>
      <c r="BS1353" t="n">
        <v>447362625560</v>
      </c>
      <c r="BT1353" t="inlineStr">
        <is>
          <t>23-2516</t>
        </is>
      </c>
      <c r="CB1353" t="inlineStr">
        <is>
          <t>Ordini LIL</t>
        </is>
      </c>
    </row>
    <row r="1354">
      <c r="A1354" t="inlineStr">
        <is>
          <t>#42197</t>
        </is>
      </c>
      <c r="B1354" t="inlineStr">
        <is>
          <t>laurashen713@gmail.com</t>
        </is>
      </c>
      <c r="C1354" t="inlineStr">
        <is>
          <t>paid</t>
        </is>
      </c>
      <c r="E1354" t="inlineStr">
        <is>
          <t>fulfilled</t>
        </is>
      </c>
      <c r="F1354" t="inlineStr">
        <is>
          <t>2024-10-06 16:24:18 +0200</t>
        </is>
      </c>
      <c r="G1354" t="inlineStr">
        <is>
          <t>no</t>
        </is>
      </c>
      <c r="H1354" t="inlineStr">
        <is>
          <t>EUR</t>
        </is>
      </c>
      <c r="I1354" t="n">
        <v>0</v>
      </c>
      <c r="J1354" t="n">
        <v>0</v>
      </c>
      <c r="K1354" t="n">
        <v>0</v>
      </c>
      <c r="L1354" t="n">
        <v>0</v>
      </c>
      <c r="M1354" t="inlineStr">
        <is>
          <t>MILANO100%</t>
        </is>
      </c>
      <c r="N1354" t="n">
        <v>220</v>
      </c>
      <c r="P1354" t="inlineStr">
        <is>
          <t>2024-10-06 16:24:17 +0200</t>
        </is>
      </c>
      <c r="Q1354" t="n">
        <v>1</v>
      </c>
      <c r="R1354" t="inlineStr">
        <is>
          <t>Boys Tears Bracelet - Yellow</t>
        </is>
      </c>
      <c r="S1354" t="n">
        <v>220</v>
      </c>
      <c r="U1354" t="inlineStr">
        <is>
          <t>015790000400</t>
        </is>
      </c>
      <c r="V1354" t="b">
        <v>1</v>
      </c>
      <c r="W1354" t="b">
        <v>1</v>
      </c>
      <c r="X1354" t="inlineStr">
        <is>
          <t>fulfilled</t>
        </is>
      </c>
      <c r="Y1354" t="inlineStr">
        <is>
          <t>Maddie Shen</t>
        </is>
      </c>
      <c r="AQ1354" t="inlineStr">
        <is>
          <t>IT</t>
        </is>
      </c>
      <c r="AS1354" t="inlineStr">
        <is>
          <t>FC</t>
        </is>
      </c>
      <c r="AX1354" t="n">
        <v>0</v>
      </c>
      <c r="AY1354" t="inlineStr">
        <is>
          <t>LIL Milan</t>
        </is>
      </c>
      <c r="AZ1354" t="n">
        <v>0</v>
      </c>
      <c r="BA1354" t="inlineStr">
        <is>
          <t>Veronica Varetta</t>
        </is>
      </c>
      <c r="BB1354" t="inlineStr">
        <is>
          <t>LIL Rinascente Milano</t>
        </is>
      </c>
      <c r="BC1354" t="n">
        <v>23</v>
      </c>
      <c r="BD1354" t="n">
        <v>6337190199645</v>
      </c>
      <c r="BE1354" t="inlineStr">
        <is>
          <t>acquisto-rinascente-milano</t>
        </is>
      </c>
      <c r="BF1354" t="inlineStr">
        <is>
          <t>Low</t>
        </is>
      </c>
      <c r="BG1354" t="inlineStr">
        <is>
          <t>pos</t>
        </is>
      </c>
      <c r="BH1354" t="n">
        <v>0</v>
      </c>
      <c r="BI1354" t="inlineStr">
        <is>
          <t>IT IVA 22%</t>
        </is>
      </c>
      <c r="BJ1354" t="n">
        <v>0</v>
      </c>
      <c r="BT1354" t="inlineStr">
        <is>
          <t>23-2514</t>
        </is>
      </c>
      <c r="CB1354" t="inlineStr">
        <is>
          <t>Ordini LIL</t>
        </is>
      </c>
    </row>
    <row r="1355">
      <c r="A1355" t="inlineStr">
        <is>
          <t>#42193</t>
        </is>
      </c>
      <c r="C1355" t="inlineStr">
        <is>
          <t>paid</t>
        </is>
      </c>
      <c r="E1355" t="inlineStr">
        <is>
          <t>fulfilled</t>
        </is>
      </c>
      <c r="F1355" t="inlineStr">
        <is>
          <t>2024-10-06 15:13:25 +0200</t>
        </is>
      </c>
      <c r="G1355" t="inlineStr">
        <is>
          <t>no</t>
        </is>
      </c>
      <c r="H1355" t="inlineStr">
        <is>
          <t>EUR</t>
        </is>
      </c>
      <c r="I1355" t="n">
        <v>0</v>
      </c>
      <c r="J1355" t="n">
        <v>0</v>
      </c>
      <c r="K1355" t="n">
        <v>0</v>
      </c>
      <c r="L1355" t="n">
        <v>0</v>
      </c>
      <c r="M1355" t="inlineStr">
        <is>
          <t>TORINO100%</t>
        </is>
      </c>
      <c r="N1355" t="n">
        <v>660</v>
      </c>
      <c r="P1355" t="inlineStr">
        <is>
          <t>2024-10-06 15:13:24 +0200</t>
        </is>
      </c>
      <c r="Q1355" t="n">
        <v>1</v>
      </c>
      <c r="R1355" t="inlineStr">
        <is>
          <t>Girls Tears Necklace - Yellow / 39cm</t>
        </is>
      </c>
      <c r="S1355" t="n">
        <v>360</v>
      </c>
      <c r="U1355" t="inlineStr">
        <is>
          <t>015790000834</t>
        </is>
      </c>
      <c r="V1355" t="b">
        <v>1</v>
      </c>
      <c r="W1355" t="b">
        <v>1</v>
      </c>
      <c r="X1355" t="inlineStr">
        <is>
          <t>fulfilled</t>
        </is>
      </c>
      <c r="AQ1355" t="inlineStr">
        <is>
          <t>IT</t>
        </is>
      </c>
      <c r="AS1355" t="inlineStr">
        <is>
          <t xml:space="preserve">Cce </t>
        </is>
      </c>
      <c r="AX1355" t="n">
        <v>0</v>
      </c>
      <c r="AY1355" t="inlineStr">
        <is>
          <t>LIL Milan</t>
        </is>
      </c>
      <c r="AZ1355" t="n">
        <v>0</v>
      </c>
      <c r="BA1355" t="inlineStr">
        <is>
          <t>Veronica Varetta</t>
        </is>
      </c>
      <c r="BB1355" t="inlineStr">
        <is>
          <t>LIL Rinascente Torino</t>
        </is>
      </c>
      <c r="BC1355" t="n">
        <v>3</v>
      </c>
      <c r="BD1355" t="n">
        <v>6337085243741</v>
      </c>
      <c r="BF1355" t="inlineStr">
        <is>
          <t>Low</t>
        </is>
      </c>
      <c r="BG1355" t="inlineStr">
        <is>
          <t>pos</t>
        </is>
      </c>
      <c r="BH1355" t="n">
        <v>0</v>
      </c>
      <c r="BI1355" t="inlineStr">
        <is>
          <t>IT IVA 22%</t>
        </is>
      </c>
      <c r="BJ1355" t="n">
        <v>0</v>
      </c>
      <c r="BT1355" t="inlineStr">
        <is>
          <t>3-5739</t>
        </is>
      </c>
      <c r="CB1355" t="inlineStr">
        <is>
          <t>Ordini LIL</t>
        </is>
      </c>
    </row>
    <row r="1356">
      <c r="A1356" t="inlineStr">
        <is>
          <t>#42193</t>
        </is>
      </c>
      <c r="C1356" t="inlineStr">
        <is>
          <t>paid</t>
        </is>
      </c>
      <c r="E1356" t="inlineStr">
        <is>
          <t>fulfilled</t>
        </is>
      </c>
      <c r="F1356" t="inlineStr">
        <is>
          <t>2024-10-06 15:13:25 +0200</t>
        </is>
      </c>
      <c r="G1356" t="inlineStr">
        <is>
          <t>no</t>
        </is>
      </c>
      <c r="H1356" t="inlineStr">
        <is>
          <t>EUR</t>
        </is>
      </c>
      <c r="I1356" t="n">
        <v>0</v>
      </c>
      <c r="J1356" t="n">
        <v>0</v>
      </c>
      <c r="K1356" t="n">
        <v>0</v>
      </c>
      <c r="M1356" t="inlineStr">
        <is>
          <t>TORINO100%</t>
        </is>
      </c>
      <c r="N1356" t="n">
        <v>660</v>
      </c>
      <c r="P1356" t="inlineStr">
        <is>
          <t>2024-10-06 15:13:24 +0200</t>
        </is>
      </c>
      <c r="Q1356" t="n">
        <v>1</v>
      </c>
      <c r="R1356" t="inlineStr">
        <is>
          <t>Baby - Yellow</t>
        </is>
      </c>
      <c r="S1356" t="n">
        <v>160</v>
      </c>
      <c r="U1356" t="inlineStr">
        <is>
          <t>015790001199</t>
        </is>
      </c>
      <c r="V1356" t="b">
        <v>1</v>
      </c>
      <c r="W1356" t="b">
        <v>1</v>
      </c>
      <c r="X1356" t="inlineStr">
        <is>
          <t>fulfilled</t>
        </is>
      </c>
      <c r="AQ1356" t="inlineStr">
        <is>
          <t>IT</t>
        </is>
      </c>
      <c r="AS1356" t="inlineStr">
        <is>
          <t xml:space="preserve">Cce </t>
        </is>
      </c>
      <c r="AX1356" t="n">
        <v>0</v>
      </c>
      <c r="AY1356" t="inlineStr">
        <is>
          <t>LIL Milan</t>
        </is>
      </c>
      <c r="AZ1356" t="n">
        <v>0</v>
      </c>
      <c r="BA1356" t="inlineStr">
        <is>
          <t>Veronica Varetta</t>
        </is>
      </c>
      <c r="BB1356" t="inlineStr">
        <is>
          <t>LIL Rinascente Torino</t>
        </is>
      </c>
      <c r="BC1356" t="n">
        <v>3</v>
      </c>
      <c r="BD1356" t="n">
        <v>6337085243741</v>
      </c>
      <c r="BF1356" t="inlineStr">
        <is>
          <t>Low</t>
        </is>
      </c>
      <c r="BG1356" t="inlineStr">
        <is>
          <t>pos</t>
        </is>
      </c>
      <c r="BH1356" t="n">
        <v>0</v>
      </c>
      <c r="BI1356" t="inlineStr">
        <is>
          <t>IT IVA 22%</t>
        </is>
      </c>
      <c r="BJ1356" t="n">
        <v>0</v>
      </c>
      <c r="BT1356" t="inlineStr">
        <is>
          <t>3-5739</t>
        </is>
      </c>
      <c r="CB1356" t="inlineStr">
        <is>
          <t>Ordini LIL</t>
        </is>
      </c>
    </row>
    <row r="1357">
      <c r="A1357" t="inlineStr">
        <is>
          <t>#42193</t>
        </is>
      </c>
      <c r="C1357" t="inlineStr">
        <is>
          <t>paid</t>
        </is>
      </c>
      <c r="E1357" t="inlineStr">
        <is>
          <t>fulfilled</t>
        </is>
      </c>
      <c r="F1357" t="inlineStr">
        <is>
          <t>2024-10-06 15:13:25 +0200</t>
        </is>
      </c>
      <c r="G1357" t="inlineStr">
        <is>
          <t>no</t>
        </is>
      </c>
      <c r="H1357" t="inlineStr">
        <is>
          <t>EUR</t>
        </is>
      </c>
      <c r="I1357" t="n">
        <v>0</v>
      </c>
      <c r="J1357" t="n">
        <v>0</v>
      </c>
      <c r="K1357" t="n">
        <v>0</v>
      </c>
      <c r="M1357" t="inlineStr">
        <is>
          <t>TORINO100%</t>
        </is>
      </c>
      <c r="N1357" t="n">
        <v>660</v>
      </c>
      <c r="P1357" t="inlineStr">
        <is>
          <t>2024-10-06 15:13:24 +0200</t>
        </is>
      </c>
      <c r="Q1357" t="n">
        <v>1</v>
      </c>
      <c r="R1357" t="inlineStr">
        <is>
          <t>Portami via Ring - Yellow / onesize</t>
        </is>
      </c>
      <c r="S1357" t="n">
        <v>140</v>
      </c>
      <c r="U1357" t="inlineStr">
        <is>
          <t>015790001027</t>
        </is>
      </c>
      <c r="V1357" t="b">
        <v>1</v>
      </c>
      <c r="W1357" t="b">
        <v>1</v>
      </c>
      <c r="X1357" t="inlineStr">
        <is>
          <t>fulfilled</t>
        </is>
      </c>
      <c r="AQ1357" t="inlineStr">
        <is>
          <t>IT</t>
        </is>
      </c>
      <c r="AS1357" t="inlineStr">
        <is>
          <t xml:space="preserve">Cce </t>
        </is>
      </c>
      <c r="AX1357" t="n">
        <v>0</v>
      </c>
      <c r="AY1357" t="inlineStr">
        <is>
          <t>LIL Milan</t>
        </is>
      </c>
      <c r="AZ1357" t="n">
        <v>0</v>
      </c>
      <c r="BA1357" t="inlineStr">
        <is>
          <t>Veronica Varetta</t>
        </is>
      </c>
      <c r="BB1357" t="inlineStr">
        <is>
          <t>LIL Rinascente Torino</t>
        </is>
      </c>
      <c r="BC1357" t="n">
        <v>3</v>
      </c>
      <c r="BD1357" t="n">
        <v>6337085243741</v>
      </c>
      <c r="BF1357" t="inlineStr">
        <is>
          <t>Low</t>
        </is>
      </c>
      <c r="BG1357" t="inlineStr">
        <is>
          <t>pos</t>
        </is>
      </c>
      <c r="BH1357" t="n">
        <v>0</v>
      </c>
      <c r="BI1357" t="inlineStr">
        <is>
          <t>IT IVA 22%</t>
        </is>
      </c>
      <c r="BJ1357" t="n">
        <v>0</v>
      </c>
      <c r="BT1357" t="inlineStr">
        <is>
          <t>3-5739</t>
        </is>
      </c>
      <c r="CB1357" t="inlineStr">
        <is>
          <t>Ordini LIL</t>
        </is>
      </c>
    </row>
    <row r="1358">
      <c r="A1358" t="inlineStr">
        <is>
          <t>#42189</t>
        </is>
      </c>
      <c r="B1358" t="inlineStr">
        <is>
          <t>robertagiordano94@libero.it</t>
        </is>
      </c>
      <c r="C1358" t="inlineStr">
        <is>
          <t>paid</t>
        </is>
      </c>
      <c r="E1358" t="inlineStr">
        <is>
          <t>fulfilled</t>
        </is>
      </c>
      <c r="F1358" t="inlineStr">
        <is>
          <t>2024-10-06 12:16:34 +0200</t>
        </is>
      </c>
      <c r="G1358" t="inlineStr">
        <is>
          <t>yes</t>
        </is>
      </c>
      <c r="H1358" t="inlineStr">
        <is>
          <t>EUR</t>
        </is>
      </c>
      <c r="I1358" t="n">
        <v>0</v>
      </c>
      <c r="J1358" t="n">
        <v>0</v>
      </c>
      <c r="K1358" t="n">
        <v>0</v>
      </c>
      <c r="L1358" t="n">
        <v>0</v>
      </c>
      <c r="M1358" t="inlineStr">
        <is>
          <t>MILANO100%</t>
        </is>
      </c>
      <c r="N1358" t="n">
        <v>100</v>
      </c>
      <c r="P1358" t="inlineStr">
        <is>
          <t>2024-10-06 12:16:34 +0200</t>
        </is>
      </c>
      <c r="Q1358" t="n">
        <v>1</v>
      </c>
      <c r="R1358" t="inlineStr">
        <is>
          <t>Girls Tears Ring - White / 11</t>
        </is>
      </c>
      <c r="S1358" t="n">
        <v>100</v>
      </c>
      <c r="U1358" t="inlineStr">
        <is>
          <t>015790001312</t>
        </is>
      </c>
      <c r="V1358" t="b">
        <v>1</v>
      </c>
      <c r="W1358" t="b">
        <v>1</v>
      </c>
      <c r="X1358" t="inlineStr">
        <is>
          <t>fulfilled</t>
        </is>
      </c>
      <c r="Y1358" t="inlineStr">
        <is>
          <t>Roberta Giordano</t>
        </is>
      </c>
      <c r="AQ1358" t="inlineStr">
        <is>
          <t>IT</t>
        </is>
      </c>
      <c r="AS1358" t="inlineStr">
        <is>
          <t>ST</t>
        </is>
      </c>
      <c r="AX1358" t="n">
        <v>0</v>
      </c>
      <c r="AY1358" t="inlineStr">
        <is>
          <t>LIL Milan</t>
        </is>
      </c>
      <c r="AZ1358" t="n">
        <v>0</v>
      </c>
      <c r="BA1358" t="inlineStr">
        <is>
          <t>Veronica Varetta</t>
        </is>
      </c>
      <c r="BB1358" t="inlineStr">
        <is>
          <t>LIL Rinascente Milano</t>
        </is>
      </c>
      <c r="BC1358" t="n">
        <v>23</v>
      </c>
      <c r="BD1358" t="n">
        <v>6336842269021</v>
      </c>
      <c r="BE1358" t="inlineStr">
        <is>
          <t>acquisto-rinascente-milano</t>
        </is>
      </c>
      <c r="BF1358" t="inlineStr">
        <is>
          <t>Low</t>
        </is>
      </c>
      <c r="BG1358" t="inlineStr">
        <is>
          <t>pos</t>
        </is>
      </c>
      <c r="BH1358" t="n">
        <v>0</v>
      </c>
      <c r="BI1358" t="inlineStr">
        <is>
          <t>IT IVA 22%</t>
        </is>
      </c>
      <c r="BJ1358" t="n">
        <v>0</v>
      </c>
      <c r="BT1358" t="inlineStr">
        <is>
          <t>23-2513</t>
        </is>
      </c>
      <c r="CB1358" t="inlineStr">
        <is>
          <t>Ordini LIL</t>
        </is>
      </c>
    </row>
    <row r="1359">
      <c r="A1359" t="inlineStr">
        <is>
          <t>#42183</t>
        </is>
      </c>
      <c r="B1359" t="inlineStr">
        <is>
          <t>claudia.colombo2255@gmail.com</t>
        </is>
      </c>
      <c r="C1359" t="inlineStr">
        <is>
          <t>paid</t>
        </is>
      </c>
      <c r="E1359" t="inlineStr">
        <is>
          <t>fulfilled</t>
        </is>
      </c>
      <c r="F1359" t="inlineStr">
        <is>
          <t>2024-10-05 19:21:03 +0200</t>
        </is>
      </c>
      <c r="G1359" t="inlineStr">
        <is>
          <t>yes</t>
        </is>
      </c>
      <c r="H1359" t="inlineStr">
        <is>
          <t>EUR</t>
        </is>
      </c>
      <c r="I1359" t="n">
        <v>0</v>
      </c>
      <c r="J1359" t="n">
        <v>0</v>
      </c>
      <c r="K1359" t="n">
        <v>0</v>
      </c>
      <c r="L1359" t="n">
        <v>0</v>
      </c>
      <c r="M1359" t="inlineStr">
        <is>
          <t>MILANO100%</t>
        </is>
      </c>
      <c r="N1359" t="n">
        <v>140</v>
      </c>
      <c r="P1359" t="inlineStr">
        <is>
          <t>2024-10-05 19:21:03 +0200</t>
        </is>
      </c>
      <c r="Q1359" t="n">
        <v>1</v>
      </c>
      <c r="R1359" t="inlineStr">
        <is>
          <t>Firefly Ring - Yellow / 18</t>
        </is>
      </c>
      <c r="S1359" t="n">
        <v>140</v>
      </c>
      <c r="U1359" t="inlineStr">
        <is>
          <t>015790000501</t>
        </is>
      </c>
      <c r="V1359" t="b">
        <v>1</v>
      </c>
      <c r="W1359" t="b">
        <v>1</v>
      </c>
      <c r="X1359" t="inlineStr">
        <is>
          <t>fulfilled</t>
        </is>
      </c>
      <c r="Y1359" t="inlineStr">
        <is>
          <t>Claudia Colombo</t>
        </is>
      </c>
      <c r="AQ1359" t="inlineStr">
        <is>
          <t>IT</t>
        </is>
      </c>
      <c r="AS1359" t="inlineStr">
        <is>
          <t>AM</t>
        </is>
      </c>
      <c r="AX1359" t="n">
        <v>0</v>
      </c>
      <c r="AY1359" t="inlineStr">
        <is>
          <t>LIL Milan</t>
        </is>
      </c>
      <c r="AZ1359" t="n">
        <v>0</v>
      </c>
      <c r="BA1359" t="inlineStr">
        <is>
          <t>Veronica Varetta</t>
        </is>
      </c>
      <c r="BB1359" t="inlineStr">
        <is>
          <t>LIL Rinascente Milano</t>
        </is>
      </c>
      <c r="BC1359" t="n">
        <v>23</v>
      </c>
      <c r="BD1359" t="n">
        <v>6336143556957</v>
      </c>
      <c r="BE1359" t="inlineStr">
        <is>
          <t>acquisto-rinascente-milano</t>
        </is>
      </c>
      <c r="BF1359" t="inlineStr">
        <is>
          <t>Low</t>
        </is>
      </c>
      <c r="BG1359" t="inlineStr">
        <is>
          <t>pos</t>
        </is>
      </c>
      <c r="BH1359" t="n">
        <v>0</v>
      </c>
      <c r="BI1359" t="inlineStr">
        <is>
          <t>IT IVA 22%</t>
        </is>
      </c>
      <c r="BJ1359" t="n">
        <v>0</v>
      </c>
      <c r="BT1359" t="inlineStr">
        <is>
          <t>23-2512</t>
        </is>
      </c>
      <c r="CB1359" t="inlineStr">
        <is>
          <t>Ordini LIL</t>
        </is>
      </c>
    </row>
    <row r="1360">
      <c r="A1360" t="inlineStr">
        <is>
          <t>#42182</t>
        </is>
      </c>
      <c r="C1360" t="inlineStr">
        <is>
          <t>paid</t>
        </is>
      </c>
      <c r="E1360" t="inlineStr">
        <is>
          <t>fulfilled</t>
        </is>
      </c>
      <c r="F1360" t="inlineStr">
        <is>
          <t>2024-10-05 19:19:54 +0200</t>
        </is>
      </c>
      <c r="G1360" t="inlineStr">
        <is>
          <t>no</t>
        </is>
      </c>
      <c r="H1360" t="inlineStr">
        <is>
          <t>EUR</t>
        </is>
      </c>
      <c r="I1360" t="n">
        <v>0</v>
      </c>
      <c r="J1360" t="n">
        <v>0</v>
      </c>
      <c r="K1360" t="n">
        <v>0</v>
      </c>
      <c r="L1360" t="n">
        <v>0</v>
      </c>
      <c r="M1360" t="inlineStr">
        <is>
          <t>MILANO100%</t>
        </is>
      </c>
      <c r="N1360" t="n">
        <v>1840</v>
      </c>
      <c r="P1360" t="inlineStr">
        <is>
          <t>2024-10-05 19:19:53 +0200</t>
        </is>
      </c>
      <c r="Q1360" t="n">
        <v>1</v>
      </c>
      <c r="R1360" t="inlineStr">
        <is>
          <t>Planet Ring - Yellow / 14 / White Natural Diamond</t>
        </is>
      </c>
      <c r="S1360" t="n">
        <v>1300</v>
      </c>
      <c r="U1360" t="inlineStr">
        <is>
          <t>015790000775</t>
        </is>
      </c>
      <c r="V1360" t="b">
        <v>1</v>
      </c>
      <c r="W1360" t="b">
        <v>1</v>
      </c>
      <c r="X1360" t="inlineStr">
        <is>
          <t>fulfilled</t>
        </is>
      </c>
      <c r="Y1360" t="inlineStr">
        <is>
          <t>Natalia Aksanova</t>
        </is>
      </c>
      <c r="AQ1360" t="inlineStr">
        <is>
          <t>IT</t>
        </is>
      </c>
      <c r="AS1360" t="inlineStr">
        <is>
          <t>FC e AM</t>
        </is>
      </c>
      <c r="AX1360" t="n">
        <v>0</v>
      </c>
      <c r="AY1360" t="inlineStr">
        <is>
          <t>LIL Milan</t>
        </is>
      </c>
      <c r="AZ1360" t="n">
        <v>0</v>
      </c>
      <c r="BA1360" t="inlineStr">
        <is>
          <t>Veronica Varetta</t>
        </is>
      </c>
      <c r="BB1360" t="inlineStr">
        <is>
          <t>LIL Rinascente Milano</t>
        </is>
      </c>
      <c r="BC1360" t="n">
        <v>23</v>
      </c>
      <c r="BD1360" t="n">
        <v>6336142311773</v>
      </c>
      <c r="BE1360" t="inlineStr">
        <is>
          <t>acquisto-rinascente-milano</t>
        </is>
      </c>
      <c r="BF1360" t="inlineStr">
        <is>
          <t>Low</t>
        </is>
      </c>
      <c r="BG1360" t="inlineStr">
        <is>
          <t>pos</t>
        </is>
      </c>
      <c r="BH1360" t="n">
        <v>0</v>
      </c>
      <c r="BI1360" t="inlineStr">
        <is>
          <t>IT IVA 22%</t>
        </is>
      </c>
      <c r="BJ1360" t="n">
        <v>0</v>
      </c>
      <c r="BT1360" t="inlineStr">
        <is>
          <t>23-2511</t>
        </is>
      </c>
      <c r="CB1360" t="inlineStr">
        <is>
          <t>Ordini LIL</t>
        </is>
      </c>
    </row>
    <row r="1361">
      <c r="A1361" t="inlineStr">
        <is>
          <t>#42182</t>
        </is>
      </c>
      <c r="C1361" t="inlineStr">
        <is>
          <t>paid</t>
        </is>
      </c>
      <c r="E1361" t="inlineStr">
        <is>
          <t>fulfilled</t>
        </is>
      </c>
      <c r="F1361" t="inlineStr">
        <is>
          <t>2024-10-05 19:19:54 +0200</t>
        </is>
      </c>
      <c r="G1361" t="inlineStr">
        <is>
          <t>no</t>
        </is>
      </c>
      <c r="H1361" t="inlineStr">
        <is>
          <t>EUR</t>
        </is>
      </c>
      <c r="I1361" t="n">
        <v>0</v>
      </c>
      <c r="J1361" t="n">
        <v>0</v>
      </c>
      <c r="K1361" t="n">
        <v>0</v>
      </c>
      <c r="M1361" t="inlineStr">
        <is>
          <t>MILANO100%</t>
        </is>
      </c>
      <c r="N1361" t="n">
        <v>1840</v>
      </c>
      <c r="P1361" t="inlineStr">
        <is>
          <t>2024-10-05 19:19:53 +0200</t>
        </is>
      </c>
      <c r="Q1361" t="n">
        <v>1</v>
      </c>
      <c r="R1361" t="inlineStr">
        <is>
          <t>Sweet'n'Sour Choker - White / 36cm</t>
        </is>
      </c>
      <c r="S1361" t="n">
        <v>260</v>
      </c>
      <c r="U1361" t="inlineStr">
        <is>
          <t>015790001259</t>
        </is>
      </c>
      <c r="V1361" t="b">
        <v>1</v>
      </c>
      <c r="W1361" t="b">
        <v>1</v>
      </c>
      <c r="X1361" t="inlineStr">
        <is>
          <t>fulfilled</t>
        </is>
      </c>
      <c r="Y1361" t="inlineStr">
        <is>
          <t>Natalia Aksanova</t>
        </is>
      </c>
      <c r="AQ1361" t="inlineStr">
        <is>
          <t>IT</t>
        </is>
      </c>
      <c r="AS1361" t="inlineStr">
        <is>
          <t>FC e AM</t>
        </is>
      </c>
      <c r="AX1361" t="n">
        <v>0</v>
      </c>
      <c r="AY1361" t="inlineStr">
        <is>
          <t>LIL Milan</t>
        </is>
      </c>
      <c r="AZ1361" t="n">
        <v>0</v>
      </c>
      <c r="BA1361" t="inlineStr">
        <is>
          <t>Veronica Varetta</t>
        </is>
      </c>
      <c r="BB1361" t="inlineStr">
        <is>
          <t>LIL Rinascente Milano</t>
        </is>
      </c>
      <c r="BC1361" t="n">
        <v>23</v>
      </c>
      <c r="BD1361" t="n">
        <v>6336142311773</v>
      </c>
      <c r="BE1361" t="inlineStr">
        <is>
          <t>acquisto-rinascente-milano</t>
        </is>
      </c>
      <c r="BF1361" t="inlineStr">
        <is>
          <t>Low</t>
        </is>
      </c>
      <c r="BG1361" t="inlineStr">
        <is>
          <t>pos</t>
        </is>
      </c>
      <c r="BH1361" t="n">
        <v>0</v>
      </c>
      <c r="BI1361" t="inlineStr">
        <is>
          <t>IT IVA 22%</t>
        </is>
      </c>
      <c r="BJ1361" t="n">
        <v>0</v>
      </c>
      <c r="BT1361" t="inlineStr">
        <is>
          <t>23-2511</t>
        </is>
      </c>
      <c r="CB1361" t="inlineStr">
        <is>
          <t>Ordini LIL</t>
        </is>
      </c>
    </row>
    <row r="1362">
      <c r="A1362" t="inlineStr">
        <is>
          <t>#42182</t>
        </is>
      </c>
      <c r="C1362" t="inlineStr">
        <is>
          <t>paid</t>
        </is>
      </c>
      <c r="E1362" t="inlineStr">
        <is>
          <t>fulfilled</t>
        </is>
      </c>
      <c r="F1362" t="inlineStr">
        <is>
          <t>2024-10-05 19:19:54 +0200</t>
        </is>
      </c>
      <c r="G1362" t="inlineStr">
        <is>
          <t>no</t>
        </is>
      </c>
      <c r="H1362" t="inlineStr">
        <is>
          <t>EUR</t>
        </is>
      </c>
      <c r="I1362" t="n">
        <v>0</v>
      </c>
      <c r="J1362" t="n">
        <v>0</v>
      </c>
      <c r="K1362" t="n">
        <v>0</v>
      </c>
      <c r="M1362" t="inlineStr">
        <is>
          <t>MILANO100%</t>
        </is>
      </c>
      <c r="N1362" t="n">
        <v>1840</v>
      </c>
      <c r="P1362" t="inlineStr">
        <is>
          <t>2024-10-05 19:19:53 +0200</t>
        </is>
      </c>
      <c r="Q1362" t="n">
        <v>1</v>
      </c>
      <c r="R1362" t="inlineStr">
        <is>
          <t>Sweet'n'Sour Choker - White / 42cm</t>
        </is>
      </c>
      <c r="S1362" t="n">
        <v>280</v>
      </c>
      <c r="U1362" t="inlineStr">
        <is>
          <t>015790001260</t>
        </is>
      </c>
      <c r="V1362" t="b">
        <v>1</v>
      </c>
      <c r="W1362" t="b">
        <v>1</v>
      </c>
      <c r="X1362" t="inlineStr">
        <is>
          <t>fulfilled</t>
        </is>
      </c>
      <c r="Y1362" t="inlineStr">
        <is>
          <t>Natalia Aksanova</t>
        </is>
      </c>
      <c r="AQ1362" t="inlineStr">
        <is>
          <t>IT</t>
        </is>
      </c>
      <c r="AS1362" t="inlineStr">
        <is>
          <t>FC e AM</t>
        </is>
      </c>
      <c r="AX1362" t="n">
        <v>0</v>
      </c>
      <c r="AY1362" t="inlineStr">
        <is>
          <t>LIL Milan</t>
        </is>
      </c>
      <c r="AZ1362" t="n">
        <v>0</v>
      </c>
      <c r="BA1362" t="inlineStr">
        <is>
          <t>Veronica Varetta</t>
        </is>
      </c>
      <c r="BB1362" t="inlineStr">
        <is>
          <t>LIL Rinascente Milano</t>
        </is>
      </c>
      <c r="BC1362" t="n">
        <v>23</v>
      </c>
      <c r="BD1362" t="n">
        <v>6336142311773</v>
      </c>
      <c r="BE1362" t="inlineStr">
        <is>
          <t>acquisto-rinascente-milano</t>
        </is>
      </c>
      <c r="BF1362" t="inlineStr">
        <is>
          <t>Low</t>
        </is>
      </c>
      <c r="BG1362" t="inlineStr">
        <is>
          <t>pos</t>
        </is>
      </c>
      <c r="BH1362" t="n">
        <v>0</v>
      </c>
      <c r="BI1362" t="inlineStr">
        <is>
          <t>IT IVA 22%</t>
        </is>
      </c>
      <c r="BJ1362" t="n">
        <v>0</v>
      </c>
      <c r="BT1362" t="inlineStr">
        <is>
          <t>23-2511</t>
        </is>
      </c>
      <c r="CB1362" t="inlineStr">
        <is>
          <t>Ordini LIL</t>
        </is>
      </c>
    </row>
    <row r="1363">
      <c r="A1363" t="inlineStr">
        <is>
          <t>#42178</t>
        </is>
      </c>
      <c r="B1363" t="inlineStr">
        <is>
          <t>ciardiello.francesca@gmail.com</t>
        </is>
      </c>
      <c r="C1363" t="inlineStr">
        <is>
          <t>paid</t>
        </is>
      </c>
      <c r="E1363" t="inlineStr">
        <is>
          <t>fulfilled</t>
        </is>
      </c>
      <c r="F1363" t="inlineStr">
        <is>
          <t>2024-10-05 17:45:38 +0200</t>
        </is>
      </c>
      <c r="G1363" t="inlineStr">
        <is>
          <t>no</t>
        </is>
      </c>
      <c r="H1363" t="inlineStr">
        <is>
          <t>EUR</t>
        </is>
      </c>
      <c r="I1363" t="n">
        <v>0</v>
      </c>
      <c r="J1363" t="n">
        <v>0</v>
      </c>
      <c r="K1363" t="n">
        <v>0</v>
      </c>
      <c r="L1363" t="n">
        <v>0</v>
      </c>
      <c r="M1363" t="inlineStr">
        <is>
          <t>Diretti100%</t>
        </is>
      </c>
      <c r="N1363" t="n">
        <v>100</v>
      </c>
      <c r="P1363" t="inlineStr">
        <is>
          <t>2024-10-05 17:45:38 +0200</t>
        </is>
      </c>
      <c r="Q1363" t="n">
        <v>1</v>
      </c>
      <c r="R1363" t="inlineStr">
        <is>
          <t>Pensavo fosse amore - Yellow / D</t>
        </is>
      </c>
      <c r="S1363" t="n">
        <v>100</v>
      </c>
      <c r="U1363" t="inlineStr">
        <is>
          <t>015790001002</t>
        </is>
      </c>
      <c r="V1363" t="b">
        <v>1</v>
      </c>
      <c r="W1363" t="b">
        <v>1</v>
      </c>
      <c r="X1363" t="inlineStr">
        <is>
          <t>fulfilled</t>
        </is>
      </c>
      <c r="Y1363" t="inlineStr">
        <is>
          <t>Francesca Ciardiello</t>
        </is>
      </c>
      <c r="AQ1363" t="inlineStr">
        <is>
          <t>IT</t>
        </is>
      </c>
      <c r="AS1363" t="inlineStr">
        <is>
          <t>LILTeam 30%</t>
        </is>
      </c>
      <c r="AX1363" t="n">
        <v>0</v>
      </c>
      <c r="AY1363" t="inlineStr">
        <is>
          <t>LIL Milan</t>
        </is>
      </c>
      <c r="AZ1363" t="n">
        <v>0</v>
      </c>
      <c r="BA1363" t="inlineStr">
        <is>
          <t>Veronica Varetta</t>
        </is>
      </c>
      <c r="BB1363" t="inlineStr">
        <is>
          <t>LIL House</t>
        </is>
      </c>
      <c r="BC1363" t="n">
        <v>22</v>
      </c>
      <c r="BD1363" t="n">
        <v>6336012353885</v>
      </c>
      <c r="BF1363" t="inlineStr">
        <is>
          <t>Low</t>
        </is>
      </c>
      <c r="BG1363" t="inlineStr">
        <is>
          <t>pos</t>
        </is>
      </c>
      <c r="BH1363" t="n">
        <v>0</v>
      </c>
      <c r="BI1363" t="inlineStr">
        <is>
          <t>IT IVA 22%</t>
        </is>
      </c>
      <c r="BJ1363" t="n">
        <v>0</v>
      </c>
      <c r="BT1363" t="inlineStr">
        <is>
          <t>22-2625</t>
        </is>
      </c>
      <c r="CB1363" t="inlineStr">
        <is>
          <t>Ordini LIL</t>
        </is>
      </c>
    </row>
    <row r="1364">
      <c r="A1364" t="inlineStr">
        <is>
          <t>#42175</t>
        </is>
      </c>
      <c r="B1364" t="inlineStr">
        <is>
          <t>ferrarisofia13@gmail.com</t>
        </is>
      </c>
      <c r="C1364" t="inlineStr">
        <is>
          <t>paid</t>
        </is>
      </c>
      <c r="E1364" t="inlineStr">
        <is>
          <t>fulfilled</t>
        </is>
      </c>
      <c r="F1364" t="inlineStr">
        <is>
          <t>2024-10-05 17:01:19 +0200</t>
        </is>
      </c>
      <c r="G1364" t="inlineStr">
        <is>
          <t>no</t>
        </is>
      </c>
      <c r="H1364" t="inlineStr">
        <is>
          <t>EUR</t>
        </is>
      </c>
      <c r="I1364" t="n">
        <v>0</v>
      </c>
      <c r="J1364" t="n">
        <v>0</v>
      </c>
      <c r="K1364" t="n">
        <v>0</v>
      </c>
      <c r="L1364" t="n">
        <v>0</v>
      </c>
      <c r="M1364" t="inlineStr">
        <is>
          <t>MILANO100%</t>
        </is>
      </c>
      <c r="N1364" t="n">
        <v>160</v>
      </c>
      <c r="P1364" t="inlineStr">
        <is>
          <t>2024-10-05 17:01:18 +0200</t>
        </is>
      </c>
      <c r="Q1364" t="n">
        <v>1</v>
      </c>
      <c r="R1364" t="inlineStr">
        <is>
          <t>Giotto Ring - Yellow / 15</t>
        </is>
      </c>
      <c r="S1364" t="n">
        <v>80</v>
      </c>
      <c r="U1364" t="inlineStr">
        <is>
          <t>015790000149</t>
        </is>
      </c>
      <c r="V1364" t="b">
        <v>1</v>
      </c>
      <c r="W1364" t="b">
        <v>1</v>
      </c>
      <c r="X1364" t="inlineStr">
        <is>
          <t>fulfilled</t>
        </is>
      </c>
      <c r="Y1364" t="inlineStr">
        <is>
          <t>Sofia Ferrari</t>
        </is>
      </c>
      <c r="AQ1364" t="inlineStr">
        <is>
          <t>IT</t>
        </is>
      </c>
      <c r="AS1364" t="inlineStr">
        <is>
          <t>Fc</t>
        </is>
      </c>
      <c r="AX1364" t="n">
        <v>0</v>
      </c>
      <c r="AY1364" t="inlineStr">
        <is>
          <t>LIL Milan</t>
        </is>
      </c>
      <c r="AZ1364" t="n">
        <v>0</v>
      </c>
      <c r="BA1364" t="inlineStr">
        <is>
          <t>Veronica Varetta</t>
        </is>
      </c>
      <c r="BB1364" t="inlineStr">
        <is>
          <t>LIL Rinascente Milano</t>
        </is>
      </c>
      <c r="BC1364" t="n">
        <v>23</v>
      </c>
      <c r="BD1364" t="n">
        <v>6335940133213</v>
      </c>
      <c r="BE1364" t="inlineStr">
        <is>
          <t>acquisto-rinascente-milano</t>
        </is>
      </c>
      <c r="BF1364" t="inlineStr">
        <is>
          <t>Low</t>
        </is>
      </c>
      <c r="BG1364" t="inlineStr">
        <is>
          <t>pos</t>
        </is>
      </c>
      <c r="BH1364" t="n">
        <v>0</v>
      </c>
      <c r="BI1364" t="inlineStr">
        <is>
          <t>IT IVA 22%</t>
        </is>
      </c>
      <c r="BJ1364" t="n">
        <v>0</v>
      </c>
      <c r="BT1364" t="inlineStr">
        <is>
          <t>23-2508</t>
        </is>
      </c>
      <c r="CB1364" t="inlineStr">
        <is>
          <t>Ordini LIL</t>
        </is>
      </c>
    </row>
    <row r="1365">
      <c r="A1365" t="inlineStr">
        <is>
          <t>#42175</t>
        </is>
      </c>
      <c r="B1365" t="inlineStr">
        <is>
          <t>ferrarisofia13@gmail.com</t>
        </is>
      </c>
      <c r="C1365" t="inlineStr">
        <is>
          <t>paid</t>
        </is>
      </c>
      <c r="E1365" t="inlineStr">
        <is>
          <t>fulfilled</t>
        </is>
      </c>
      <c r="F1365" t="inlineStr">
        <is>
          <t>2024-10-05 17:01:19 +0200</t>
        </is>
      </c>
      <c r="G1365" t="inlineStr">
        <is>
          <t>no</t>
        </is>
      </c>
      <c r="H1365" t="inlineStr">
        <is>
          <t>EUR</t>
        </is>
      </c>
      <c r="I1365" t="n">
        <v>0</v>
      </c>
      <c r="J1365" t="n">
        <v>0</v>
      </c>
      <c r="K1365" t="n">
        <v>0</v>
      </c>
      <c r="M1365" t="inlineStr">
        <is>
          <t>MILANO100%</t>
        </is>
      </c>
      <c r="N1365" t="n">
        <v>160</v>
      </c>
      <c r="P1365" t="inlineStr">
        <is>
          <t>2024-10-05 17:01:18 +0200</t>
        </is>
      </c>
      <c r="Q1365" t="n">
        <v>1</v>
      </c>
      <c r="R1365" t="inlineStr">
        <is>
          <t>Giotto Ring - Yellow / 17</t>
        </is>
      </c>
      <c r="S1365" t="n">
        <v>80</v>
      </c>
      <c r="U1365" t="inlineStr">
        <is>
          <t>015790000151</t>
        </is>
      </c>
      <c r="V1365" t="b">
        <v>1</v>
      </c>
      <c r="W1365" t="b">
        <v>1</v>
      </c>
      <c r="X1365" t="inlineStr">
        <is>
          <t>fulfilled</t>
        </is>
      </c>
      <c r="Y1365" t="inlineStr">
        <is>
          <t>Sofia Ferrari</t>
        </is>
      </c>
      <c r="AQ1365" t="inlineStr">
        <is>
          <t>IT</t>
        </is>
      </c>
      <c r="AS1365" t="inlineStr">
        <is>
          <t>Fc</t>
        </is>
      </c>
      <c r="AX1365" t="n">
        <v>0</v>
      </c>
      <c r="AY1365" t="inlineStr">
        <is>
          <t>LIL Milan</t>
        </is>
      </c>
      <c r="AZ1365" t="n">
        <v>0</v>
      </c>
      <c r="BA1365" t="inlineStr">
        <is>
          <t>Veronica Varetta</t>
        </is>
      </c>
      <c r="BB1365" t="inlineStr">
        <is>
          <t>LIL Rinascente Milano</t>
        </is>
      </c>
      <c r="BC1365" t="n">
        <v>23</v>
      </c>
      <c r="BD1365" t="n">
        <v>6335940133213</v>
      </c>
      <c r="BE1365" t="inlineStr">
        <is>
          <t>acquisto-rinascente-milano</t>
        </is>
      </c>
      <c r="BF1365" t="inlineStr">
        <is>
          <t>Low</t>
        </is>
      </c>
      <c r="BG1365" t="inlineStr">
        <is>
          <t>pos</t>
        </is>
      </c>
      <c r="BH1365" t="n">
        <v>0</v>
      </c>
      <c r="BI1365" t="inlineStr">
        <is>
          <t>IT IVA 22%</t>
        </is>
      </c>
      <c r="BJ1365" t="n">
        <v>0</v>
      </c>
      <c r="BT1365" t="inlineStr">
        <is>
          <t>23-2508</t>
        </is>
      </c>
      <c r="CB1365" t="inlineStr">
        <is>
          <t>Ordini LIL</t>
        </is>
      </c>
    </row>
    <row r="1366">
      <c r="A1366" t="inlineStr">
        <is>
          <t>#42173</t>
        </is>
      </c>
      <c r="B1366" t="inlineStr">
        <is>
          <t>paolaperolo@libero.it</t>
        </is>
      </c>
      <c r="C1366" t="inlineStr">
        <is>
          <t>paid</t>
        </is>
      </c>
      <c r="E1366" t="inlineStr">
        <is>
          <t>fulfilled</t>
        </is>
      </c>
      <c r="F1366" t="inlineStr">
        <is>
          <t>2024-10-05 16:03:07 +0200</t>
        </is>
      </c>
      <c r="G1366" t="inlineStr">
        <is>
          <t>yes</t>
        </is>
      </c>
      <c r="H1366" t="inlineStr">
        <is>
          <t>EUR</t>
        </is>
      </c>
      <c r="I1366" t="n">
        <v>0</v>
      </c>
      <c r="J1366" t="n">
        <v>0</v>
      </c>
      <c r="K1366" t="n">
        <v>0</v>
      </c>
      <c r="L1366" t="n">
        <v>0</v>
      </c>
      <c r="M1366" t="inlineStr">
        <is>
          <t>MILANO100%</t>
        </is>
      </c>
      <c r="N1366" t="n">
        <v>400</v>
      </c>
      <c r="P1366" t="inlineStr">
        <is>
          <t>2024-10-05 16:03:07 +0200</t>
        </is>
      </c>
      <c r="Q1366" t="n">
        <v>2</v>
      </c>
      <c r="R1366" t="inlineStr">
        <is>
          <t>Nano Hoop - Yellow / Single</t>
        </is>
      </c>
      <c r="S1366" t="n">
        <v>200</v>
      </c>
      <c r="U1366" t="inlineStr">
        <is>
          <t>015790000649</t>
        </is>
      </c>
      <c r="V1366" t="b">
        <v>1</v>
      </c>
      <c r="W1366" t="b">
        <v>1</v>
      </c>
      <c r="X1366" t="inlineStr">
        <is>
          <t>fulfilled</t>
        </is>
      </c>
      <c r="Y1366" t="inlineStr">
        <is>
          <t>Paola Paola Perolo</t>
        </is>
      </c>
      <c r="AQ1366" t="inlineStr">
        <is>
          <t>IT</t>
        </is>
      </c>
      <c r="AS1366" t="inlineStr">
        <is>
          <t>FC (ne risulta solo uno su Shopify)</t>
        </is>
      </c>
      <c r="AX1366" t="n">
        <v>0</v>
      </c>
      <c r="AY1366" t="inlineStr">
        <is>
          <t>LIL Milan</t>
        </is>
      </c>
      <c r="AZ1366" t="n">
        <v>0</v>
      </c>
      <c r="BA1366" t="inlineStr">
        <is>
          <t>Veronica Varetta</t>
        </is>
      </c>
      <c r="BB1366" t="inlineStr">
        <is>
          <t>LIL Rinascente Milano</t>
        </is>
      </c>
      <c r="BC1366" t="n">
        <v>23</v>
      </c>
      <c r="BD1366" t="n">
        <v>6335840616797</v>
      </c>
      <c r="BE1366" t="inlineStr">
        <is>
          <t>acquisto-rinascente-milano</t>
        </is>
      </c>
      <c r="BF1366" t="inlineStr">
        <is>
          <t>Low</t>
        </is>
      </c>
      <c r="BG1366" t="inlineStr">
        <is>
          <t>pos</t>
        </is>
      </c>
      <c r="BH1366" t="n">
        <v>0</v>
      </c>
      <c r="BI1366" t="inlineStr">
        <is>
          <t>IT IVA 22%</t>
        </is>
      </c>
      <c r="BJ1366" t="n">
        <v>0</v>
      </c>
      <c r="BS1366" t="n">
        <v>393339523821</v>
      </c>
      <c r="BT1366" t="inlineStr">
        <is>
          <t>23-2507</t>
        </is>
      </c>
      <c r="CB1366" t="inlineStr">
        <is>
          <t>Ordini LIL</t>
        </is>
      </c>
    </row>
    <row r="1367">
      <c r="A1367" t="inlineStr">
        <is>
          <t>#42169</t>
        </is>
      </c>
      <c r="C1367" t="inlineStr">
        <is>
          <t>paid</t>
        </is>
      </c>
      <c r="E1367" t="inlineStr">
        <is>
          <t>fulfilled</t>
        </is>
      </c>
      <c r="F1367" t="inlineStr">
        <is>
          <t>2024-10-05 14:03:31 +0200</t>
        </is>
      </c>
      <c r="G1367" t="inlineStr">
        <is>
          <t>no</t>
        </is>
      </c>
      <c r="H1367" t="inlineStr">
        <is>
          <t>EUR</t>
        </is>
      </c>
      <c r="I1367" t="n">
        <v>0</v>
      </c>
      <c r="J1367" t="n">
        <v>0</v>
      </c>
      <c r="K1367" t="n">
        <v>0</v>
      </c>
      <c r="L1367" t="n">
        <v>0</v>
      </c>
      <c r="M1367" t="inlineStr">
        <is>
          <t>TORINO100%</t>
        </is>
      </c>
      <c r="N1367" t="n">
        <v>160</v>
      </c>
      <c r="P1367" t="inlineStr">
        <is>
          <t>2024-10-05 14:03:31 +0200</t>
        </is>
      </c>
      <c r="Q1367" t="n">
        <v>1</v>
      </c>
      <c r="R1367" t="inlineStr">
        <is>
          <t>Glow Ring - Yellow / 15</t>
        </is>
      </c>
      <c r="S1367" t="n">
        <v>160</v>
      </c>
      <c r="U1367" t="inlineStr">
        <is>
          <t>015790000341</t>
        </is>
      </c>
      <c r="V1367" t="b">
        <v>1</v>
      </c>
      <c r="W1367" t="b">
        <v>1</v>
      </c>
      <c r="X1367" t="inlineStr">
        <is>
          <t>fulfilled</t>
        </is>
      </c>
      <c r="Y1367" t="inlineStr">
        <is>
          <t>Sara Lupi</t>
        </is>
      </c>
      <c r="AQ1367" t="inlineStr">
        <is>
          <t>IT</t>
        </is>
      </c>
      <c r="AX1367" t="n">
        <v>0</v>
      </c>
      <c r="AY1367" t="inlineStr">
        <is>
          <t>LIL Milan</t>
        </is>
      </c>
      <c r="AZ1367" t="n">
        <v>0</v>
      </c>
      <c r="BA1367" t="inlineStr">
        <is>
          <t>Veronica Varetta</t>
        </is>
      </c>
      <c r="BB1367" t="inlineStr">
        <is>
          <t>LIL Rinascente Torino</t>
        </is>
      </c>
      <c r="BC1367" t="n">
        <v>3</v>
      </c>
      <c r="BD1367" t="n">
        <v>6335637127517</v>
      </c>
      <c r="BF1367" t="inlineStr">
        <is>
          <t>Low</t>
        </is>
      </c>
      <c r="BG1367" t="inlineStr">
        <is>
          <t>pos</t>
        </is>
      </c>
      <c r="BH1367" t="n">
        <v>0</v>
      </c>
      <c r="BI1367" t="inlineStr">
        <is>
          <t>IT IVA 22%</t>
        </is>
      </c>
      <c r="BJ1367" t="n">
        <v>0</v>
      </c>
      <c r="BT1367" t="inlineStr">
        <is>
          <t>3-5738</t>
        </is>
      </c>
      <c r="CB1367" t="inlineStr">
        <is>
          <t>Ordini LIL</t>
        </is>
      </c>
    </row>
    <row r="1368">
      <c r="A1368" t="inlineStr">
        <is>
          <t>#42168</t>
        </is>
      </c>
      <c r="B1368" t="inlineStr">
        <is>
          <t>carbonarimonia@gmail.com</t>
        </is>
      </c>
      <c r="C1368" t="inlineStr">
        <is>
          <t>paid</t>
        </is>
      </c>
      <c r="E1368" t="inlineStr">
        <is>
          <t>fulfilled</t>
        </is>
      </c>
      <c r="F1368" t="inlineStr">
        <is>
          <t>2024-10-05 13:18:07 +0200</t>
        </is>
      </c>
      <c r="G1368" t="inlineStr">
        <is>
          <t>no</t>
        </is>
      </c>
      <c r="H1368" t="inlineStr">
        <is>
          <t>EUR</t>
        </is>
      </c>
      <c r="I1368" t="n">
        <v>0</v>
      </c>
      <c r="J1368" t="n">
        <v>0</v>
      </c>
      <c r="K1368" t="n">
        <v>0</v>
      </c>
      <c r="L1368" t="n">
        <v>0</v>
      </c>
      <c r="M1368" t="inlineStr">
        <is>
          <t>MILANO100%</t>
        </is>
      </c>
      <c r="N1368" t="n">
        <v>300</v>
      </c>
      <c r="P1368" t="inlineStr">
        <is>
          <t>2024-10-05 13:18:06 +0200</t>
        </is>
      </c>
      <c r="Q1368" t="n">
        <v>1</v>
      </c>
      <c r="R1368" t="inlineStr">
        <is>
          <t>Engraving LIL font</t>
        </is>
      </c>
      <c r="S1368" t="n">
        <v>20</v>
      </c>
      <c r="U1368" t="inlineStr">
        <is>
          <t>015790001247</t>
        </is>
      </c>
      <c r="V1368" t="b">
        <v>0</v>
      </c>
      <c r="W1368" t="b">
        <v>1</v>
      </c>
      <c r="X1368" t="inlineStr">
        <is>
          <t>fulfilled</t>
        </is>
      </c>
      <c r="Y1368" t="inlineStr">
        <is>
          <t>Monia Carbonari</t>
        </is>
      </c>
      <c r="AQ1368" t="inlineStr">
        <is>
          <t>IT</t>
        </is>
      </c>
      <c r="AS1368" t="inlineStr">
        <is>
          <t>FC (Incisione con Lil Font T+S)</t>
        </is>
      </c>
      <c r="AX1368" t="n">
        <v>0</v>
      </c>
      <c r="AY1368" t="inlineStr">
        <is>
          <t>LIL Milan</t>
        </is>
      </c>
      <c r="AZ1368" t="n">
        <v>0</v>
      </c>
      <c r="BA1368" t="inlineStr">
        <is>
          <t>Veronica Varetta</t>
        </is>
      </c>
      <c r="BB1368" t="inlineStr">
        <is>
          <t>LIL Rinascente Milano</t>
        </is>
      </c>
      <c r="BC1368" t="n">
        <v>23</v>
      </c>
      <c r="BD1368" t="n">
        <v>6335564480861</v>
      </c>
      <c r="BE1368" t="inlineStr">
        <is>
          <t>acquisto-rinascente-milano</t>
        </is>
      </c>
      <c r="BF1368" t="inlineStr">
        <is>
          <t>Low</t>
        </is>
      </c>
      <c r="BG1368" t="inlineStr">
        <is>
          <t>pos</t>
        </is>
      </c>
      <c r="BH1368" t="n">
        <v>0</v>
      </c>
      <c r="BI1368" t="inlineStr">
        <is>
          <t>IT IVA 22%</t>
        </is>
      </c>
      <c r="BJ1368" t="n">
        <v>0</v>
      </c>
      <c r="BT1368" t="inlineStr">
        <is>
          <t>23-2506</t>
        </is>
      </c>
      <c r="CB1368" t="inlineStr">
        <is>
          <t>Ordini LIL</t>
        </is>
      </c>
    </row>
    <row r="1369">
      <c r="A1369" t="inlineStr">
        <is>
          <t>#42168</t>
        </is>
      </c>
      <c r="B1369" t="inlineStr">
        <is>
          <t>carbonarimonia@gmail.com</t>
        </is>
      </c>
      <c r="C1369" t="inlineStr">
        <is>
          <t>paid</t>
        </is>
      </c>
      <c r="E1369" t="inlineStr">
        <is>
          <t>fulfilled</t>
        </is>
      </c>
      <c r="F1369" t="inlineStr">
        <is>
          <t>2024-10-05 13:18:07 +0200</t>
        </is>
      </c>
      <c r="G1369" t="inlineStr">
        <is>
          <t>no</t>
        </is>
      </c>
      <c r="H1369" t="inlineStr">
        <is>
          <t>EUR</t>
        </is>
      </c>
      <c r="I1369" t="n">
        <v>0</v>
      </c>
      <c r="J1369" t="n">
        <v>0</v>
      </c>
      <c r="K1369" t="n">
        <v>0</v>
      </c>
      <c r="M1369" t="inlineStr">
        <is>
          <t>MILANO100%</t>
        </is>
      </c>
      <c r="N1369" t="n">
        <v>300</v>
      </c>
      <c r="P1369" t="inlineStr">
        <is>
          <t>2024-10-05 13:18:06 +0200</t>
        </is>
      </c>
      <c r="Q1369" t="n">
        <v>1</v>
      </c>
      <c r="R1369" t="inlineStr">
        <is>
          <t>Forever Ring - Yellow / 6</t>
        </is>
      </c>
      <c r="S1369" t="n">
        <v>280</v>
      </c>
      <c r="U1369" t="inlineStr">
        <is>
          <t>015790001328</t>
        </is>
      </c>
      <c r="V1369" t="b">
        <v>1</v>
      </c>
      <c r="W1369" t="b">
        <v>1</v>
      </c>
      <c r="X1369" t="inlineStr">
        <is>
          <t>fulfilled</t>
        </is>
      </c>
      <c r="Y1369" t="inlineStr">
        <is>
          <t>Monia Carbonari</t>
        </is>
      </c>
      <c r="AQ1369" t="inlineStr">
        <is>
          <t>IT</t>
        </is>
      </c>
      <c r="AS1369" t="inlineStr">
        <is>
          <t>FC (Incisione con Lil Font T+S)</t>
        </is>
      </c>
      <c r="AX1369" t="n">
        <v>0</v>
      </c>
      <c r="AY1369" t="inlineStr">
        <is>
          <t>LIL Milan</t>
        </is>
      </c>
      <c r="AZ1369" t="n">
        <v>0</v>
      </c>
      <c r="BA1369" t="inlineStr">
        <is>
          <t>Veronica Varetta</t>
        </is>
      </c>
      <c r="BB1369" t="inlineStr">
        <is>
          <t>LIL Rinascente Milano</t>
        </is>
      </c>
      <c r="BC1369" t="n">
        <v>23</v>
      </c>
      <c r="BD1369" t="n">
        <v>6335564480861</v>
      </c>
      <c r="BE1369" t="inlineStr">
        <is>
          <t>acquisto-rinascente-milano</t>
        </is>
      </c>
      <c r="BF1369" t="inlineStr">
        <is>
          <t>Low</t>
        </is>
      </c>
      <c r="BG1369" t="inlineStr">
        <is>
          <t>pos</t>
        </is>
      </c>
      <c r="BH1369" t="n">
        <v>0</v>
      </c>
      <c r="BI1369" t="inlineStr">
        <is>
          <t>IT IVA 22%</t>
        </is>
      </c>
      <c r="BJ1369" t="n">
        <v>0</v>
      </c>
      <c r="BT1369" t="inlineStr">
        <is>
          <t>23-2506</t>
        </is>
      </c>
      <c r="CB1369" t="inlineStr">
        <is>
          <t>Ordini LIL</t>
        </is>
      </c>
    </row>
    <row r="1370">
      <c r="A1370" t="inlineStr">
        <is>
          <t>#42164</t>
        </is>
      </c>
      <c r="B1370" t="inlineStr">
        <is>
          <t>alessandra.lauria66@gmail.com</t>
        </is>
      </c>
      <c r="C1370" t="inlineStr">
        <is>
          <t>paid</t>
        </is>
      </c>
      <c r="D1370" t="inlineStr">
        <is>
          <t>2024-10-05 11:21:31 +0200</t>
        </is>
      </c>
      <c r="E1370" t="inlineStr">
        <is>
          <t>fulfilled</t>
        </is>
      </c>
      <c r="F1370" t="inlineStr">
        <is>
          <t>2024-10-05 11:21:31 +0200</t>
        </is>
      </c>
      <c r="G1370" t="inlineStr">
        <is>
          <t>no</t>
        </is>
      </c>
      <c r="H1370" t="inlineStr">
        <is>
          <t>EUR</t>
        </is>
      </c>
      <c r="I1370" t="n">
        <v>120</v>
      </c>
      <c r="J1370" t="n">
        <v>0</v>
      </c>
      <c r="K1370" t="n">
        <v>21.64</v>
      </c>
      <c r="L1370" t="n">
        <v>120</v>
      </c>
      <c r="N1370" t="n">
        <v>0</v>
      </c>
      <c r="P1370" t="inlineStr">
        <is>
          <t>2024-10-05 11:21:30 +0200</t>
        </is>
      </c>
      <c r="Q1370" t="n">
        <v>1</v>
      </c>
      <c r="R1370" t="inlineStr">
        <is>
          <t>Insieme Ring - Yellow / onesize (10-17)</t>
        </is>
      </c>
      <c r="S1370" t="n">
        <v>120</v>
      </c>
      <c r="U1370" t="inlineStr">
        <is>
          <t>015790001254</t>
        </is>
      </c>
      <c r="V1370" t="b">
        <v>1</v>
      </c>
      <c r="W1370" t="b">
        <v>1</v>
      </c>
      <c r="X1370" t="inlineStr">
        <is>
          <t>fulfilled</t>
        </is>
      </c>
      <c r="Y1370" t="inlineStr">
        <is>
          <t>Alessandra Lauria</t>
        </is>
      </c>
      <c r="AQ1370" t="inlineStr">
        <is>
          <t>IT</t>
        </is>
      </c>
      <c r="AV1370" t="inlineStr">
        <is>
          <t>Cash</t>
        </is>
      </c>
      <c r="AW1370" t="inlineStr">
        <is>
          <t>rqVzTTNyLf18qEQWzBZI4leYF</t>
        </is>
      </c>
      <c r="AX1370" t="n">
        <v>0</v>
      </c>
      <c r="AY1370" t="inlineStr">
        <is>
          <t>LIL Milan</t>
        </is>
      </c>
      <c r="AZ1370" t="n">
        <v>0</v>
      </c>
      <c r="BA1370" t="inlineStr">
        <is>
          <t>Veronica Varetta</t>
        </is>
      </c>
      <c r="BB1370" t="inlineStr">
        <is>
          <t>LIL House</t>
        </is>
      </c>
      <c r="BC1370" t="n">
        <v>22</v>
      </c>
      <c r="BD1370" t="n">
        <v>6335373410653</v>
      </c>
      <c r="BF1370" t="inlineStr">
        <is>
          <t>Low</t>
        </is>
      </c>
      <c r="BG1370" t="inlineStr">
        <is>
          <t>pos</t>
        </is>
      </c>
      <c r="BH1370" t="n">
        <v>0</v>
      </c>
      <c r="BI1370" t="inlineStr">
        <is>
          <t>IT IVA 22%</t>
        </is>
      </c>
      <c r="BJ1370" t="n">
        <v>21.64</v>
      </c>
      <c r="BT1370" t="inlineStr">
        <is>
          <t>22-2616</t>
        </is>
      </c>
      <c r="BX1370" t="inlineStr">
        <is>
          <t>rqVzTTNyLf18qEQWzBZI4leYF</t>
        </is>
      </c>
      <c r="CA1370" t="inlineStr">
        <is>
          <t>rqVzTTNyLf18qEQWzBZI4leYF</t>
        </is>
      </c>
      <c r="CB1370" t="inlineStr">
        <is>
          <t>Ordini LIL</t>
        </is>
      </c>
    </row>
    <row r="1371">
      <c r="A1371" t="inlineStr">
        <is>
          <t>#42162</t>
        </is>
      </c>
      <c r="B1371" t="inlineStr">
        <is>
          <t>anna.molinatti@gmail.com</t>
        </is>
      </c>
      <c r="C1371" t="inlineStr">
        <is>
          <t>paid</t>
        </is>
      </c>
      <c r="E1371" t="inlineStr">
        <is>
          <t>fulfilled</t>
        </is>
      </c>
      <c r="F1371" t="inlineStr">
        <is>
          <t>2024-10-04 18:52:32 +0200</t>
        </is>
      </c>
      <c r="G1371" t="inlineStr">
        <is>
          <t>no</t>
        </is>
      </c>
      <c r="H1371" t="inlineStr">
        <is>
          <t>EUR</t>
        </is>
      </c>
      <c r="I1371" t="n">
        <v>0</v>
      </c>
      <c r="J1371" t="n">
        <v>0</v>
      </c>
      <c r="K1371" t="n">
        <v>0</v>
      </c>
      <c r="L1371" t="n">
        <v>0</v>
      </c>
      <c r="M1371" t="inlineStr">
        <is>
          <t>TORINO100%</t>
        </is>
      </c>
      <c r="N1371" t="n">
        <v>105</v>
      </c>
      <c r="P1371" t="inlineStr">
        <is>
          <t>2024-10-04 18:52:31 +0200</t>
        </is>
      </c>
      <c r="Q1371" t="n">
        <v>1</v>
      </c>
      <c r="R1371" t="inlineStr">
        <is>
          <t>Pensavo fosse amore - Yellow / G</t>
        </is>
      </c>
      <c r="S1371" t="n">
        <v>100</v>
      </c>
      <c r="U1371" t="inlineStr">
        <is>
          <t>015790001005</t>
        </is>
      </c>
      <c r="V1371" t="b">
        <v>1</v>
      </c>
      <c r="W1371" t="b">
        <v>1</v>
      </c>
      <c r="X1371" t="inlineStr">
        <is>
          <t>fulfilled</t>
        </is>
      </c>
      <c r="Y1371" t="inlineStr">
        <is>
          <t>Anna Molinatti</t>
        </is>
      </c>
      <c r="AQ1371" t="inlineStr">
        <is>
          <t>IT</t>
        </is>
      </c>
      <c r="AS1371" t="inlineStr">
        <is>
          <t>Cv</t>
        </is>
      </c>
      <c r="AX1371" t="n">
        <v>0</v>
      </c>
      <c r="AY1371" t="inlineStr">
        <is>
          <t>LIL Milan</t>
        </is>
      </c>
      <c r="AZ1371" t="n">
        <v>0</v>
      </c>
      <c r="BA1371" t="inlineStr">
        <is>
          <t>Veronica Varetta</t>
        </is>
      </c>
      <c r="BB1371" t="inlineStr">
        <is>
          <t>LIL Rinascente Torino</t>
        </is>
      </c>
      <c r="BC1371" t="n">
        <v>3</v>
      </c>
      <c r="BD1371" t="n">
        <v>6334674927965</v>
      </c>
      <c r="BF1371" t="inlineStr">
        <is>
          <t>Low</t>
        </is>
      </c>
      <c r="BG1371" t="inlineStr">
        <is>
          <t>pos</t>
        </is>
      </c>
      <c r="BH1371" t="n">
        <v>0</v>
      </c>
      <c r="BI1371" t="inlineStr">
        <is>
          <t>IT IVA 22%</t>
        </is>
      </c>
      <c r="BJ1371" t="n">
        <v>0</v>
      </c>
      <c r="BT1371" t="inlineStr">
        <is>
          <t>3-5736</t>
        </is>
      </c>
      <c r="CB1371" t="inlineStr">
        <is>
          <t>Ordini LIL</t>
        </is>
      </c>
    </row>
    <row r="1372">
      <c r="A1372" t="inlineStr">
        <is>
          <t>#42162</t>
        </is>
      </c>
      <c r="B1372" t="inlineStr">
        <is>
          <t>anna.molinatti@gmail.com</t>
        </is>
      </c>
      <c r="C1372" t="inlineStr">
        <is>
          <t>paid</t>
        </is>
      </c>
      <c r="E1372" t="inlineStr">
        <is>
          <t>fulfilled</t>
        </is>
      </c>
      <c r="F1372" t="inlineStr">
        <is>
          <t>2024-10-04 18:52:32 +0200</t>
        </is>
      </c>
      <c r="G1372" t="inlineStr">
        <is>
          <t>no</t>
        </is>
      </c>
      <c r="H1372" t="inlineStr">
        <is>
          <t>EUR</t>
        </is>
      </c>
      <c r="I1372" t="n">
        <v>0</v>
      </c>
      <c r="J1372" t="n">
        <v>0</v>
      </c>
      <c r="K1372" t="n">
        <v>0</v>
      </c>
      <c r="M1372" t="inlineStr">
        <is>
          <t>TORINO100%</t>
        </is>
      </c>
      <c r="N1372" t="n">
        <v>105</v>
      </c>
      <c r="P1372" t="inlineStr">
        <is>
          <t>2024-10-04 18:52:31 +0200</t>
        </is>
      </c>
      <c r="Q1372" t="n">
        <v>1</v>
      </c>
      <c r="R1372" t="inlineStr">
        <is>
          <t>Luxury Pack</t>
        </is>
      </c>
      <c r="S1372" t="n">
        <v>5</v>
      </c>
      <c r="U1372" t="inlineStr">
        <is>
          <t>015790000687</t>
        </is>
      </c>
      <c r="V1372" t="b">
        <v>1</v>
      </c>
      <c r="W1372" t="b">
        <v>1</v>
      </c>
      <c r="X1372" t="inlineStr">
        <is>
          <t>fulfilled</t>
        </is>
      </c>
      <c r="Y1372" t="inlineStr">
        <is>
          <t>Anna Molinatti</t>
        </is>
      </c>
      <c r="AQ1372" t="inlineStr">
        <is>
          <t>IT</t>
        </is>
      </c>
      <c r="AS1372" t="inlineStr">
        <is>
          <t>Cv</t>
        </is>
      </c>
      <c r="AX1372" t="n">
        <v>0</v>
      </c>
      <c r="AY1372" t="inlineStr">
        <is>
          <t>LIL Milan</t>
        </is>
      </c>
      <c r="AZ1372" t="n">
        <v>0</v>
      </c>
      <c r="BA1372" t="inlineStr">
        <is>
          <t>Veronica Varetta</t>
        </is>
      </c>
      <c r="BB1372" t="inlineStr">
        <is>
          <t>LIL Rinascente Torino</t>
        </is>
      </c>
      <c r="BC1372" t="n">
        <v>3</v>
      </c>
      <c r="BD1372" t="n">
        <v>6334674927965</v>
      </c>
      <c r="BF1372" t="inlineStr">
        <is>
          <t>Low</t>
        </is>
      </c>
      <c r="BG1372" t="inlineStr">
        <is>
          <t>pos</t>
        </is>
      </c>
      <c r="BH1372" t="n">
        <v>0</v>
      </c>
      <c r="BI1372" t="inlineStr">
        <is>
          <t>IT IVA 22%</t>
        </is>
      </c>
      <c r="BJ1372" t="n">
        <v>0</v>
      </c>
      <c r="BT1372" t="inlineStr">
        <is>
          <t>3-5736</t>
        </is>
      </c>
      <c r="CB1372" t="inlineStr">
        <is>
          <t>Ordini LIL</t>
        </is>
      </c>
    </row>
    <row r="1373">
      <c r="A1373" t="inlineStr">
        <is>
          <t>#42159</t>
        </is>
      </c>
      <c r="C1373" t="inlineStr">
        <is>
          <t>paid</t>
        </is>
      </c>
      <c r="E1373" t="inlineStr">
        <is>
          <t>fulfilled</t>
        </is>
      </c>
      <c r="F1373" t="inlineStr">
        <is>
          <t>2024-10-04 16:46:33 +0200</t>
        </is>
      </c>
      <c r="G1373" t="inlineStr">
        <is>
          <t>no</t>
        </is>
      </c>
      <c r="H1373" t="inlineStr">
        <is>
          <t>EUR</t>
        </is>
      </c>
      <c r="I1373" t="n">
        <v>0</v>
      </c>
      <c r="J1373" t="n">
        <v>0</v>
      </c>
      <c r="K1373" t="n">
        <v>0</v>
      </c>
      <c r="L1373" t="n">
        <v>0</v>
      </c>
      <c r="M1373" t="inlineStr">
        <is>
          <t>TORINO100%</t>
        </is>
      </c>
      <c r="N1373" t="n">
        <v>305</v>
      </c>
      <c r="P1373" t="inlineStr">
        <is>
          <t>2024-10-04 16:46:32 +0200</t>
        </is>
      </c>
      <c r="Q1373" t="n">
        <v>1</v>
      </c>
      <c r="R1373" t="inlineStr">
        <is>
          <t>Sunshine Ring - Yellow / 8 / White</t>
        </is>
      </c>
      <c r="S1373" t="n">
        <v>300</v>
      </c>
      <c r="U1373" t="inlineStr">
        <is>
          <t>015790000242</t>
        </is>
      </c>
      <c r="V1373" t="b">
        <v>1</v>
      </c>
      <c r="W1373" t="b">
        <v>1</v>
      </c>
      <c r="X1373" t="inlineStr">
        <is>
          <t>fulfilled</t>
        </is>
      </c>
      <c r="Y1373" t="inlineStr">
        <is>
          <t>Noemi Fumuso</t>
        </is>
      </c>
      <c r="AQ1373" t="inlineStr">
        <is>
          <t>IT</t>
        </is>
      </c>
      <c r="AS1373" t="inlineStr">
        <is>
          <t>Cv</t>
        </is>
      </c>
      <c r="AX1373" t="n">
        <v>0</v>
      </c>
      <c r="AY1373" t="inlineStr">
        <is>
          <t>LIL Milan</t>
        </is>
      </c>
      <c r="AZ1373" t="n">
        <v>0</v>
      </c>
      <c r="BA1373" t="inlineStr">
        <is>
          <t>Veronica Varetta</t>
        </is>
      </c>
      <c r="BB1373" t="inlineStr">
        <is>
          <t>LIL Rinascente Torino</t>
        </is>
      </c>
      <c r="BC1373" t="n">
        <v>3</v>
      </c>
      <c r="BD1373" t="n">
        <v>6334483104093</v>
      </c>
      <c r="BF1373" t="inlineStr">
        <is>
          <t>Low</t>
        </is>
      </c>
      <c r="BG1373" t="inlineStr">
        <is>
          <t>pos</t>
        </is>
      </c>
      <c r="BH1373" t="n">
        <v>0</v>
      </c>
      <c r="BI1373" t="inlineStr">
        <is>
          <t>IT IVA 22%</t>
        </is>
      </c>
      <c r="BJ1373" t="n">
        <v>0</v>
      </c>
      <c r="BT1373" t="inlineStr">
        <is>
          <t>3-5735</t>
        </is>
      </c>
      <c r="CB1373" t="inlineStr">
        <is>
          <t>Ordini LIL</t>
        </is>
      </c>
    </row>
    <row r="1374">
      <c r="A1374" t="inlineStr">
        <is>
          <t>#42159</t>
        </is>
      </c>
      <c r="C1374" t="inlineStr">
        <is>
          <t>paid</t>
        </is>
      </c>
      <c r="E1374" t="inlineStr">
        <is>
          <t>fulfilled</t>
        </is>
      </c>
      <c r="F1374" t="inlineStr">
        <is>
          <t>2024-10-04 16:46:33 +0200</t>
        </is>
      </c>
      <c r="G1374" t="inlineStr">
        <is>
          <t>no</t>
        </is>
      </c>
      <c r="H1374" t="inlineStr">
        <is>
          <t>EUR</t>
        </is>
      </c>
      <c r="I1374" t="n">
        <v>0</v>
      </c>
      <c r="J1374" t="n">
        <v>0</v>
      </c>
      <c r="K1374" t="n">
        <v>0</v>
      </c>
      <c r="M1374" t="inlineStr">
        <is>
          <t>TORINO100%</t>
        </is>
      </c>
      <c r="N1374" t="n">
        <v>305</v>
      </c>
      <c r="P1374" t="inlineStr">
        <is>
          <t>2024-10-04 16:46:32 +0200</t>
        </is>
      </c>
      <c r="Q1374" t="n">
        <v>1</v>
      </c>
      <c r="R1374" t="inlineStr">
        <is>
          <t>Luxury Pack</t>
        </is>
      </c>
      <c r="S1374" t="n">
        <v>5</v>
      </c>
      <c r="U1374" t="inlineStr">
        <is>
          <t>015790000687</t>
        </is>
      </c>
      <c r="V1374" t="b">
        <v>1</v>
      </c>
      <c r="W1374" t="b">
        <v>1</v>
      </c>
      <c r="X1374" t="inlineStr">
        <is>
          <t>fulfilled</t>
        </is>
      </c>
      <c r="Y1374" t="inlineStr">
        <is>
          <t>Noemi Fumuso</t>
        </is>
      </c>
      <c r="AQ1374" t="inlineStr">
        <is>
          <t>IT</t>
        </is>
      </c>
      <c r="AS1374" t="inlineStr">
        <is>
          <t>Cv</t>
        </is>
      </c>
      <c r="AX1374" t="n">
        <v>0</v>
      </c>
      <c r="AY1374" t="inlineStr">
        <is>
          <t>LIL Milan</t>
        </is>
      </c>
      <c r="AZ1374" t="n">
        <v>0</v>
      </c>
      <c r="BA1374" t="inlineStr">
        <is>
          <t>Veronica Varetta</t>
        </is>
      </c>
      <c r="BB1374" t="inlineStr">
        <is>
          <t>LIL Rinascente Torino</t>
        </is>
      </c>
      <c r="BC1374" t="n">
        <v>3</v>
      </c>
      <c r="BD1374" t="n">
        <v>6334483104093</v>
      </c>
      <c r="BF1374" t="inlineStr">
        <is>
          <t>Low</t>
        </is>
      </c>
      <c r="BG1374" t="inlineStr">
        <is>
          <t>pos</t>
        </is>
      </c>
      <c r="BH1374" t="n">
        <v>0</v>
      </c>
      <c r="BI1374" t="inlineStr">
        <is>
          <t>IT IVA 22%</t>
        </is>
      </c>
      <c r="BJ1374" t="n">
        <v>0</v>
      </c>
      <c r="BT1374" t="inlineStr">
        <is>
          <t>3-5735</t>
        </is>
      </c>
      <c r="CB1374" t="inlineStr">
        <is>
          <t>Ordini LIL</t>
        </is>
      </c>
    </row>
    <row r="1375">
      <c r="A1375" t="inlineStr">
        <is>
          <t>#42153</t>
        </is>
      </c>
      <c r="C1375" t="inlineStr">
        <is>
          <t>paid</t>
        </is>
      </c>
      <c r="E1375" t="inlineStr">
        <is>
          <t>fulfilled</t>
        </is>
      </c>
      <c r="F1375" t="inlineStr">
        <is>
          <t>2024-10-04 11:28:49 +0200</t>
        </is>
      </c>
      <c r="G1375" t="inlineStr">
        <is>
          <t>no</t>
        </is>
      </c>
      <c r="H1375" t="inlineStr">
        <is>
          <t>EUR</t>
        </is>
      </c>
      <c r="I1375" t="n">
        <v>0</v>
      </c>
      <c r="J1375" t="n">
        <v>0</v>
      </c>
      <c r="K1375" t="n">
        <v>0</v>
      </c>
      <c r="L1375" t="n">
        <v>0</v>
      </c>
      <c r="M1375" t="inlineStr">
        <is>
          <t>Roma100</t>
        </is>
      </c>
      <c r="N1375" t="n">
        <v>1320</v>
      </c>
      <c r="P1375" t="inlineStr">
        <is>
          <t>2024-10-04 11:28:48 +0200</t>
        </is>
      </c>
      <c r="Q1375" t="n">
        <v>1</v>
      </c>
      <c r="R1375" t="inlineStr">
        <is>
          <t>Sweet Spot - Yellow / matte / White</t>
        </is>
      </c>
      <c r="S1375" t="n">
        <v>260</v>
      </c>
      <c r="U1375" t="inlineStr">
        <is>
          <t>015790000015</t>
        </is>
      </c>
      <c r="V1375" t="b">
        <v>1</v>
      </c>
      <c r="W1375" t="b">
        <v>1</v>
      </c>
      <c r="X1375" t="inlineStr">
        <is>
          <t>fulfilled</t>
        </is>
      </c>
      <c r="Y1375" t="inlineStr">
        <is>
          <t>Roma termini</t>
        </is>
      </c>
      <c r="AQ1375" t="inlineStr">
        <is>
          <t>IT</t>
        </is>
      </c>
      <c r="AX1375" t="n">
        <v>0</v>
      </c>
      <c r="AY1375" t="inlineStr">
        <is>
          <t>LIL Milan</t>
        </is>
      </c>
      <c r="AZ1375" t="n">
        <v>0</v>
      </c>
      <c r="BA1375" t="inlineStr">
        <is>
          <t>Veronica Varetta</t>
        </is>
      </c>
      <c r="BB1375" t="inlineStr">
        <is>
          <t>Roma Termini</t>
        </is>
      </c>
      <c r="BC1375" t="n">
        <v>25</v>
      </c>
      <c r="BD1375" t="n">
        <v>6333990797661</v>
      </c>
      <c r="BF1375" t="inlineStr">
        <is>
          <t>Low</t>
        </is>
      </c>
      <c r="BG1375" t="inlineStr">
        <is>
          <t>pos</t>
        </is>
      </c>
      <c r="BH1375" t="n">
        <v>0</v>
      </c>
      <c r="BI1375" t="inlineStr">
        <is>
          <t>IT IVA 22%</t>
        </is>
      </c>
      <c r="BJ1375" t="n">
        <v>0</v>
      </c>
      <c r="BT1375" t="inlineStr">
        <is>
          <t>25-1088</t>
        </is>
      </c>
      <c r="CB1375" t="inlineStr">
        <is>
          <t>Ordini LIL</t>
        </is>
      </c>
    </row>
    <row r="1376">
      <c r="A1376" t="inlineStr">
        <is>
          <t>#42153</t>
        </is>
      </c>
      <c r="C1376" t="inlineStr">
        <is>
          <t>paid</t>
        </is>
      </c>
      <c r="E1376" t="inlineStr">
        <is>
          <t>fulfilled</t>
        </is>
      </c>
      <c r="F1376" t="inlineStr">
        <is>
          <t>2024-10-04 11:28:49 +0200</t>
        </is>
      </c>
      <c r="G1376" t="inlineStr">
        <is>
          <t>no</t>
        </is>
      </c>
      <c r="H1376" t="inlineStr">
        <is>
          <t>EUR</t>
        </is>
      </c>
      <c r="I1376" t="n">
        <v>0</v>
      </c>
      <c r="J1376" t="n">
        <v>0</v>
      </c>
      <c r="K1376" t="n">
        <v>0</v>
      </c>
      <c r="M1376" t="inlineStr">
        <is>
          <t>Roma100</t>
        </is>
      </c>
      <c r="N1376" t="n">
        <v>1320</v>
      </c>
      <c r="P1376" t="inlineStr">
        <is>
          <t>2024-10-04 11:28:48 +0200</t>
        </is>
      </c>
      <c r="Q1376" t="n">
        <v>1</v>
      </c>
      <c r="R1376" t="inlineStr">
        <is>
          <t>Boys Tears Necklace - Yellow / 35cm</t>
        </is>
      </c>
      <c r="S1376" t="n">
        <v>300</v>
      </c>
      <c r="U1376" t="inlineStr">
        <is>
          <t>015790000008</t>
        </is>
      </c>
      <c r="V1376" t="b">
        <v>1</v>
      </c>
      <c r="W1376" t="b">
        <v>1</v>
      </c>
      <c r="X1376" t="inlineStr">
        <is>
          <t>fulfilled</t>
        </is>
      </c>
      <c r="Y1376" t="inlineStr">
        <is>
          <t>Roma termini</t>
        </is>
      </c>
      <c r="AQ1376" t="inlineStr">
        <is>
          <t>IT</t>
        </is>
      </c>
      <c r="AX1376" t="n">
        <v>0</v>
      </c>
      <c r="AY1376" t="inlineStr">
        <is>
          <t>LIL Milan</t>
        </is>
      </c>
      <c r="AZ1376" t="n">
        <v>0</v>
      </c>
      <c r="BA1376" t="inlineStr">
        <is>
          <t>Veronica Varetta</t>
        </is>
      </c>
      <c r="BB1376" t="inlineStr">
        <is>
          <t>Roma Termini</t>
        </is>
      </c>
      <c r="BC1376" t="n">
        <v>25</v>
      </c>
      <c r="BD1376" t="n">
        <v>6333990797661</v>
      </c>
      <c r="BF1376" t="inlineStr">
        <is>
          <t>Low</t>
        </is>
      </c>
      <c r="BG1376" t="inlineStr">
        <is>
          <t>pos</t>
        </is>
      </c>
      <c r="BH1376" t="n">
        <v>0</v>
      </c>
      <c r="BI1376" t="inlineStr">
        <is>
          <t>IT IVA 22%</t>
        </is>
      </c>
      <c r="BJ1376" t="n">
        <v>0</v>
      </c>
      <c r="BT1376" t="inlineStr">
        <is>
          <t>25-1088</t>
        </is>
      </c>
      <c r="CB1376" t="inlineStr">
        <is>
          <t>Ordini LIL</t>
        </is>
      </c>
    </row>
    <row r="1377">
      <c r="A1377" t="inlineStr">
        <is>
          <t>#42153</t>
        </is>
      </c>
      <c r="C1377" t="inlineStr">
        <is>
          <t>paid</t>
        </is>
      </c>
      <c r="E1377" t="inlineStr">
        <is>
          <t>fulfilled</t>
        </is>
      </c>
      <c r="F1377" t="inlineStr">
        <is>
          <t>2024-10-04 11:28:49 +0200</t>
        </is>
      </c>
      <c r="G1377" t="inlineStr">
        <is>
          <t>no</t>
        </is>
      </c>
      <c r="H1377" t="inlineStr">
        <is>
          <t>EUR</t>
        </is>
      </c>
      <c r="I1377" t="n">
        <v>0</v>
      </c>
      <c r="J1377" t="n">
        <v>0</v>
      </c>
      <c r="K1377" t="n">
        <v>0</v>
      </c>
      <c r="M1377" t="inlineStr">
        <is>
          <t>Roma100</t>
        </is>
      </c>
      <c r="N1377" t="n">
        <v>1320</v>
      </c>
      <c r="P1377" t="inlineStr">
        <is>
          <t>2024-10-04 11:28:48 +0200</t>
        </is>
      </c>
      <c r="Q1377" t="n">
        <v>1</v>
      </c>
      <c r="R1377" t="inlineStr">
        <is>
          <t>Calypso Ring Green - Yellow / 17 / Green</t>
        </is>
      </c>
      <c r="S1377" t="n">
        <v>260</v>
      </c>
      <c r="U1377" t="inlineStr">
        <is>
          <t>015790000284</t>
        </is>
      </c>
      <c r="V1377" t="b">
        <v>1</v>
      </c>
      <c r="W1377" t="b">
        <v>1</v>
      </c>
      <c r="X1377" t="inlineStr">
        <is>
          <t>fulfilled</t>
        </is>
      </c>
      <c r="Y1377" t="inlineStr">
        <is>
          <t>Roma termini</t>
        </is>
      </c>
      <c r="AQ1377" t="inlineStr">
        <is>
          <t>IT</t>
        </is>
      </c>
      <c r="AX1377" t="n">
        <v>0</v>
      </c>
      <c r="AY1377" t="inlineStr">
        <is>
          <t>LIL Milan</t>
        </is>
      </c>
      <c r="AZ1377" t="n">
        <v>0</v>
      </c>
      <c r="BA1377" t="inlineStr">
        <is>
          <t>Veronica Varetta</t>
        </is>
      </c>
      <c r="BB1377" t="inlineStr">
        <is>
          <t>Roma Termini</t>
        </is>
      </c>
      <c r="BC1377" t="n">
        <v>25</v>
      </c>
      <c r="BD1377" t="n">
        <v>6333990797661</v>
      </c>
      <c r="BF1377" t="inlineStr">
        <is>
          <t>Low</t>
        </is>
      </c>
      <c r="BG1377" t="inlineStr">
        <is>
          <t>pos</t>
        </is>
      </c>
      <c r="BH1377" t="n">
        <v>0</v>
      </c>
      <c r="BI1377" t="inlineStr">
        <is>
          <t>IT IVA 22%</t>
        </is>
      </c>
      <c r="BJ1377" t="n">
        <v>0</v>
      </c>
      <c r="BT1377" t="inlineStr">
        <is>
          <t>25-1088</t>
        </is>
      </c>
      <c r="CB1377" t="inlineStr">
        <is>
          <t>Ordini LIL</t>
        </is>
      </c>
    </row>
    <row r="1378">
      <c r="A1378" t="inlineStr">
        <is>
          <t>#42153</t>
        </is>
      </c>
      <c r="C1378" t="inlineStr">
        <is>
          <t>paid</t>
        </is>
      </c>
      <c r="E1378" t="inlineStr">
        <is>
          <t>fulfilled</t>
        </is>
      </c>
      <c r="F1378" t="inlineStr">
        <is>
          <t>2024-10-04 11:28:49 +0200</t>
        </is>
      </c>
      <c r="G1378" t="inlineStr">
        <is>
          <t>no</t>
        </is>
      </c>
      <c r="H1378" t="inlineStr">
        <is>
          <t>EUR</t>
        </is>
      </c>
      <c r="I1378" t="n">
        <v>0</v>
      </c>
      <c r="J1378" t="n">
        <v>0</v>
      </c>
      <c r="K1378" t="n">
        <v>0</v>
      </c>
      <c r="M1378" t="inlineStr">
        <is>
          <t>Roma100</t>
        </is>
      </c>
      <c r="N1378" t="n">
        <v>1320</v>
      </c>
      <c r="P1378" t="inlineStr">
        <is>
          <t>2024-10-04 11:28:48 +0200</t>
        </is>
      </c>
      <c r="Q1378" t="n">
        <v>1</v>
      </c>
      <c r="R1378" t="inlineStr">
        <is>
          <t>Girls Tears Bracelet - White</t>
        </is>
      </c>
      <c r="S1378" t="n">
        <v>240</v>
      </c>
      <c r="U1378" t="inlineStr">
        <is>
          <t>015790001309</t>
        </is>
      </c>
      <c r="V1378" t="b">
        <v>1</v>
      </c>
      <c r="W1378" t="b">
        <v>1</v>
      </c>
      <c r="X1378" t="inlineStr">
        <is>
          <t>fulfilled</t>
        </is>
      </c>
      <c r="Y1378" t="inlineStr">
        <is>
          <t>Roma termini</t>
        </is>
      </c>
      <c r="AQ1378" t="inlineStr">
        <is>
          <t>IT</t>
        </is>
      </c>
      <c r="AX1378" t="n">
        <v>0</v>
      </c>
      <c r="AY1378" t="inlineStr">
        <is>
          <t>LIL Milan</t>
        </is>
      </c>
      <c r="AZ1378" t="n">
        <v>0</v>
      </c>
      <c r="BA1378" t="inlineStr">
        <is>
          <t>Veronica Varetta</t>
        </is>
      </c>
      <c r="BB1378" t="inlineStr">
        <is>
          <t>Roma Termini</t>
        </is>
      </c>
      <c r="BC1378" t="n">
        <v>25</v>
      </c>
      <c r="BD1378" t="n">
        <v>6333990797661</v>
      </c>
      <c r="BF1378" t="inlineStr">
        <is>
          <t>Low</t>
        </is>
      </c>
      <c r="BG1378" t="inlineStr">
        <is>
          <t>pos</t>
        </is>
      </c>
      <c r="BH1378" t="n">
        <v>0</v>
      </c>
      <c r="BI1378" t="inlineStr">
        <is>
          <t>IT IVA 22%</t>
        </is>
      </c>
      <c r="BJ1378" t="n">
        <v>0</v>
      </c>
      <c r="BT1378" t="inlineStr">
        <is>
          <t>25-1088</t>
        </is>
      </c>
      <c r="CB1378" t="inlineStr">
        <is>
          <t>Ordini LIL</t>
        </is>
      </c>
    </row>
    <row r="1379">
      <c r="A1379" t="inlineStr">
        <is>
          <t>#42153</t>
        </is>
      </c>
      <c r="C1379" t="inlineStr">
        <is>
          <t>paid</t>
        </is>
      </c>
      <c r="E1379" t="inlineStr">
        <is>
          <t>fulfilled</t>
        </is>
      </c>
      <c r="F1379" t="inlineStr">
        <is>
          <t>2024-10-04 11:28:49 +0200</t>
        </is>
      </c>
      <c r="G1379" t="inlineStr">
        <is>
          <t>no</t>
        </is>
      </c>
      <c r="H1379" t="inlineStr">
        <is>
          <t>EUR</t>
        </is>
      </c>
      <c r="I1379" t="n">
        <v>0</v>
      </c>
      <c r="J1379" t="n">
        <v>0</v>
      </c>
      <c r="K1379" t="n">
        <v>0</v>
      </c>
      <c r="M1379" t="inlineStr">
        <is>
          <t>Roma100</t>
        </is>
      </c>
      <c r="N1379" t="n">
        <v>1320</v>
      </c>
      <c r="P1379" t="inlineStr">
        <is>
          <t>2024-10-04 11:28:48 +0200</t>
        </is>
      </c>
      <c r="Q1379" t="n">
        <v>1</v>
      </c>
      <c r="R1379" t="inlineStr">
        <is>
          <t>Sweet'n'Sour Choker - Yellow / 36cm</t>
        </is>
      </c>
      <c r="S1379" t="n">
        <v>260</v>
      </c>
      <c r="U1379" t="inlineStr">
        <is>
          <t>015790001244</t>
        </is>
      </c>
      <c r="V1379" t="b">
        <v>1</v>
      </c>
      <c r="W1379" t="b">
        <v>1</v>
      </c>
      <c r="X1379" t="inlineStr">
        <is>
          <t>fulfilled</t>
        </is>
      </c>
      <c r="Y1379" t="inlineStr">
        <is>
          <t>Roma termini</t>
        </is>
      </c>
      <c r="AQ1379" t="inlineStr">
        <is>
          <t>IT</t>
        </is>
      </c>
      <c r="AX1379" t="n">
        <v>0</v>
      </c>
      <c r="AY1379" t="inlineStr">
        <is>
          <t>LIL Milan</t>
        </is>
      </c>
      <c r="AZ1379" t="n">
        <v>0</v>
      </c>
      <c r="BA1379" t="inlineStr">
        <is>
          <t>Veronica Varetta</t>
        </is>
      </c>
      <c r="BB1379" t="inlineStr">
        <is>
          <t>Roma Termini</t>
        </is>
      </c>
      <c r="BC1379" t="n">
        <v>25</v>
      </c>
      <c r="BD1379" t="n">
        <v>6333990797661</v>
      </c>
      <c r="BF1379" t="inlineStr">
        <is>
          <t>Low</t>
        </is>
      </c>
      <c r="BG1379" t="inlineStr">
        <is>
          <t>pos</t>
        </is>
      </c>
      <c r="BH1379" t="n">
        <v>0</v>
      </c>
      <c r="BI1379" t="inlineStr">
        <is>
          <t>IT IVA 22%</t>
        </is>
      </c>
      <c r="BJ1379" t="n">
        <v>0</v>
      </c>
      <c r="BT1379" t="inlineStr">
        <is>
          <t>25-1088</t>
        </is>
      </c>
      <c r="CB1379" t="inlineStr">
        <is>
          <t>Ordini LIL</t>
        </is>
      </c>
    </row>
    <row r="1380">
      <c r="A1380" t="inlineStr">
        <is>
          <t>#42152</t>
        </is>
      </c>
      <c r="B1380" t="inlineStr">
        <is>
          <t>claudiaboninisplanet@gmail.com</t>
        </is>
      </c>
      <c r="C1380" t="inlineStr">
        <is>
          <t>paid</t>
        </is>
      </c>
      <c r="E1380" t="inlineStr">
        <is>
          <t>fulfilled</t>
        </is>
      </c>
      <c r="F1380" t="inlineStr">
        <is>
          <t>2024-10-04 11:01:36 +0200</t>
        </is>
      </c>
      <c r="G1380" t="inlineStr">
        <is>
          <t>no</t>
        </is>
      </c>
      <c r="H1380" t="inlineStr">
        <is>
          <t>EUR</t>
        </is>
      </c>
      <c r="I1380" t="n">
        <v>0</v>
      </c>
      <c r="J1380" t="n">
        <v>0</v>
      </c>
      <c r="K1380" t="n">
        <v>0</v>
      </c>
      <c r="L1380" t="n">
        <v>0</v>
      </c>
      <c r="M1380" t="inlineStr">
        <is>
          <t>GIFT100%</t>
        </is>
      </c>
      <c r="N1380" t="n">
        <v>200</v>
      </c>
      <c r="P1380" t="inlineStr">
        <is>
          <t>2024-10-04 11:01:36 +0200</t>
        </is>
      </c>
      <c r="Q1380" t="n">
        <v>1</v>
      </c>
      <c r="R1380" t="inlineStr">
        <is>
          <t>Glimmer Ring Blue Sapphire - Yellow / 16 / Blue Sapphire</t>
        </is>
      </c>
      <c r="S1380" t="n">
        <v>200</v>
      </c>
      <c r="U1380" t="inlineStr">
        <is>
          <t>015790001371</t>
        </is>
      </c>
      <c r="V1380" t="b">
        <v>1</v>
      </c>
      <c r="W1380" t="b">
        <v>1</v>
      </c>
      <c r="X1380" t="inlineStr">
        <is>
          <t>fulfilled</t>
        </is>
      </c>
      <c r="Y1380" t="inlineStr">
        <is>
          <t>Claudia Bonini</t>
        </is>
      </c>
      <c r="AQ1380" t="inlineStr">
        <is>
          <t>IT</t>
        </is>
      </c>
      <c r="AX1380" t="n">
        <v>0</v>
      </c>
      <c r="AY1380" t="inlineStr">
        <is>
          <t>LIL Milan</t>
        </is>
      </c>
      <c r="AZ1380" t="n">
        <v>0</v>
      </c>
      <c r="BA1380" t="inlineStr">
        <is>
          <t>Veronica Varetta</t>
        </is>
      </c>
      <c r="BB1380" t="inlineStr">
        <is>
          <t>LIL House</t>
        </is>
      </c>
      <c r="BC1380" t="n">
        <v>22</v>
      </c>
      <c r="BD1380" t="n">
        <v>6333943185757</v>
      </c>
      <c r="BF1380" t="inlineStr">
        <is>
          <t>Low</t>
        </is>
      </c>
      <c r="BG1380" t="inlineStr">
        <is>
          <t>pos</t>
        </is>
      </c>
      <c r="BH1380" t="n">
        <v>0</v>
      </c>
      <c r="BI1380" t="inlineStr">
        <is>
          <t>IT IVA 22%</t>
        </is>
      </c>
      <c r="BJ1380" t="n">
        <v>0</v>
      </c>
      <c r="BT1380" t="inlineStr">
        <is>
          <t>22-2610</t>
        </is>
      </c>
      <c r="CB1380" t="inlineStr">
        <is>
          <t>Ordini LIL</t>
        </is>
      </c>
    </row>
    <row r="1381">
      <c r="A1381" t="inlineStr">
        <is>
          <t>#42148</t>
        </is>
      </c>
      <c r="C1381" t="inlineStr">
        <is>
          <t>paid</t>
        </is>
      </c>
      <c r="E1381" t="inlineStr">
        <is>
          <t>fulfilled</t>
        </is>
      </c>
      <c r="F1381" t="inlineStr">
        <is>
          <t>2024-10-03 19:43:53 +0200</t>
        </is>
      </c>
      <c r="G1381" t="inlineStr">
        <is>
          <t>no</t>
        </is>
      </c>
      <c r="H1381" t="inlineStr">
        <is>
          <t>EUR</t>
        </is>
      </c>
      <c r="I1381" t="n">
        <v>0</v>
      </c>
      <c r="J1381" t="n">
        <v>0</v>
      </c>
      <c r="K1381" t="n">
        <v>0</v>
      </c>
      <c r="L1381" t="n">
        <v>0</v>
      </c>
      <c r="M1381" t="inlineStr">
        <is>
          <t>Roma100</t>
        </is>
      </c>
      <c r="N1381" t="n">
        <v>460</v>
      </c>
      <c r="P1381" t="inlineStr">
        <is>
          <t>2024-10-03 19:43:52 +0200</t>
        </is>
      </c>
      <c r="Q1381" t="n">
        <v>1</v>
      </c>
      <c r="R1381" t="inlineStr">
        <is>
          <t>LIL Extender - Yellow</t>
        </is>
      </c>
      <c r="S1381" t="n">
        <v>60</v>
      </c>
      <c r="U1381" t="inlineStr">
        <is>
          <t>015790000031</t>
        </is>
      </c>
      <c r="V1381" t="b">
        <v>1</v>
      </c>
      <c r="W1381" t="b">
        <v>1</v>
      </c>
      <c r="X1381" t="inlineStr">
        <is>
          <t>fulfilled</t>
        </is>
      </c>
      <c r="Y1381" t="inlineStr">
        <is>
          <t>Roma termini</t>
        </is>
      </c>
      <c r="AQ1381" t="inlineStr">
        <is>
          <t>IT</t>
        </is>
      </c>
      <c r="AX1381" t="n">
        <v>0</v>
      </c>
      <c r="AY1381" t="inlineStr">
        <is>
          <t>LIL Milan</t>
        </is>
      </c>
      <c r="AZ1381" t="n">
        <v>0</v>
      </c>
      <c r="BA1381" t="inlineStr">
        <is>
          <t>Veronica Varetta</t>
        </is>
      </c>
      <c r="BB1381" t="inlineStr">
        <is>
          <t>Roma Termini</t>
        </is>
      </c>
      <c r="BC1381" t="n">
        <v>25</v>
      </c>
      <c r="BD1381" t="n">
        <v>6333162488157</v>
      </c>
      <c r="BF1381" t="inlineStr">
        <is>
          <t>Low</t>
        </is>
      </c>
      <c r="BG1381" t="inlineStr">
        <is>
          <t>pos</t>
        </is>
      </c>
      <c r="BH1381" t="n">
        <v>0</v>
      </c>
      <c r="BI1381" t="inlineStr">
        <is>
          <t>IT IVA 22%</t>
        </is>
      </c>
      <c r="BJ1381" t="n">
        <v>0</v>
      </c>
      <c r="BT1381" t="inlineStr">
        <is>
          <t>25-1087</t>
        </is>
      </c>
      <c r="CB1381" t="inlineStr">
        <is>
          <t>Ordini LIL</t>
        </is>
      </c>
    </row>
    <row r="1382">
      <c r="A1382" t="inlineStr">
        <is>
          <t>#42148</t>
        </is>
      </c>
      <c r="C1382" t="inlineStr">
        <is>
          <t>paid</t>
        </is>
      </c>
      <c r="E1382" t="inlineStr">
        <is>
          <t>fulfilled</t>
        </is>
      </c>
      <c r="F1382" t="inlineStr">
        <is>
          <t>2024-10-03 19:43:53 +0200</t>
        </is>
      </c>
      <c r="G1382" t="inlineStr">
        <is>
          <t>no</t>
        </is>
      </c>
      <c r="H1382" t="inlineStr">
        <is>
          <t>EUR</t>
        </is>
      </c>
      <c r="I1382" t="n">
        <v>0</v>
      </c>
      <c r="J1382" t="n">
        <v>0</v>
      </c>
      <c r="K1382" t="n">
        <v>0</v>
      </c>
      <c r="M1382" t="inlineStr">
        <is>
          <t>Roma100</t>
        </is>
      </c>
      <c r="N1382" t="n">
        <v>460</v>
      </c>
      <c r="P1382" t="inlineStr">
        <is>
          <t>2024-10-03 19:43:52 +0200</t>
        </is>
      </c>
      <c r="Q1382" t="n">
        <v>1</v>
      </c>
      <c r="R1382" t="inlineStr">
        <is>
          <t>Giotto Ring - Yellow / 20</t>
        </is>
      </c>
      <c r="S1382" t="n">
        <v>80</v>
      </c>
      <c r="U1382" t="inlineStr">
        <is>
          <t>015790000154</t>
        </is>
      </c>
      <c r="V1382" t="b">
        <v>1</v>
      </c>
      <c r="W1382" t="b">
        <v>1</v>
      </c>
      <c r="X1382" t="inlineStr">
        <is>
          <t>fulfilled</t>
        </is>
      </c>
      <c r="Y1382" t="inlineStr">
        <is>
          <t>Roma termini</t>
        </is>
      </c>
      <c r="AQ1382" t="inlineStr">
        <is>
          <t>IT</t>
        </is>
      </c>
      <c r="AX1382" t="n">
        <v>0</v>
      </c>
      <c r="AY1382" t="inlineStr">
        <is>
          <t>LIL Milan</t>
        </is>
      </c>
      <c r="AZ1382" t="n">
        <v>0</v>
      </c>
      <c r="BA1382" t="inlineStr">
        <is>
          <t>Veronica Varetta</t>
        </is>
      </c>
      <c r="BB1382" t="inlineStr">
        <is>
          <t>Roma Termini</t>
        </is>
      </c>
      <c r="BC1382" t="n">
        <v>25</v>
      </c>
      <c r="BD1382" t="n">
        <v>6333162488157</v>
      </c>
      <c r="BF1382" t="inlineStr">
        <is>
          <t>Low</t>
        </is>
      </c>
      <c r="BG1382" t="inlineStr">
        <is>
          <t>pos</t>
        </is>
      </c>
      <c r="BH1382" t="n">
        <v>0</v>
      </c>
      <c r="BI1382" t="inlineStr">
        <is>
          <t>IT IVA 22%</t>
        </is>
      </c>
      <c r="BJ1382" t="n">
        <v>0</v>
      </c>
      <c r="BT1382" t="inlineStr">
        <is>
          <t>25-1087</t>
        </is>
      </c>
      <c r="CB1382" t="inlineStr">
        <is>
          <t>Ordini LIL</t>
        </is>
      </c>
    </row>
    <row r="1383">
      <c r="A1383" t="inlineStr">
        <is>
          <t>#42148</t>
        </is>
      </c>
      <c r="C1383" t="inlineStr">
        <is>
          <t>paid</t>
        </is>
      </c>
      <c r="E1383" t="inlineStr">
        <is>
          <t>fulfilled</t>
        </is>
      </c>
      <c r="F1383" t="inlineStr">
        <is>
          <t>2024-10-03 19:43:53 +0200</t>
        </is>
      </c>
      <c r="G1383" t="inlineStr">
        <is>
          <t>no</t>
        </is>
      </c>
      <c r="H1383" t="inlineStr">
        <is>
          <t>EUR</t>
        </is>
      </c>
      <c r="I1383" t="n">
        <v>0</v>
      </c>
      <c r="J1383" t="n">
        <v>0</v>
      </c>
      <c r="K1383" t="n">
        <v>0</v>
      </c>
      <c r="M1383" t="inlineStr">
        <is>
          <t>Roma100</t>
        </is>
      </c>
      <c r="N1383" t="n">
        <v>460</v>
      </c>
      <c r="P1383" t="inlineStr">
        <is>
          <t>2024-10-03 19:43:52 +0200</t>
        </is>
      </c>
      <c r="Q1383" t="n">
        <v>1</v>
      </c>
      <c r="R1383" t="inlineStr">
        <is>
          <t>Girls Tears Bracelet - Yellow</t>
        </is>
      </c>
      <c r="S1383" t="n">
        <v>240</v>
      </c>
      <c r="U1383" t="inlineStr">
        <is>
          <t>015790000837</t>
        </is>
      </c>
      <c r="V1383" t="b">
        <v>1</v>
      </c>
      <c r="W1383" t="b">
        <v>1</v>
      </c>
      <c r="X1383" t="inlineStr">
        <is>
          <t>fulfilled</t>
        </is>
      </c>
      <c r="Y1383" t="inlineStr">
        <is>
          <t>Roma termini</t>
        </is>
      </c>
      <c r="AQ1383" t="inlineStr">
        <is>
          <t>IT</t>
        </is>
      </c>
      <c r="AX1383" t="n">
        <v>0</v>
      </c>
      <c r="AY1383" t="inlineStr">
        <is>
          <t>LIL Milan</t>
        </is>
      </c>
      <c r="AZ1383" t="n">
        <v>0</v>
      </c>
      <c r="BA1383" t="inlineStr">
        <is>
          <t>Veronica Varetta</t>
        </is>
      </c>
      <c r="BB1383" t="inlineStr">
        <is>
          <t>Roma Termini</t>
        </is>
      </c>
      <c r="BC1383" t="n">
        <v>25</v>
      </c>
      <c r="BD1383" t="n">
        <v>6333162488157</v>
      </c>
      <c r="BF1383" t="inlineStr">
        <is>
          <t>Low</t>
        </is>
      </c>
      <c r="BG1383" t="inlineStr">
        <is>
          <t>pos</t>
        </is>
      </c>
      <c r="BH1383" t="n">
        <v>0</v>
      </c>
      <c r="BI1383" t="inlineStr">
        <is>
          <t>IT IVA 22%</t>
        </is>
      </c>
      <c r="BJ1383" t="n">
        <v>0</v>
      </c>
      <c r="BT1383" t="inlineStr">
        <is>
          <t>25-1087</t>
        </is>
      </c>
      <c r="CB1383" t="inlineStr">
        <is>
          <t>Ordini LIL</t>
        </is>
      </c>
    </row>
    <row r="1384">
      <c r="A1384" t="inlineStr">
        <is>
          <t>#42148</t>
        </is>
      </c>
      <c r="C1384" t="inlineStr">
        <is>
          <t>paid</t>
        </is>
      </c>
      <c r="E1384" t="inlineStr">
        <is>
          <t>fulfilled</t>
        </is>
      </c>
      <c r="F1384" t="inlineStr">
        <is>
          <t>2024-10-03 19:43:53 +0200</t>
        </is>
      </c>
      <c r="G1384" t="inlineStr">
        <is>
          <t>no</t>
        </is>
      </c>
      <c r="H1384" t="inlineStr">
        <is>
          <t>EUR</t>
        </is>
      </c>
      <c r="I1384" t="n">
        <v>0</v>
      </c>
      <c r="J1384" t="n">
        <v>0</v>
      </c>
      <c r="K1384" t="n">
        <v>0</v>
      </c>
      <c r="M1384" t="inlineStr">
        <is>
          <t>Roma100</t>
        </is>
      </c>
      <c r="N1384" t="n">
        <v>460</v>
      </c>
      <c r="P1384" t="inlineStr">
        <is>
          <t>2024-10-03 19:43:52 +0200</t>
        </is>
      </c>
      <c r="Q1384" t="n">
        <v>1</v>
      </c>
      <c r="R1384" t="inlineStr">
        <is>
          <t>Nude Ring - Yellow / 19</t>
        </is>
      </c>
      <c r="S1384" t="n">
        <v>80</v>
      </c>
      <c r="U1384" t="inlineStr">
        <is>
          <t>015790000215</t>
        </is>
      </c>
      <c r="V1384" t="b">
        <v>1</v>
      </c>
      <c r="W1384" t="b">
        <v>1</v>
      </c>
      <c r="X1384" t="inlineStr">
        <is>
          <t>fulfilled</t>
        </is>
      </c>
      <c r="Y1384" t="inlineStr">
        <is>
          <t>Roma termini</t>
        </is>
      </c>
      <c r="AQ1384" t="inlineStr">
        <is>
          <t>IT</t>
        </is>
      </c>
      <c r="AX1384" t="n">
        <v>0</v>
      </c>
      <c r="AY1384" t="inlineStr">
        <is>
          <t>LIL Milan</t>
        </is>
      </c>
      <c r="AZ1384" t="n">
        <v>0</v>
      </c>
      <c r="BA1384" t="inlineStr">
        <is>
          <t>Veronica Varetta</t>
        </is>
      </c>
      <c r="BB1384" t="inlineStr">
        <is>
          <t>Roma Termini</t>
        </is>
      </c>
      <c r="BC1384" t="n">
        <v>25</v>
      </c>
      <c r="BD1384" t="n">
        <v>6333162488157</v>
      </c>
      <c r="BF1384" t="inlineStr">
        <is>
          <t>Low</t>
        </is>
      </c>
      <c r="BG1384" t="inlineStr">
        <is>
          <t>pos</t>
        </is>
      </c>
      <c r="BH1384" t="n">
        <v>0</v>
      </c>
      <c r="BI1384" t="inlineStr">
        <is>
          <t>IT IVA 22%</t>
        </is>
      </c>
      <c r="BJ1384" t="n">
        <v>0</v>
      </c>
      <c r="BT1384" t="inlineStr">
        <is>
          <t>25-1087</t>
        </is>
      </c>
      <c r="CB1384" t="inlineStr">
        <is>
          <t>Ordini LIL</t>
        </is>
      </c>
    </row>
    <row r="1385">
      <c r="A1385" t="inlineStr">
        <is>
          <t>#42146</t>
        </is>
      </c>
      <c r="B1385" t="inlineStr">
        <is>
          <t>stefaniapaladino98@gmail.com</t>
        </is>
      </c>
      <c r="C1385" t="inlineStr">
        <is>
          <t>paid</t>
        </is>
      </c>
      <c r="E1385" t="inlineStr">
        <is>
          <t>fulfilled</t>
        </is>
      </c>
      <c r="F1385" t="inlineStr">
        <is>
          <t>2024-10-03 17:12:49 +0200</t>
        </is>
      </c>
      <c r="G1385" t="inlineStr">
        <is>
          <t>no</t>
        </is>
      </c>
      <c r="H1385" t="inlineStr">
        <is>
          <t>EUR</t>
        </is>
      </c>
      <c r="I1385" t="n">
        <v>0</v>
      </c>
      <c r="J1385" t="n">
        <v>0</v>
      </c>
      <c r="K1385" t="n">
        <v>0</v>
      </c>
      <c r="L1385" t="n">
        <v>0</v>
      </c>
      <c r="M1385" t="inlineStr">
        <is>
          <t>TORINO100%</t>
        </is>
      </c>
      <c r="N1385" t="n">
        <v>400</v>
      </c>
      <c r="P1385" t="inlineStr">
        <is>
          <t>2024-10-03 17:12:48 +0200</t>
        </is>
      </c>
      <c r="Q1385" t="n">
        <v>1</v>
      </c>
      <c r="R1385" t="inlineStr">
        <is>
          <t>Dna Choker - Yellow / 35cm</t>
        </is>
      </c>
      <c r="S1385" t="n">
        <v>400</v>
      </c>
      <c r="U1385" t="inlineStr">
        <is>
          <t>015790000845</t>
        </is>
      </c>
      <c r="V1385" t="b">
        <v>1</v>
      </c>
      <c r="W1385" t="b">
        <v>1</v>
      </c>
      <c r="X1385" t="inlineStr">
        <is>
          <t>fulfilled</t>
        </is>
      </c>
      <c r="Y1385" t="inlineStr">
        <is>
          <t>Stefania Paladino</t>
        </is>
      </c>
      <c r="AQ1385" t="inlineStr">
        <is>
          <t>IT</t>
        </is>
      </c>
      <c r="AS1385" t="inlineStr">
        <is>
          <t>GdM</t>
        </is>
      </c>
      <c r="AX1385" t="n">
        <v>0</v>
      </c>
      <c r="AY1385" t="inlineStr">
        <is>
          <t>LIL Milan</t>
        </is>
      </c>
      <c r="AZ1385" t="n">
        <v>0</v>
      </c>
      <c r="BA1385" t="inlineStr">
        <is>
          <t>Veronica Varetta</t>
        </is>
      </c>
      <c r="BB1385" t="inlineStr">
        <is>
          <t>LIL Rinascente Torino</t>
        </is>
      </c>
      <c r="BC1385" t="n">
        <v>3</v>
      </c>
      <c r="BD1385" t="n">
        <v>6332919152989</v>
      </c>
      <c r="BF1385" t="inlineStr">
        <is>
          <t>Low</t>
        </is>
      </c>
      <c r="BG1385" t="inlineStr">
        <is>
          <t>pos</t>
        </is>
      </c>
      <c r="BH1385" t="n">
        <v>0</v>
      </c>
      <c r="BI1385" t="inlineStr">
        <is>
          <t>IT IVA 22%</t>
        </is>
      </c>
      <c r="BJ1385" t="n">
        <v>0</v>
      </c>
      <c r="BT1385" t="inlineStr">
        <is>
          <t>3-5734</t>
        </is>
      </c>
      <c r="CB1385" t="inlineStr">
        <is>
          <t>Ordini LIL</t>
        </is>
      </c>
    </row>
    <row r="1386">
      <c r="A1386" t="inlineStr">
        <is>
          <t>#42138</t>
        </is>
      </c>
      <c r="C1386" t="inlineStr">
        <is>
          <t>paid</t>
        </is>
      </c>
      <c r="E1386" t="inlineStr">
        <is>
          <t>fulfilled</t>
        </is>
      </c>
      <c r="F1386" t="inlineStr">
        <is>
          <t>2024-10-02 19:52:51 +0200</t>
        </is>
      </c>
      <c r="G1386" t="inlineStr">
        <is>
          <t>no</t>
        </is>
      </c>
      <c r="H1386" t="inlineStr">
        <is>
          <t>EUR</t>
        </is>
      </c>
      <c r="I1386" t="n">
        <v>0</v>
      </c>
      <c r="J1386" t="n">
        <v>0</v>
      </c>
      <c r="K1386" t="n">
        <v>0</v>
      </c>
      <c r="L1386" t="n">
        <v>0</v>
      </c>
      <c r="M1386" t="inlineStr">
        <is>
          <t>MILANO100%</t>
        </is>
      </c>
      <c r="N1386" t="n">
        <v>405</v>
      </c>
      <c r="P1386" t="inlineStr">
        <is>
          <t>2024-10-02 19:52:50 +0200</t>
        </is>
      </c>
      <c r="Q1386" t="n">
        <v>1</v>
      </c>
      <c r="R1386" t="inlineStr">
        <is>
          <t>Lunar Ring - Yellow / 9 / White</t>
        </is>
      </c>
      <c r="S1386" t="n">
        <v>400</v>
      </c>
      <c r="U1386" t="inlineStr">
        <is>
          <t>015790000822</t>
        </is>
      </c>
      <c r="V1386" t="b">
        <v>1</v>
      </c>
      <c r="W1386" t="b">
        <v>1</v>
      </c>
      <c r="X1386" t="inlineStr">
        <is>
          <t>fulfilled</t>
        </is>
      </c>
      <c r="Y1386" t="inlineStr">
        <is>
          <t>Carlo Maggi</t>
        </is>
      </c>
      <c r="AQ1386" t="inlineStr">
        <is>
          <t>IT</t>
        </is>
      </c>
      <c r="AS1386" t="inlineStr">
        <is>
          <t>AM</t>
        </is>
      </c>
      <c r="AX1386" t="n">
        <v>0</v>
      </c>
      <c r="AY1386" t="inlineStr">
        <is>
          <t>LIL Milan</t>
        </is>
      </c>
      <c r="AZ1386" t="n">
        <v>0</v>
      </c>
      <c r="BA1386" t="inlineStr">
        <is>
          <t>Veronica Varetta</t>
        </is>
      </c>
      <c r="BB1386" t="inlineStr">
        <is>
          <t>LIL Rinascente Milano</t>
        </is>
      </c>
      <c r="BC1386" t="n">
        <v>23</v>
      </c>
      <c r="BD1386" t="n">
        <v>6331542110557</v>
      </c>
      <c r="BE1386" t="inlineStr">
        <is>
          <t>acquisto-rinascente-milano</t>
        </is>
      </c>
      <c r="BF1386" t="inlineStr">
        <is>
          <t>Low</t>
        </is>
      </c>
      <c r="BG1386" t="inlineStr">
        <is>
          <t>pos</t>
        </is>
      </c>
      <c r="BH1386" t="n">
        <v>0</v>
      </c>
      <c r="BI1386" t="inlineStr">
        <is>
          <t>IT IVA 22%</t>
        </is>
      </c>
      <c r="BJ1386" t="n">
        <v>0</v>
      </c>
      <c r="BT1386" t="inlineStr">
        <is>
          <t>23-2505</t>
        </is>
      </c>
      <c r="CB1386" t="inlineStr">
        <is>
          <t>Ordini LIL</t>
        </is>
      </c>
    </row>
    <row r="1387">
      <c r="A1387" t="inlineStr">
        <is>
          <t>#42138</t>
        </is>
      </c>
      <c r="C1387" t="inlineStr">
        <is>
          <t>paid</t>
        </is>
      </c>
      <c r="E1387" t="inlineStr">
        <is>
          <t>fulfilled</t>
        </is>
      </c>
      <c r="F1387" t="inlineStr">
        <is>
          <t>2024-10-02 19:52:51 +0200</t>
        </is>
      </c>
      <c r="G1387" t="inlineStr">
        <is>
          <t>no</t>
        </is>
      </c>
      <c r="H1387" t="inlineStr">
        <is>
          <t>EUR</t>
        </is>
      </c>
      <c r="I1387" t="n">
        <v>0</v>
      </c>
      <c r="J1387" t="n">
        <v>0</v>
      </c>
      <c r="K1387" t="n">
        <v>0</v>
      </c>
      <c r="M1387" t="inlineStr">
        <is>
          <t>MILANO100%</t>
        </is>
      </c>
      <c r="N1387" t="n">
        <v>405</v>
      </c>
      <c r="P1387" t="inlineStr">
        <is>
          <t>2024-10-02 19:52:50 +0200</t>
        </is>
      </c>
      <c r="Q1387" t="n">
        <v>1</v>
      </c>
      <c r="R1387" t="inlineStr">
        <is>
          <t>Luxury Pack</t>
        </is>
      </c>
      <c r="S1387" t="n">
        <v>5</v>
      </c>
      <c r="U1387" t="inlineStr">
        <is>
          <t>015790000687</t>
        </is>
      </c>
      <c r="V1387" t="b">
        <v>1</v>
      </c>
      <c r="W1387" t="b">
        <v>1</v>
      </c>
      <c r="X1387" t="inlineStr">
        <is>
          <t>fulfilled</t>
        </is>
      </c>
      <c r="Y1387" t="inlineStr">
        <is>
          <t>Carlo Maggi</t>
        </is>
      </c>
      <c r="AQ1387" t="inlineStr">
        <is>
          <t>IT</t>
        </is>
      </c>
      <c r="AS1387" t="inlineStr">
        <is>
          <t>AM</t>
        </is>
      </c>
      <c r="AX1387" t="n">
        <v>0</v>
      </c>
      <c r="AY1387" t="inlineStr">
        <is>
          <t>LIL Milan</t>
        </is>
      </c>
      <c r="AZ1387" t="n">
        <v>0</v>
      </c>
      <c r="BA1387" t="inlineStr">
        <is>
          <t>Veronica Varetta</t>
        </is>
      </c>
      <c r="BB1387" t="inlineStr">
        <is>
          <t>LIL Rinascente Milano</t>
        </is>
      </c>
      <c r="BC1387" t="n">
        <v>23</v>
      </c>
      <c r="BD1387" t="n">
        <v>6331542110557</v>
      </c>
      <c r="BE1387" t="inlineStr">
        <is>
          <t>acquisto-rinascente-milano</t>
        </is>
      </c>
      <c r="BF1387" t="inlineStr">
        <is>
          <t>Low</t>
        </is>
      </c>
      <c r="BG1387" t="inlineStr">
        <is>
          <t>pos</t>
        </is>
      </c>
      <c r="BH1387" t="n">
        <v>0</v>
      </c>
      <c r="BI1387" t="inlineStr">
        <is>
          <t>IT IVA 22%</t>
        </is>
      </c>
      <c r="BJ1387" t="n">
        <v>0</v>
      </c>
      <c r="BT1387" t="inlineStr">
        <is>
          <t>23-2505</t>
        </is>
      </c>
      <c r="CB1387" t="inlineStr">
        <is>
          <t>Ordini LIL</t>
        </is>
      </c>
    </row>
    <row r="1388">
      <c r="A1388" t="inlineStr">
        <is>
          <t>#42137</t>
        </is>
      </c>
      <c r="C1388" t="inlineStr">
        <is>
          <t>paid</t>
        </is>
      </c>
      <c r="E1388" t="inlineStr">
        <is>
          <t>fulfilled</t>
        </is>
      </c>
      <c r="F1388" t="inlineStr">
        <is>
          <t>2024-10-02 19:41:33 +0200</t>
        </is>
      </c>
      <c r="G1388" t="inlineStr">
        <is>
          <t>no</t>
        </is>
      </c>
      <c r="H1388" t="inlineStr">
        <is>
          <t>EUR</t>
        </is>
      </c>
      <c r="I1388" t="n">
        <v>0</v>
      </c>
      <c r="J1388" t="n">
        <v>0</v>
      </c>
      <c r="K1388" t="n">
        <v>0</v>
      </c>
      <c r="L1388" t="n">
        <v>0</v>
      </c>
      <c r="M1388" t="inlineStr">
        <is>
          <t>TORINO100%</t>
        </is>
      </c>
      <c r="N1388" t="n">
        <v>165</v>
      </c>
      <c r="P1388" t="inlineStr">
        <is>
          <t>2024-10-02 19:41:32 +0200</t>
        </is>
      </c>
      <c r="Q1388" t="n">
        <v>1</v>
      </c>
      <c r="R1388" t="inlineStr">
        <is>
          <t>Limitless Earring - Yellow / Single</t>
        </is>
      </c>
      <c r="S1388" t="n">
        <v>160</v>
      </c>
      <c r="U1388" t="inlineStr">
        <is>
          <t>015790000056</t>
        </is>
      </c>
      <c r="V1388" t="b">
        <v>1</v>
      </c>
      <c r="W1388" t="b">
        <v>1</v>
      </c>
      <c r="X1388" t="inlineStr">
        <is>
          <t>fulfilled</t>
        </is>
      </c>
      <c r="Y1388" t="inlineStr">
        <is>
          <t>Maria Sina</t>
        </is>
      </c>
      <c r="AQ1388" t="inlineStr">
        <is>
          <t>IT</t>
        </is>
      </c>
      <c r="AS1388" t="inlineStr">
        <is>
          <t>GdM</t>
        </is>
      </c>
      <c r="AX1388" t="n">
        <v>0</v>
      </c>
      <c r="AY1388" t="inlineStr">
        <is>
          <t>LIL Milan</t>
        </is>
      </c>
      <c r="AZ1388" t="n">
        <v>0</v>
      </c>
      <c r="BA1388" t="inlineStr">
        <is>
          <t>Veronica Varetta</t>
        </is>
      </c>
      <c r="BB1388" t="inlineStr">
        <is>
          <t>LIL Rinascente Torino</t>
        </is>
      </c>
      <c r="BC1388" t="n">
        <v>3</v>
      </c>
      <c r="BD1388" t="n">
        <v>6331527332189</v>
      </c>
      <c r="BF1388" t="inlineStr">
        <is>
          <t>Low</t>
        </is>
      </c>
      <c r="BG1388" t="inlineStr">
        <is>
          <t>pos</t>
        </is>
      </c>
      <c r="BH1388" t="n">
        <v>0</v>
      </c>
      <c r="BI1388" t="inlineStr">
        <is>
          <t>IT IVA 22%</t>
        </is>
      </c>
      <c r="BJ1388" t="n">
        <v>0</v>
      </c>
      <c r="BT1388" t="inlineStr">
        <is>
          <t>3-5733</t>
        </is>
      </c>
      <c r="CB1388" t="inlineStr">
        <is>
          <t>Ordini LIL</t>
        </is>
      </c>
    </row>
    <row r="1389">
      <c r="A1389" t="inlineStr">
        <is>
          <t>#42137</t>
        </is>
      </c>
      <c r="C1389" t="inlineStr">
        <is>
          <t>paid</t>
        </is>
      </c>
      <c r="E1389" t="inlineStr">
        <is>
          <t>fulfilled</t>
        </is>
      </c>
      <c r="F1389" t="inlineStr">
        <is>
          <t>2024-10-02 19:41:33 +0200</t>
        </is>
      </c>
      <c r="G1389" t="inlineStr">
        <is>
          <t>no</t>
        </is>
      </c>
      <c r="H1389" t="inlineStr">
        <is>
          <t>EUR</t>
        </is>
      </c>
      <c r="I1389" t="n">
        <v>0</v>
      </c>
      <c r="J1389" t="n">
        <v>0</v>
      </c>
      <c r="K1389" t="n">
        <v>0</v>
      </c>
      <c r="M1389" t="inlineStr">
        <is>
          <t>TORINO100%</t>
        </is>
      </c>
      <c r="N1389" t="n">
        <v>165</v>
      </c>
      <c r="P1389" t="inlineStr">
        <is>
          <t>2024-10-02 19:41:32 +0200</t>
        </is>
      </c>
      <c r="Q1389" t="n">
        <v>1</v>
      </c>
      <c r="R1389" t="inlineStr">
        <is>
          <t>Luxury Pack</t>
        </is>
      </c>
      <c r="S1389" t="n">
        <v>5</v>
      </c>
      <c r="U1389" t="inlineStr">
        <is>
          <t>015790000687</t>
        </is>
      </c>
      <c r="V1389" t="b">
        <v>1</v>
      </c>
      <c r="W1389" t="b">
        <v>1</v>
      </c>
      <c r="X1389" t="inlineStr">
        <is>
          <t>fulfilled</t>
        </is>
      </c>
      <c r="Y1389" t="inlineStr">
        <is>
          <t>Maria Sina</t>
        </is>
      </c>
      <c r="AQ1389" t="inlineStr">
        <is>
          <t>IT</t>
        </is>
      </c>
      <c r="AS1389" t="inlineStr">
        <is>
          <t>GdM</t>
        </is>
      </c>
      <c r="AX1389" t="n">
        <v>0</v>
      </c>
      <c r="AY1389" t="inlineStr">
        <is>
          <t>LIL Milan</t>
        </is>
      </c>
      <c r="AZ1389" t="n">
        <v>0</v>
      </c>
      <c r="BA1389" t="inlineStr">
        <is>
          <t>Veronica Varetta</t>
        </is>
      </c>
      <c r="BB1389" t="inlineStr">
        <is>
          <t>LIL Rinascente Torino</t>
        </is>
      </c>
      <c r="BC1389" t="n">
        <v>3</v>
      </c>
      <c r="BD1389" t="n">
        <v>6331527332189</v>
      </c>
      <c r="BF1389" t="inlineStr">
        <is>
          <t>Low</t>
        </is>
      </c>
      <c r="BG1389" t="inlineStr">
        <is>
          <t>pos</t>
        </is>
      </c>
      <c r="BH1389" t="n">
        <v>0</v>
      </c>
      <c r="BI1389" t="inlineStr">
        <is>
          <t>IT IVA 22%</t>
        </is>
      </c>
      <c r="BJ1389" t="n">
        <v>0</v>
      </c>
      <c r="BT1389" t="inlineStr">
        <is>
          <t>3-5733</t>
        </is>
      </c>
      <c r="CB1389" t="inlineStr">
        <is>
          <t>Ordini LIL</t>
        </is>
      </c>
    </row>
    <row r="1390">
      <c r="A1390" t="inlineStr">
        <is>
          <t>#42133</t>
        </is>
      </c>
      <c r="B1390" t="inlineStr">
        <is>
          <t>ciardiello.francesca@gmail.com</t>
        </is>
      </c>
      <c r="C1390" t="inlineStr">
        <is>
          <t>paid</t>
        </is>
      </c>
      <c r="E1390" t="inlineStr">
        <is>
          <t>fulfilled</t>
        </is>
      </c>
      <c r="F1390" t="inlineStr">
        <is>
          <t>2024-10-02 14:52:56 +0200</t>
        </is>
      </c>
      <c r="G1390" t="inlineStr">
        <is>
          <t>no</t>
        </is>
      </c>
      <c r="H1390" t="inlineStr">
        <is>
          <t>EUR</t>
        </is>
      </c>
      <c r="I1390" t="n">
        <v>0</v>
      </c>
      <c r="J1390" t="n">
        <v>0</v>
      </c>
      <c r="K1390" t="n">
        <v>0</v>
      </c>
      <c r="L1390" t="n">
        <v>0</v>
      </c>
      <c r="M1390" t="inlineStr">
        <is>
          <t>DIRETTI 100%</t>
        </is>
      </c>
      <c r="N1390" t="n">
        <v>120</v>
      </c>
      <c r="P1390" t="inlineStr">
        <is>
          <t>2024-10-02 14:52:56 +0200</t>
        </is>
      </c>
      <c r="Q1390" t="n">
        <v>1</v>
      </c>
      <c r="R1390" t="inlineStr">
        <is>
          <t>Pensavo fosse amore - Yellow / 2</t>
        </is>
      </c>
      <c r="S1390" t="n">
        <v>120</v>
      </c>
      <c r="U1390" t="inlineStr">
        <is>
          <t>015790001163</t>
        </is>
      </c>
      <c r="V1390" t="b">
        <v>1</v>
      </c>
      <c r="W1390" t="b">
        <v>1</v>
      </c>
      <c r="X1390" t="inlineStr">
        <is>
          <t>fulfilled</t>
        </is>
      </c>
      <c r="Y1390" t="inlineStr">
        <is>
          <t>Francesca Ciardiello</t>
        </is>
      </c>
      <c r="AQ1390" t="inlineStr">
        <is>
          <t>IT</t>
        </is>
      </c>
      <c r="AX1390" t="n">
        <v>0</v>
      </c>
      <c r="AY1390" t="inlineStr">
        <is>
          <t>LIL Milan</t>
        </is>
      </c>
      <c r="AZ1390" t="n">
        <v>0</v>
      </c>
      <c r="BA1390" t="inlineStr">
        <is>
          <t>Veronica Varetta</t>
        </is>
      </c>
      <c r="BB1390" t="inlineStr">
        <is>
          <t>LIL House</t>
        </is>
      </c>
      <c r="BC1390" t="n">
        <v>22</v>
      </c>
      <c r="BD1390" t="n">
        <v>6331101512029</v>
      </c>
      <c r="BF1390" t="inlineStr">
        <is>
          <t>Low</t>
        </is>
      </c>
      <c r="BG1390" t="inlineStr">
        <is>
          <t>pos</t>
        </is>
      </c>
      <c r="BH1390" t="n">
        <v>0</v>
      </c>
      <c r="BI1390" t="inlineStr">
        <is>
          <t>IT IVA 22%</t>
        </is>
      </c>
      <c r="BJ1390" t="n">
        <v>0</v>
      </c>
      <c r="BT1390" t="inlineStr">
        <is>
          <t>22-2605</t>
        </is>
      </c>
      <c r="CB1390" t="inlineStr">
        <is>
          <t>Ordini LIL</t>
        </is>
      </c>
    </row>
    <row r="1391">
      <c r="A1391" t="inlineStr">
        <is>
          <t>#42132</t>
        </is>
      </c>
      <c r="B1391" t="inlineStr">
        <is>
          <t>francesca.berzioli@gmail.com</t>
        </is>
      </c>
      <c r="C1391" t="inlineStr">
        <is>
          <t>paid</t>
        </is>
      </c>
      <c r="E1391" t="inlineStr">
        <is>
          <t>fulfilled</t>
        </is>
      </c>
      <c r="F1391" t="inlineStr">
        <is>
          <t>2024-10-02 13:58:18 +0200</t>
        </is>
      </c>
      <c r="G1391" t="inlineStr">
        <is>
          <t>yes</t>
        </is>
      </c>
      <c r="H1391" t="inlineStr">
        <is>
          <t>EUR</t>
        </is>
      </c>
      <c r="I1391" t="n">
        <v>0</v>
      </c>
      <c r="J1391" t="n">
        <v>0</v>
      </c>
      <c r="K1391" t="n">
        <v>0</v>
      </c>
      <c r="L1391" t="n">
        <v>0</v>
      </c>
      <c r="M1391" t="inlineStr">
        <is>
          <t>MILANO100%</t>
        </is>
      </c>
      <c r="N1391" t="n">
        <v>85</v>
      </c>
      <c r="P1391" t="inlineStr">
        <is>
          <t>2024-10-02 13:58:17 +0200</t>
        </is>
      </c>
      <c r="Q1391" t="n">
        <v>1</v>
      </c>
      <c r="R1391" t="inlineStr">
        <is>
          <t>Nude Ring - Yellow / 19</t>
        </is>
      </c>
      <c r="S1391" t="n">
        <v>80</v>
      </c>
      <c r="U1391" t="inlineStr">
        <is>
          <t>015790000215</t>
        </is>
      </c>
      <c r="V1391" t="b">
        <v>1</v>
      </c>
      <c r="W1391" t="b">
        <v>1</v>
      </c>
      <c r="X1391" t="inlineStr">
        <is>
          <t>fulfilled</t>
        </is>
      </c>
      <c r="Y1391" t="inlineStr">
        <is>
          <t>Francesca Berzioli</t>
        </is>
      </c>
      <c r="AQ1391" t="inlineStr">
        <is>
          <t>IT</t>
        </is>
      </c>
      <c r="AS1391" t="inlineStr">
        <is>
          <t>ST</t>
        </is>
      </c>
      <c r="AX1391" t="n">
        <v>0</v>
      </c>
      <c r="AY1391" t="inlineStr">
        <is>
          <t>LIL Milan</t>
        </is>
      </c>
      <c r="AZ1391" t="n">
        <v>0</v>
      </c>
      <c r="BA1391" t="inlineStr">
        <is>
          <t>Veronica Varetta</t>
        </is>
      </c>
      <c r="BB1391" t="inlineStr">
        <is>
          <t>LIL Rinascente Milano</t>
        </is>
      </c>
      <c r="BC1391" t="n">
        <v>23</v>
      </c>
      <c r="BD1391" t="n">
        <v>6331020050781</v>
      </c>
      <c r="BE1391" t="inlineStr">
        <is>
          <t>acquisto-rinascente-milano</t>
        </is>
      </c>
      <c r="BF1391" t="inlineStr">
        <is>
          <t>Low</t>
        </is>
      </c>
      <c r="BG1391" t="inlineStr">
        <is>
          <t>pos</t>
        </is>
      </c>
      <c r="BH1391" t="n">
        <v>0</v>
      </c>
      <c r="BI1391" t="inlineStr">
        <is>
          <t>IT IVA 22%</t>
        </is>
      </c>
      <c r="BJ1391" t="n">
        <v>0</v>
      </c>
      <c r="BT1391" t="inlineStr">
        <is>
          <t>23-2503</t>
        </is>
      </c>
      <c r="CB1391" t="inlineStr">
        <is>
          <t>Ordini LIL</t>
        </is>
      </c>
    </row>
    <row r="1392">
      <c r="A1392" t="inlineStr">
        <is>
          <t>#42132</t>
        </is>
      </c>
      <c r="B1392" t="inlineStr">
        <is>
          <t>francesca.berzioli@gmail.com</t>
        </is>
      </c>
      <c r="C1392" t="inlineStr">
        <is>
          <t>paid</t>
        </is>
      </c>
      <c r="E1392" t="inlineStr">
        <is>
          <t>fulfilled</t>
        </is>
      </c>
      <c r="F1392" t="inlineStr">
        <is>
          <t>2024-10-02 13:58:18 +0200</t>
        </is>
      </c>
      <c r="G1392" t="inlineStr">
        <is>
          <t>yes</t>
        </is>
      </c>
      <c r="H1392" t="inlineStr">
        <is>
          <t>EUR</t>
        </is>
      </c>
      <c r="I1392" t="n">
        <v>0</v>
      </c>
      <c r="J1392" t="n">
        <v>0</v>
      </c>
      <c r="K1392" t="n">
        <v>0</v>
      </c>
      <c r="M1392" t="inlineStr">
        <is>
          <t>MILANO100%</t>
        </is>
      </c>
      <c r="N1392" t="n">
        <v>85</v>
      </c>
      <c r="P1392" t="inlineStr">
        <is>
          <t>2024-10-02 13:58:17 +0200</t>
        </is>
      </c>
      <c r="Q1392" t="n">
        <v>1</v>
      </c>
      <c r="R1392" t="inlineStr">
        <is>
          <t>Luxury Pack</t>
        </is>
      </c>
      <c r="S1392" t="n">
        <v>5</v>
      </c>
      <c r="U1392" t="inlineStr">
        <is>
          <t>015790000687</t>
        </is>
      </c>
      <c r="V1392" t="b">
        <v>1</v>
      </c>
      <c r="W1392" t="b">
        <v>1</v>
      </c>
      <c r="X1392" t="inlineStr">
        <is>
          <t>fulfilled</t>
        </is>
      </c>
      <c r="Y1392" t="inlineStr">
        <is>
          <t>Francesca Berzioli</t>
        </is>
      </c>
      <c r="AQ1392" t="inlineStr">
        <is>
          <t>IT</t>
        </is>
      </c>
      <c r="AS1392" t="inlineStr">
        <is>
          <t>ST</t>
        </is>
      </c>
      <c r="AX1392" t="n">
        <v>0</v>
      </c>
      <c r="AY1392" t="inlineStr">
        <is>
          <t>LIL Milan</t>
        </is>
      </c>
      <c r="AZ1392" t="n">
        <v>0</v>
      </c>
      <c r="BA1392" t="inlineStr">
        <is>
          <t>Veronica Varetta</t>
        </is>
      </c>
      <c r="BB1392" t="inlineStr">
        <is>
          <t>LIL Rinascente Milano</t>
        </is>
      </c>
      <c r="BC1392" t="n">
        <v>23</v>
      </c>
      <c r="BD1392" t="n">
        <v>6331020050781</v>
      </c>
      <c r="BE1392" t="inlineStr">
        <is>
          <t>acquisto-rinascente-milano</t>
        </is>
      </c>
      <c r="BF1392" t="inlineStr">
        <is>
          <t>Low</t>
        </is>
      </c>
      <c r="BG1392" t="inlineStr">
        <is>
          <t>pos</t>
        </is>
      </c>
      <c r="BH1392" t="n">
        <v>0</v>
      </c>
      <c r="BI1392" t="inlineStr">
        <is>
          <t>IT IVA 22%</t>
        </is>
      </c>
      <c r="BJ1392" t="n">
        <v>0</v>
      </c>
      <c r="BT1392" t="inlineStr">
        <is>
          <t>23-2503</t>
        </is>
      </c>
      <c r="CB1392" t="inlineStr">
        <is>
          <t>Ordini LIL</t>
        </is>
      </c>
    </row>
    <row r="1393">
      <c r="A1393" t="inlineStr">
        <is>
          <t>#42129</t>
        </is>
      </c>
      <c r="B1393" t="inlineStr">
        <is>
          <t>g.meghini@gmail.com</t>
        </is>
      </c>
      <c r="C1393" t="inlineStr">
        <is>
          <t>paid</t>
        </is>
      </c>
      <c r="E1393" t="inlineStr">
        <is>
          <t>fulfilled</t>
        </is>
      </c>
      <c r="F1393" t="inlineStr">
        <is>
          <t>2024-10-02 13:17:56 +0200</t>
        </is>
      </c>
      <c r="G1393" t="inlineStr">
        <is>
          <t>no</t>
        </is>
      </c>
      <c r="H1393" t="inlineStr">
        <is>
          <t>EUR</t>
        </is>
      </c>
      <c r="I1393" t="n">
        <v>0</v>
      </c>
      <c r="J1393" t="n">
        <v>0</v>
      </c>
      <c r="K1393" t="n">
        <v>0</v>
      </c>
      <c r="L1393" t="n">
        <v>0</v>
      </c>
      <c r="M1393" t="inlineStr">
        <is>
          <t>MILANO100%</t>
        </is>
      </c>
      <c r="N1393" t="n">
        <v>105</v>
      </c>
      <c r="P1393" t="inlineStr">
        <is>
          <t>2024-10-02 13:17:55 +0200</t>
        </is>
      </c>
      <c r="Q1393" t="n">
        <v>1</v>
      </c>
      <c r="R1393" t="inlineStr">
        <is>
          <t>Girls Tears Ring - Yellow / 18</t>
        </is>
      </c>
      <c r="S1393" t="n">
        <v>100</v>
      </c>
      <c r="U1393" t="inlineStr">
        <is>
          <t>015790000960</t>
        </is>
      </c>
      <c r="V1393" t="b">
        <v>1</v>
      </c>
      <c r="W1393" t="b">
        <v>1</v>
      </c>
      <c r="X1393" t="inlineStr">
        <is>
          <t>fulfilled</t>
        </is>
      </c>
      <c r="Y1393" t="inlineStr">
        <is>
          <t>Tabacchi "La Bottega" Concettina D'Alvano</t>
        </is>
      </c>
      <c r="AQ1393" t="inlineStr">
        <is>
          <t>IT</t>
        </is>
      </c>
      <c r="AS1393" t="inlineStr">
        <is>
          <t>ST</t>
        </is>
      </c>
      <c r="AX1393" t="n">
        <v>0</v>
      </c>
      <c r="AY1393" t="inlineStr">
        <is>
          <t>LIL Milan</t>
        </is>
      </c>
      <c r="AZ1393" t="n">
        <v>0</v>
      </c>
      <c r="BA1393" t="inlineStr">
        <is>
          <t>Veronica Varetta</t>
        </is>
      </c>
      <c r="BB1393" t="inlineStr">
        <is>
          <t>LIL Rinascente Milano</t>
        </is>
      </c>
      <c r="BC1393" t="n">
        <v>23</v>
      </c>
      <c r="BD1393" t="n">
        <v>6330958315869</v>
      </c>
      <c r="BE1393" t="inlineStr">
        <is>
          <t>acquisto-rinascente-milano</t>
        </is>
      </c>
      <c r="BF1393" t="inlineStr">
        <is>
          <t>Low</t>
        </is>
      </c>
      <c r="BG1393" t="inlineStr">
        <is>
          <t>pos</t>
        </is>
      </c>
      <c r="BH1393" t="n">
        <v>0</v>
      </c>
      <c r="BI1393" t="inlineStr">
        <is>
          <t>IT IVA 22%</t>
        </is>
      </c>
      <c r="BJ1393" t="n">
        <v>0</v>
      </c>
      <c r="BS1393" t="n">
        <v>393351442334</v>
      </c>
      <c r="BT1393" t="inlineStr">
        <is>
          <t>23-2502</t>
        </is>
      </c>
      <c r="CB1393" t="inlineStr">
        <is>
          <t>Ordini LIL</t>
        </is>
      </c>
    </row>
    <row r="1394">
      <c r="A1394" t="inlineStr">
        <is>
          <t>#42129</t>
        </is>
      </c>
      <c r="B1394" t="inlineStr">
        <is>
          <t>g.meghini@gmail.com</t>
        </is>
      </c>
      <c r="C1394" t="inlineStr">
        <is>
          <t>paid</t>
        </is>
      </c>
      <c r="E1394" t="inlineStr">
        <is>
          <t>fulfilled</t>
        </is>
      </c>
      <c r="F1394" t="inlineStr">
        <is>
          <t>2024-10-02 13:17:56 +0200</t>
        </is>
      </c>
      <c r="G1394" t="inlineStr">
        <is>
          <t>no</t>
        </is>
      </c>
      <c r="H1394" t="inlineStr">
        <is>
          <t>EUR</t>
        </is>
      </c>
      <c r="I1394" t="n">
        <v>0</v>
      </c>
      <c r="J1394" t="n">
        <v>0</v>
      </c>
      <c r="K1394" t="n">
        <v>0</v>
      </c>
      <c r="M1394" t="inlineStr">
        <is>
          <t>MILANO100%</t>
        </is>
      </c>
      <c r="N1394" t="n">
        <v>105</v>
      </c>
      <c r="P1394" t="inlineStr">
        <is>
          <t>2024-10-02 13:17:55 +0200</t>
        </is>
      </c>
      <c r="Q1394" t="n">
        <v>1</v>
      </c>
      <c r="R1394" t="inlineStr">
        <is>
          <t>Luxury Pack</t>
        </is>
      </c>
      <c r="S1394" t="n">
        <v>5</v>
      </c>
      <c r="U1394" t="inlineStr">
        <is>
          <t>015790000687</t>
        </is>
      </c>
      <c r="V1394" t="b">
        <v>1</v>
      </c>
      <c r="W1394" t="b">
        <v>1</v>
      </c>
      <c r="X1394" t="inlineStr">
        <is>
          <t>fulfilled</t>
        </is>
      </c>
      <c r="Y1394" t="inlineStr">
        <is>
          <t>Tabacchi "La Bottega" Concettina D'Alvano</t>
        </is>
      </c>
      <c r="AQ1394" t="inlineStr">
        <is>
          <t>IT</t>
        </is>
      </c>
      <c r="AS1394" t="inlineStr">
        <is>
          <t>ST</t>
        </is>
      </c>
      <c r="AX1394" t="n">
        <v>0</v>
      </c>
      <c r="AY1394" t="inlineStr">
        <is>
          <t>LIL Milan</t>
        </is>
      </c>
      <c r="AZ1394" t="n">
        <v>0</v>
      </c>
      <c r="BA1394" t="inlineStr">
        <is>
          <t>Veronica Varetta</t>
        </is>
      </c>
      <c r="BB1394" t="inlineStr">
        <is>
          <t>LIL Rinascente Milano</t>
        </is>
      </c>
      <c r="BC1394" t="n">
        <v>23</v>
      </c>
      <c r="BD1394" t="n">
        <v>6330958315869</v>
      </c>
      <c r="BE1394" t="inlineStr">
        <is>
          <t>acquisto-rinascente-milano</t>
        </is>
      </c>
      <c r="BF1394" t="inlineStr">
        <is>
          <t>Low</t>
        </is>
      </c>
      <c r="BG1394" t="inlineStr">
        <is>
          <t>pos</t>
        </is>
      </c>
      <c r="BH1394" t="n">
        <v>0</v>
      </c>
      <c r="BI1394" t="inlineStr">
        <is>
          <t>IT IVA 22%</t>
        </is>
      </c>
      <c r="BJ1394" t="n">
        <v>0</v>
      </c>
      <c r="BS1394" t="n">
        <v>393351442334</v>
      </c>
      <c r="BT1394" t="inlineStr">
        <is>
          <t>23-2502</t>
        </is>
      </c>
      <c r="CB1394" t="inlineStr">
        <is>
          <t>Ordini LIL</t>
        </is>
      </c>
    </row>
    <row r="1395">
      <c r="A1395" t="inlineStr">
        <is>
          <t>#42125</t>
        </is>
      </c>
      <c r="B1395" t="inlineStr">
        <is>
          <t>alicereinhold@gmail.com</t>
        </is>
      </c>
      <c r="C1395" t="inlineStr">
        <is>
          <t>paid</t>
        </is>
      </c>
      <c r="E1395" t="inlineStr">
        <is>
          <t>fulfilled</t>
        </is>
      </c>
      <c r="F1395" t="inlineStr">
        <is>
          <t>2024-10-02 11:05:25 +0200</t>
        </is>
      </c>
      <c r="G1395" t="inlineStr">
        <is>
          <t>no</t>
        </is>
      </c>
      <c r="H1395" t="inlineStr">
        <is>
          <t>EUR</t>
        </is>
      </c>
      <c r="I1395" t="n">
        <v>0</v>
      </c>
      <c r="J1395" t="n">
        <v>0</v>
      </c>
      <c r="K1395" t="n">
        <v>0</v>
      </c>
      <c r="L1395" t="n">
        <v>0</v>
      </c>
      <c r="M1395" t="inlineStr">
        <is>
          <t>MILANO100%</t>
        </is>
      </c>
      <c r="N1395" t="n">
        <v>220</v>
      </c>
      <c r="P1395" t="inlineStr">
        <is>
          <t>2024-10-02 11:05:24 +0200</t>
        </is>
      </c>
      <c r="Q1395" t="n">
        <v>1</v>
      </c>
      <c r="R1395" t="inlineStr">
        <is>
          <t>Boys Tears Bracelet - Yellow</t>
        </is>
      </c>
      <c r="S1395" t="n">
        <v>220</v>
      </c>
      <c r="U1395" t="inlineStr">
        <is>
          <t>015790000400</t>
        </is>
      </c>
      <c r="V1395" t="b">
        <v>1</v>
      </c>
      <c r="W1395" t="b">
        <v>1</v>
      </c>
      <c r="X1395" t="inlineStr">
        <is>
          <t>fulfilled</t>
        </is>
      </c>
      <c r="Y1395" t="inlineStr">
        <is>
          <t>Alice Reinhold</t>
        </is>
      </c>
      <c r="AQ1395" t="inlineStr">
        <is>
          <t>IT</t>
        </is>
      </c>
      <c r="AS1395" t="inlineStr">
        <is>
          <t>ST</t>
        </is>
      </c>
      <c r="AX1395" t="n">
        <v>0</v>
      </c>
      <c r="AY1395" t="inlineStr">
        <is>
          <t>LIL Milan</t>
        </is>
      </c>
      <c r="AZ1395" t="n">
        <v>0</v>
      </c>
      <c r="BA1395" t="inlineStr">
        <is>
          <t>Veronica Varetta</t>
        </is>
      </c>
      <c r="BB1395" t="inlineStr">
        <is>
          <t>LIL Rinascente Milano</t>
        </is>
      </c>
      <c r="BC1395" t="n">
        <v>23</v>
      </c>
      <c r="BD1395" t="n">
        <v>6330768752989</v>
      </c>
      <c r="BE1395" t="inlineStr">
        <is>
          <t>acquisto-rinascente-milano</t>
        </is>
      </c>
      <c r="BF1395" t="inlineStr">
        <is>
          <t>Low</t>
        </is>
      </c>
      <c r="BG1395" t="inlineStr">
        <is>
          <t>pos</t>
        </is>
      </c>
      <c r="BH1395" t="n">
        <v>0</v>
      </c>
      <c r="BI1395" t="inlineStr">
        <is>
          <t>IT IVA 22%</t>
        </is>
      </c>
      <c r="BJ1395" t="n">
        <v>0</v>
      </c>
      <c r="BT1395" t="inlineStr">
        <is>
          <t>23-2501</t>
        </is>
      </c>
      <c r="CB1395" t="inlineStr">
        <is>
          <t>Ordini LIL</t>
        </is>
      </c>
    </row>
    <row r="1396">
      <c r="A1396" t="inlineStr">
        <is>
          <t>#42120</t>
        </is>
      </c>
      <c r="C1396" t="inlineStr">
        <is>
          <t>paid</t>
        </is>
      </c>
      <c r="E1396" t="inlineStr">
        <is>
          <t>fulfilled</t>
        </is>
      </c>
      <c r="F1396" t="inlineStr">
        <is>
          <t>2024-10-01 23:27:00 +0200</t>
        </is>
      </c>
      <c r="G1396" t="inlineStr">
        <is>
          <t>no</t>
        </is>
      </c>
      <c r="H1396" t="inlineStr">
        <is>
          <t>EUR</t>
        </is>
      </c>
      <c r="I1396" t="n">
        <v>0</v>
      </c>
      <c r="J1396" t="n">
        <v>0</v>
      </c>
      <c r="K1396" t="n">
        <v>0</v>
      </c>
      <c r="L1396" t="n">
        <v>0</v>
      </c>
      <c r="M1396" t="inlineStr">
        <is>
          <t>Roma100</t>
        </is>
      </c>
      <c r="N1396" t="n">
        <v>1000</v>
      </c>
      <c r="P1396" t="inlineStr">
        <is>
          <t>2024-10-01 23:27:00 +0200</t>
        </is>
      </c>
      <c r="Q1396" t="n">
        <v>1</v>
      </c>
      <c r="R1396" t="inlineStr">
        <is>
          <t>Honey Ring - Yellow / 17</t>
        </is>
      </c>
      <c r="S1396" t="n">
        <v>300</v>
      </c>
      <c r="U1396" t="inlineStr">
        <is>
          <t>015790000593</t>
        </is>
      </c>
      <c r="V1396" t="b">
        <v>1</v>
      </c>
      <c r="W1396" t="b">
        <v>1</v>
      </c>
      <c r="X1396" t="inlineStr">
        <is>
          <t>fulfilled</t>
        </is>
      </c>
      <c r="Y1396" t="inlineStr">
        <is>
          <t>Roma termini</t>
        </is>
      </c>
      <c r="AQ1396" t="inlineStr">
        <is>
          <t>IT</t>
        </is>
      </c>
      <c r="AX1396" t="n">
        <v>0</v>
      </c>
      <c r="AY1396" t="inlineStr">
        <is>
          <t>LIL Milan</t>
        </is>
      </c>
      <c r="AZ1396" t="n">
        <v>0</v>
      </c>
      <c r="BA1396" t="inlineStr">
        <is>
          <t>Veronica Varetta</t>
        </is>
      </c>
      <c r="BB1396" t="inlineStr">
        <is>
          <t>Roma Termini</t>
        </is>
      </c>
      <c r="BC1396" t="n">
        <v>25</v>
      </c>
      <c r="BD1396" t="n">
        <v>6330363183453</v>
      </c>
      <c r="BF1396" t="inlineStr">
        <is>
          <t>Low</t>
        </is>
      </c>
      <c r="BG1396" t="inlineStr">
        <is>
          <t>pos</t>
        </is>
      </c>
      <c r="BH1396" t="n">
        <v>0</v>
      </c>
      <c r="BI1396" t="inlineStr">
        <is>
          <t>IT IVA 22%</t>
        </is>
      </c>
      <c r="BJ1396" t="n">
        <v>0</v>
      </c>
      <c r="BT1396" t="inlineStr">
        <is>
          <t>25-1086</t>
        </is>
      </c>
      <c r="CB1396" t="inlineStr">
        <is>
          <t>Ordini LIL</t>
        </is>
      </c>
    </row>
    <row r="1397">
      <c r="A1397" t="inlineStr">
        <is>
          <t>#42120</t>
        </is>
      </c>
      <c r="C1397" t="inlineStr">
        <is>
          <t>paid</t>
        </is>
      </c>
      <c r="E1397" t="inlineStr">
        <is>
          <t>fulfilled</t>
        </is>
      </c>
      <c r="F1397" t="inlineStr">
        <is>
          <t>2024-10-01 23:27:00 +0200</t>
        </is>
      </c>
      <c r="G1397" t="inlineStr">
        <is>
          <t>no</t>
        </is>
      </c>
      <c r="H1397" t="inlineStr">
        <is>
          <t>EUR</t>
        </is>
      </c>
      <c r="I1397" t="n">
        <v>0</v>
      </c>
      <c r="J1397" t="n">
        <v>0</v>
      </c>
      <c r="K1397" t="n">
        <v>0</v>
      </c>
      <c r="M1397" t="inlineStr">
        <is>
          <t>Roma100</t>
        </is>
      </c>
      <c r="N1397" t="n">
        <v>1000</v>
      </c>
      <c r="P1397" t="inlineStr">
        <is>
          <t>2024-10-01 23:27:00 +0200</t>
        </is>
      </c>
      <c r="Q1397" t="n">
        <v>1</v>
      </c>
      <c r="R1397" t="inlineStr">
        <is>
          <t>Blink XXL Ring - Yellow / 17</t>
        </is>
      </c>
      <c r="S1397" t="n">
        <v>120</v>
      </c>
      <c r="U1397" t="inlineStr">
        <is>
          <t>015790001125</t>
        </is>
      </c>
      <c r="V1397" t="b">
        <v>1</v>
      </c>
      <c r="W1397" t="b">
        <v>1</v>
      </c>
      <c r="X1397" t="inlineStr">
        <is>
          <t>fulfilled</t>
        </is>
      </c>
      <c r="Y1397" t="inlineStr">
        <is>
          <t>Roma termini</t>
        </is>
      </c>
      <c r="AQ1397" t="inlineStr">
        <is>
          <t>IT</t>
        </is>
      </c>
      <c r="AX1397" t="n">
        <v>0</v>
      </c>
      <c r="AY1397" t="inlineStr">
        <is>
          <t>LIL Milan</t>
        </is>
      </c>
      <c r="AZ1397" t="n">
        <v>0</v>
      </c>
      <c r="BA1397" t="inlineStr">
        <is>
          <t>Veronica Varetta</t>
        </is>
      </c>
      <c r="BB1397" t="inlineStr">
        <is>
          <t>Roma Termini</t>
        </is>
      </c>
      <c r="BC1397" t="n">
        <v>25</v>
      </c>
      <c r="BD1397" t="n">
        <v>6330363183453</v>
      </c>
      <c r="BF1397" t="inlineStr">
        <is>
          <t>Low</t>
        </is>
      </c>
      <c r="BG1397" t="inlineStr">
        <is>
          <t>pos</t>
        </is>
      </c>
      <c r="BH1397" t="n">
        <v>0</v>
      </c>
      <c r="BI1397" t="inlineStr">
        <is>
          <t>IT IVA 22%</t>
        </is>
      </c>
      <c r="BJ1397" t="n">
        <v>0</v>
      </c>
      <c r="BT1397" t="inlineStr">
        <is>
          <t>25-1086</t>
        </is>
      </c>
      <c r="CB1397" t="inlineStr">
        <is>
          <t>Ordini LIL</t>
        </is>
      </c>
    </row>
    <row r="1398">
      <c r="A1398" t="inlineStr">
        <is>
          <t>#42120</t>
        </is>
      </c>
      <c r="C1398" t="inlineStr">
        <is>
          <t>paid</t>
        </is>
      </c>
      <c r="E1398" t="inlineStr">
        <is>
          <t>fulfilled</t>
        </is>
      </c>
      <c r="F1398" t="inlineStr">
        <is>
          <t>2024-10-01 23:27:00 +0200</t>
        </is>
      </c>
      <c r="G1398" t="inlineStr">
        <is>
          <t>no</t>
        </is>
      </c>
      <c r="H1398" t="inlineStr">
        <is>
          <t>EUR</t>
        </is>
      </c>
      <c r="I1398" t="n">
        <v>0</v>
      </c>
      <c r="J1398" t="n">
        <v>0</v>
      </c>
      <c r="K1398" t="n">
        <v>0</v>
      </c>
      <c r="M1398" t="inlineStr">
        <is>
          <t>Roma100</t>
        </is>
      </c>
      <c r="N1398" t="n">
        <v>1000</v>
      </c>
      <c r="P1398" t="inlineStr">
        <is>
          <t>2024-10-01 23:27:00 +0200</t>
        </is>
      </c>
      <c r="Q1398" t="n">
        <v>1</v>
      </c>
      <c r="R1398" t="inlineStr">
        <is>
          <t>Forever Ring - Yellow / 6</t>
        </is>
      </c>
      <c r="S1398" t="n">
        <v>280</v>
      </c>
      <c r="U1398" t="inlineStr">
        <is>
          <t>015790001328</t>
        </is>
      </c>
      <c r="V1398" t="b">
        <v>1</v>
      </c>
      <c r="W1398" t="b">
        <v>1</v>
      </c>
      <c r="X1398" t="inlineStr">
        <is>
          <t>fulfilled</t>
        </is>
      </c>
      <c r="Y1398" t="inlineStr">
        <is>
          <t>Roma termini</t>
        </is>
      </c>
      <c r="AQ1398" t="inlineStr">
        <is>
          <t>IT</t>
        </is>
      </c>
      <c r="AX1398" t="n">
        <v>0</v>
      </c>
      <c r="AY1398" t="inlineStr">
        <is>
          <t>LIL Milan</t>
        </is>
      </c>
      <c r="AZ1398" t="n">
        <v>0</v>
      </c>
      <c r="BA1398" t="inlineStr">
        <is>
          <t>Veronica Varetta</t>
        </is>
      </c>
      <c r="BB1398" t="inlineStr">
        <is>
          <t>Roma Termini</t>
        </is>
      </c>
      <c r="BC1398" t="n">
        <v>25</v>
      </c>
      <c r="BD1398" t="n">
        <v>6330363183453</v>
      </c>
      <c r="BF1398" t="inlineStr">
        <is>
          <t>Low</t>
        </is>
      </c>
      <c r="BG1398" t="inlineStr">
        <is>
          <t>pos</t>
        </is>
      </c>
      <c r="BH1398" t="n">
        <v>0</v>
      </c>
      <c r="BI1398" t="inlineStr">
        <is>
          <t>IT IVA 22%</t>
        </is>
      </c>
      <c r="BJ1398" t="n">
        <v>0</v>
      </c>
      <c r="BT1398" t="inlineStr">
        <is>
          <t>25-1086</t>
        </is>
      </c>
      <c r="CB1398" t="inlineStr">
        <is>
          <t>Ordini LIL</t>
        </is>
      </c>
    </row>
    <row r="1399">
      <c r="A1399" t="inlineStr">
        <is>
          <t>#42120</t>
        </is>
      </c>
      <c r="C1399" t="inlineStr">
        <is>
          <t>paid</t>
        </is>
      </c>
      <c r="E1399" t="inlineStr">
        <is>
          <t>fulfilled</t>
        </is>
      </c>
      <c r="F1399" t="inlineStr">
        <is>
          <t>2024-10-01 23:27:00 +0200</t>
        </is>
      </c>
      <c r="G1399" t="inlineStr">
        <is>
          <t>no</t>
        </is>
      </c>
      <c r="H1399" t="inlineStr">
        <is>
          <t>EUR</t>
        </is>
      </c>
      <c r="I1399" t="n">
        <v>0</v>
      </c>
      <c r="J1399" t="n">
        <v>0</v>
      </c>
      <c r="K1399" t="n">
        <v>0</v>
      </c>
      <c r="M1399" t="inlineStr">
        <is>
          <t>Roma100</t>
        </is>
      </c>
      <c r="N1399" t="n">
        <v>1000</v>
      </c>
      <c r="P1399" t="inlineStr">
        <is>
          <t>2024-10-01 23:27:00 +0200</t>
        </is>
      </c>
      <c r="Q1399" t="n">
        <v>1</v>
      </c>
      <c r="R1399" t="inlineStr">
        <is>
          <t>Boys Tears Necklace - White / 37cm</t>
        </is>
      </c>
      <c r="S1399" t="n">
        <v>300</v>
      </c>
      <c r="U1399" t="inlineStr">
        <is>
          <t>015790000013</t>
        </is>
      </c>
      <c r="V1399" t="b">
        <v>1</v>
      </c>
      <c r="W1399" t="b">
        <v>1</v>
      </c>
      <c r="X1399" t="inlineStr">
        <is>
          <t>fulfilled</t>
        </is>
      </c>
      <c r="Y1399" t="inlineStr">
        <is>
          <t>Roma termini</t>
        </is>
      </c>
      <c r="AQ1399" t="inlineStr">
        <is>
          <t>IT</t>
        </is>
      </c>
      <c r="AX1399" t="n">
        <v>0</v>
      </c>
      <c r="AY1399" t="inlineStr">
        <is>
          <t>LIL Milan</t>
        </is>
      </c>
      <c r="AZ1399" t="n">
        <v>0</v>
      </c>
      <c r="BA1399" t="inlineStr">
        <is>
          <t>Veronica Varetta</t>
        </is>
      </c>
      <c r="BB1399" t="inlineStr">
        <is>
          <t>Roma Termini</t>
        </is>
      </c>
      <c r="BC1399" t="n">
        <v>25</v>
      </c>
      <c r="BD1399" t="n">
        <v>6330363183453</v>
      </c>
      <c r="BF1399" t="inlineStr">
        <is>
          <t>Low</t>
        </is>
      </c>
      <c r="BG1399" t="inlineStr">
        <is>
          <t>pos</t>
        </is>
      </c>
      <c r="BH1399" t="n">
        <v>0</v>
      </c>
      <c r="BI1399" t="inlineStr">
        <is>
          <t>IT IVA 22%</t>
        </is>
      </c>
      <c r="BJ1399" t="n">
        <v>0</v>
      </c>
      <c r="BT1399" t="inlineStr">
        <is>
          <t>25-1086</t>
        </is>
      </c>
      <c r="CB1399" t="inlineStr">
        <is>
          <t>Ordini LIL</t>
        </is>
      </c>
    </row>
    <row r="1400">
      <c r="A1400" t="inlineStr">
        <is>
          <t>#42119</t>
        </is>
      </c>
      <c r="C1400" t="inlineStr">
        <is>
          <t>paid</t>
        </is>
      </c>
      <c r="E1400" t="inlineStr">
        <is>
          <t>fulfilled</t>
        </is>
      </c>
      <c r="F1400" t="inlineStr">
        <is>
          <t>2024-10-01 22:54:50 +0200</t>
        </is>
      </c>
      <c r="G1400" t="inlineStr">
        <is>
          <t>no</t>
        </is>
      </c>
      <c r="H1400" t="inlineStr">
        <is>
          <t>EUR</t>
        </is>
      </c>
      <c r="I1400" t="n">
        <v>0</v>
      </c>
      <c r="J1400" t="n">
        <v>0</v>
      </c>
      <c r="K1400" t="n">
        <v>0</v>
      </c>
      <c r="L1400" t="n">
        <v>0</v>
      </c>
      <c r="M1400" t="inlineStr">
        <is>
          <t>Roma100</t>
        </is>
      </c>
      <c r="N1400" t="n">
        <v>480</v>
      </c>
      <c r="P1400" t="inlineStr">
        <is>
          <t>2024-10-01 22:54:49 +0200</t>
        </is>
      </c>
      <c r="Q1400" t="n">
        <v>1</v>
      </c>
      <c r="R1400" t="inlineStr">
        <is>
          <t>Giotto Ring - Yellow / 10</t>
        </is>
      </c>
      <c r="S1400" t="n">
        <v>80</v>
      </c>
      <c r="U1400" t="inlineStr">
        <is>
          <t>015790000144</t>
        </is>
      </c>
      <c r="V1400" t="b">
        <v>1</v>
      </c>
      <c r="W1400" t="b">
        <v>1</v>
      </c>
      <c r="X1400" t="inlineStr">
        <is>
          <t>fulfilled</t>
        </is>
      </c>
      <c r="Y1400" t="inlineStr">
        <is>
          <t>Roma termini</t>
        </is>
      </c>
      <c r="AQ1400" t="inlineStr">
        <is>
          <t>IT</t>
        </is>
      </c>
      <c r="AX1400" t="n">
        <v>0</v>
      </c>
      <c r="AY1400" t="inlineStr">
        <is>
          <t>LIL Milan</t>
        </is>
      </c>
      <c r="AZ1400" t="n">
        <v>0</v>
      </c>
      <c r="BA1400" t="inlineStr">
        <is>
          <t>Veronica Varetta</t>
        </is>
      </c>
      <c r="BB1400" t="inlineStr">
        <is>
          <t>Roma Termini</t>
        </is>
      </c>
      <c r="BC1400" t="n">
        <v>25</v>
      </c>
      <c r="BD1400" t="n">
        <v>6330331922781</v>
      </c>
      <c r="BF1400" t="inlineStr">
        <is>
          <t>Low</t>
        </is>
      </c>
      <c r="BG1400" t="inlineStr">
        <is>
          <t>pos</t>
        </is>
      </c>
      <c r="BH1400" t="n">
        <v>0</v>
      </c>
      <c r="BI1400" t="inlineStr">
        <is>
          <t>IT IVA 22%</t>
        </is>
      </c>
      <c r="BJ1400" t="n">
        <v>0</v>
      </c>
      <c r="BT1400" t="inlineStr">
        <is>
          <t>25-1085</t>
        </is>
      </c>
      <c r="CB1400" t="inlineStr">
        <is>
          <t>Ordini LIL</t>
        </is>
      </c>
    </row>
    <row r="1401">
      <c r="A1401" t="inlineStr">
        <is>
          <t>#42119</t>
        </is>
      </c>
      <c r="C1401" t="inlineStr">
        <is>
          <t>paid</t>
        </is>
      </c>
      <c r="E1401" t="inlineStr">
        <is>
          <t>fulfilled</t>
        </is>
      </c>
      <c r="F1401" t="inlineStr">
        <is>
          <t>2024-10-01 22:54:50 +0200</t>
        </is>
      </c>
      <c r="G1401" t="inlineStr">
        <is>
          <t>no</t>
        </is>
      </c>
      <c r="H1401" t="inlineStr">
        <is>
          <t>EUR</t>
        </is>
      </c>
      <c r="I1401" t="n">
        <v>0</v>
      </c>
      <c r="J1401" t="n">
        <v>0</v>
      </c>
      <c r="K1401" t="n">
        <v>0</v>
      </c>
      <c r="M1401" t="inlineStr">
        <is>
          <t>Roma100</t>
        </is>
      </c>
      <c r="N1401" t="n">
        <v>480</v>
      </c>
      <c r="P1401" t="inlineStr">
        <is>
          <t>2024-10-01 22:54:49 +0200</t>
        </is>
      </c>
      <c r="Q1401" t="n">
        <v>1</v>
      </c>
      <c r="R1401" t="inlineStr">
        <is>
          <t>Glimmer Ring Blue Sapphire - Yellow / 13 / Blue Sapphire</t>
        </is>
      </c>
      <c r="S1401" t="n">
        <v>200</v>
      </c>
      <c r="U1401" t="inlineStr">
        <is>
          <t>015790001370</t>
        </is>
      </c>
      <c r="V1401" t="b">
        <v>1</v>
      </c>
      <c r="W1401" t="b">
        <v>1</v>
      </c>
      <c r="X1401" t="inlineStr">
        <is>
          <t>fulfilled</t>
        </is>
      </c>
      <c r="Y1401" t="inlineStr">
        <is>
          <t>Roma termini</t>
        </is>
      </c>
      <c r="AQ1401" t="inlineStr">
        <is>
          <t>IT</t>
        </is>
      </c>
      <c r="AX1401" t="n">
        <v>0</v>
      </c>
      <c r="AY1401" t="inlineStr">
        <is>
          <t>LIL Milan</t>
        </is>
      </c>
      <c r="AZ1401" t="n">
        <v>0</v>
      </c>
      <c r="BA1401" t="inlineStr">
        <is>
          <t>Veronica Varetta</t>
        </is>
      </c>
      <c r="BB1401" t="inlineStr">
        <is>
          <t>Roma Termini</t>
        </is>
      </c>
      <c r="BC1401" t="n">
        <v>25</v>
      </c>
      <c r="BD1401" t="n">
        <v>6330331922781</v>
      </c>
      <c r="BF1401" t="inlineStr">
        <is>
          <t>Low</t>
        </is>
      </c>
      <c r="BG1401" t="inlineStr">
        <is>
          <t>pos</t>
        </is>
      </c>
      <c r="BH1401" t="n">
        <v>0</v>
      </c>
      <c r="BI1401" t="inlineStr">
        <is>
          <t>IT IVA 22%</t>
        </is>
      </c>
      <c r="BJ1401" t="n">
        <v>0</v>
      </c>
      <c r="BT1401" t="inlineStr">
        <is>
          <t>25-1085</t>
        </is>
      </c>
      <c r="CB1401" t="inlineStr">
        <is>
          <t>Ordini LIL</t>
        </is>
      </c>
    </row>
    <row r="1402">
      <c r="A1402" t="inlineStr">
        <is>
          <t>#42119</t>
        </is>
      </c>
      <c r="C1402" t="inlineStr">
        <is>
          <t>paid</t>
        </is>
      </c>
      <c r="E1402" t="inlineStr">
        <is>
          <t>fulfilled</t>
        </is>
      </c>
      <c r="F1402" t="inlineStr">
        <is>
          <t>2024-10-01 22:54:50 +0200</t>
        </is>
      </c>
      <c r="G1402" t="inlineStr">
        <is>
          <t>no</t>
        </is>
      </c>
      <c r="H1402" t="inlineStr">
        <is>
          <t>EUR</t>
        </is>
      </c>
      <c r="I1402" t="n">
        <v>0</v>
      </c>
      <c r="J1402" t="n">
        <v>0</v>
      </c>
      <c r="K1402" t="n">
        <v>0</v>
      </c>
      <c r="M1402" t="inlineStr">
        <is>
          <t>Roma100</t>
        </is>
      </c>
      <c r="N1402" t="n">
        <v>480</v>
      </c>
      <c r="P1402" t="inlineStr">
        <is>
          <t>2024-10-01 22:54:49 +0200</t>
        </is>
      </c>
      <c r="Q1402" t="n">
        <v>1</v>
      </c>
      <c r="R1402" t="inlineStr">
        <is>
          <t>Boys Tears Ring - Yellow / 15</t>
        </is>
      </c>
      <c r="S1402" t="n">
        <v>120</v>
      </c>
      <c r="U1402" t="inlineStr">
        <is>
          <t>015790001403</t>
        </is>
      </c>
      <c r="V1402" t="b">
        <v>1</v>
      </c>
      <c r="W1402" t="b">
        <v>1</v>
      </c>
      <c r="X1402" t="inlineStr">
        <is>
          <t>fulfilled</t>
        </is>
      </c>
      <c r="Y1402" t="inlineStr">
        <is>
          <t>Roma termini</t>
        </is>
      </c>
      <c r="AQ1402" t="inlineStr">
        <is>
          <t>IT</t>
        </is>
      </c>
      <c r="AX1402" t="n">
        <v>0</v>
      </c>
      <c r="AY1402" t="inlineStr">
        <is>
          <t>LIL Milan</t>
        </is>
      </c>
      <c r="AZ1402" t="n">
        <v>0</v>
      </c>
      <c r="BA1402" t="inlineStr">
        <is>
          <t>Veronica Varetta</t>
        </is>
      </c>
      <c r="BB1402" t="inlineStr">
        <is>
          <t>Roma Termini</t>
        </is>
      </c>
      <c r="BC1402" t="n">
        <v>25</v>
      </c>
      <c r="BD1402" t="n">
        <v>6330331922781</v>
      </c>
      <c r="BF1402" t="inlineStr">
        <is>
          <t>Low</t>
        </is>
      </c>
      <c r="BG1402" t="inlineStr">
        <is>
          <t>pos</t>
        </is>
      </c>
      <c r="BH1402" t="n">
        <v>0</v>
      </c>
      <c r="BI1402" t="inlineStr">
        <is>
          <t>IT IVA 22%</t>
        </is>
      </c>
      <c r="BJ1402" t="n">
        <v>0</v>
      </c>
      <c r="BT1402" t="inlineStr">
        <is>
          <t>25-1085</t>
        </is>
      </c>
      <c r="CB1402" t="inlineStr">
        <is>
          <t>Ordini LIL</t>
        </is>
      </c>
    </row>
    <row r="1403">
      <c r="A1403" t="inlineStr">
        <is>
          <t>#42119</t>
        </is>
      </c>
      <c r="C1403" t="inlineStr">
        <is>
          <t>paid</t>
        </is>
      </c>
      <c r="E1403" t="inlineStr">
        <is>
          <t>fulfilled</t>
        </is>
      </c>
      <c r="F1403" t="inlineStr">
        <is>
          <t>2024-10-01 22:54:50 +0200</t>
        </is>
      </c>
      <c r="G1403" t="inlineStr">
        <is>
          <t>no</t>
        </is>
      </c>
      <c r="H1403" t="inlineStr">
        <is>
          <t>EUR</t>
        </is>
      </c>
      <c r="I1403" t="n">
        <v>0</v>
      </c>
      <c r="J1403" t="n">
        <v>0</v>
      </c>
      <c r="K1403" t="n">
        <v>0</v>
      </c>
      <c r="M1403" t="inlineStr">
        <is>
          <t>Roma100</t>
        </is>
      </c>
      <c r="N1403" t="n">
        <v>480</v>
      </c>
      <c r="P1403" t="inlineStr">
        <is>
          <t>2024-10-01 22:54:49 +0200</t>
        </is>
      </c>
      <c r="Q1403" t="n">
        <v>1</v>
      </c>
      <c r="R1403" t="inlineStr">
        <is>
          <t>Lightly Ring - Yellow / 15</t>
        </is>
      </c>
      <c r="S1403" t="n">
        <v>80</v>
      </c>
      <c r="U1403" t="inlineStr">
        <is>
          <t>015790000378</t>
        </is>
      </c>
      <c r="V1403" t="b">
        <v>1</v>
      </c>
      <c r="W1403" t="b">
        <v>1</v>
      </c>
      <c r="X1403" t="inlineStr">
        <is>
          <t>fulfilled</t>
        </is>
      </c>
      <c r="Y1403" t="inlineStr">
        <is>
          <t>Roma termini</t>
        </is>
      </c>
      <c r="AQ1403" t="inlineStr">
        <is>
          <t>IT</t>
        </is>
      </c>
      <c r="AX1403" t="n">
        <v>0</v>
      </c>
      <c r="AY1403" t="inlineStr">
        <is>
          <t>LIL Milan</t>
        </is>
      </c>
      <c r="AZ1403" t="n">
        <v>0</v>
      </c>
      <c r="BA1403" t="inlineStr">
        <is>
          <t>Veronica Varetta</t>
        </is>
      </c>
      <c r="BB1403" t="inlineStr">
        <is>
          <t>Roma Termini</t>
        </is>
      </c>
      <c r="BC1403" t="n">
        <v>25</v>
      </c>
      <c r="BD1403" t="n">
        <v>6330331922781</v>
      </c>
      <c r="BF1403" t="inlineStr">
        <is>
          <t>Low</t>
        </is>
      </c>
      <c r="BG1403" t="inlineStr">
        <is>
          <t>pos</t>
        </is>
      </c>
      <c r="BH1403" t="n">
        <v>0</v>
      </c>
      <c r="BI1403" t="inlineStr">
        <is>
          <t>IT IVA 22%</t>
        </is>
      </c>
      <c r="BJ1403" t="n">
        <v>0</v>
      </c>
      <c r="BT1403" t="inlineStr">
        <is>
          <t>25-1085</t>
        </is>
      </c>
      <c r="CB1403" t="inlineStr">
        <is>
          <t>Ordini LIL</t>
        </is>
      </c>
    </row>
    <row r="1404">
      <c r="A1404" t="inlineStr">
        <is>
          <t>#42115</t>
        </is>
      </c>
      <c r="B1404" t="inlineStr">
        <is>
          <t>supapim.tac@gmail.com</t>
        </is>
      </c>
      <c r="C1404" t="inlineStr">
        <is>
          <t>paid</t>
        </is>
      </c>
      <c r="E1404" t="inlineStr">
        <is>
          <t>fulfilled</t>
        </is>
      </c>
      <c r="F1404" t="inlineStr">
        <is>
          <t>2024-10-01 19:13:42 +0200</t>
        </is>
      </c>
      <c r="G1404" t="inlineStr">
        <is>
          <t>no</t>
        </is>
      </c>
      <c r="H1404" t="inlineStr">
        <is>
          <t>EUR</t>
        </is>
      </c>
      <c r="I1404" t="n">
        <v>0</v>
      </c>
      <c r="J1404" t="n">
        <v>0</v>
      </c>
      <c r="K1404" t="n">
        <v>0</v>
      </c>
      <c r="L1404" t="n">
        <v>0</v>
      </c>
      <c r="M1404" t="inlineStr">
        <is>
          <t>MILANO100%</t>
        </is>
      </c>
      <c r="N1404" t="n">
        <v>160</v>
      </c>
      <c r="P1404" t="inlineStr">
        <is>
          <t>2024-10-01 19:03:09 +0200</t>
        </is>
      </c>
      <c r="Q1404" t="n">
        <v>0</v>
      </c>
      <c r="R1404" t="inlineStr">
        <is>
          <t>Nude Ring - Yellow / 13</t>
        </is>
      </c>
      <c r="S1404" t="n">
        <v>80</v>
      </c>
      <c r="U1404" t="inlineStr">
        <is>
          <t>015790000209</t>
        </is>
      </c>
      <c r="V1404" t="b">
        <v>1</v>
      </c>
      <c r="W1404" t="b">
        <v>1</v>
      </c>
      <c r="X1404" t="inlineStr">
        <is>
          <t>pending</t>
        </is>
      </c>
      <c r="Y1404" t="inlineStr">
        <is>
          <t>Supapim Chai</t>
        </is>
      </c>
      <c r="AQ1404" t="inlineStr">
        <is>
          <t>IT</t>
        </is>
      </c>
      <c r="AS1404" t="inlineStr">
        <is>
          <t xml:space="preserve">ST. Per sbaglio selezionato og, cambio fatto correttamente </t>
        </is>
      </c>
      <c r="AX1404" t="n">
        <v>0</v>
      </c>
      <c r="AY1404" t="inlineStr">
        <is>
          <t>LIL Milan</t>
        </is>
      </c>
      <c r="AZ1404" t="n">
        <v>0</v>
      </c>
      <c r="BA1404" t="inlineStr">
        <is>
          <t>Veronica Varetta</t>
        </is>
      </c>
      <c r="BB1404" t="inlineStr">
        <is>
          <t>LIL Rinascente Milano</t>
        </is>
      </c>
      <c r="BC1404" t="n">
        <v>23</v>
      </c>
      <c r="BD1404" t="n">
        <v>6329979109725</v>
      </c>
      <c r="BE1404" t="inlineStr">
        <is>
          <t>acquisto-rinascente-milano</t>
        </is>
      </c>
      <c r="BF1404" t="inlineStr">
        <is>
          <t>Low</t>
        </is>
      </c>
      <c r="BG1404" t="inlineStr">
        <is>
          <t>pos</t>
        </is>
      </c>
      <c r="BH1404" t="n">
        <v>0</v>
      </c>
      <c r="BI1404" t="inlineStr">
        <is>
          <t>IT IVA 22%</t>
        </is>
      </c>
      <c r="BJ1404" t="n">
        <v>0</v>
      </c>
      <c r="BT1404" t="inlineStr">
        <is>
          <t>23-2500</t>
        </is>
      </c>
      <c r="CB1404" t="inlineStr">
        <is>
          <t>Ordini LIL</t>
        </is>
      </c>
    </row>
    <row r="1405">
      <c r="A1405" t="inlineStr">
        <is>
          <t>#42115</t>
        </is>
      </c>
      <c r="B1405" t="inlineStr">
        <is>
          <t>supapim.tac@gmail.com</t>
        </is>
      </c>
      <c r="C1405" t="inlineStr">
        <is>
          <t>paid</t>
        </is>
      </c>
      <c r="E1405" t="inlineStr">
        <is>
          <t>fulfilled</t>
        </is>
      </c>
      <c r="F1405" t="inlineStr">
        <is>
          <t>2024-10-01 19:13:42 +0200</t>
        </is>
      </c>
      <c r="G1405" t="inlineStr">
        <is>
          <t>no</t>
        </is>
      </c>
      <c r="H1405" t="inlineStr">
        <is>
          <t>EUR</t>
        </is>
      </c>
      <c r="I1405" t="n">
        <v>0</v>
      </c>
      <c r="J1405" t="n">
        <v>0</v>
      </c>
      <c r="K1405" t="n">
        <v>0</v>
      </c>
      <c r="M1405" t="inlineStr">
        <is>
          <t>MILANO100%</t>
        </is>
      </c>
      <c r="N1405" t="n">
        <v>160</v>
      </c>
      <c r="P1405" t="inlineStr">
        <is>
          <t>2024-10-01 19:03:09 +0200</t>
        </is>
      </c>
      <c r="Q1405" t="n">
        <v>1</v>
      </c>
      <c r="R1405" t="inlineStr">
        <is>
          <t>Nude Ring - White / 13</t>
        </is>
      </c>
      <c r="S1405" t="n">
        <v>80</v>
      </c>
      <c r="T1405" t="n">
        <v>0</v>
      </c>
      <c r="U1405" t="inlineStr">
        <is>
          <t>015790000227</t>
        </is>
      </c>
      <c r="V1405" t="b">
        <v>1</v>
      </c>
      <c r="W1405" t="b">
        <v>1</v>
      </c>
      <c r="X1405" t="inlineStr">
        <is>
          <t>fulfilled</t>
        </is>
      </c>
      <c r="Y1405" t="inlineStr">
        <is>
          <t>Supapim Chai</t>
        </is>
      </c>
      <c r="AQ1405" t="inlineStr">
        <is>
          <t>IT</t>
        </is>
      </c>
      <c r="AS1405" t="inlineStr">
        <is>
          <t xml:space="preserve">ST. Per sbaglio selezionato og, cambio fatto correttamente </t>
        </is>
      </c>
      <c r="AX1405" t="n">
        <v>0</v>
      </c>
      <c r="AY1405" t="inlineStr">
        <is>
          <t>LIL Milan</t>
        </is>
      </c>
      <c r="AZ1405" t="n">
        <v>0</v>
      </c>
      <c r="BA1405" t="inlineStr">
        <is>
          <t>Veronica Varetta</t>
        </is>
      </c>
      <c r="BB1405" t="inlineStr">
        <is>
          <t>LIL Rinascente Milano</t>
        </is>
      </c>
      <c r="BC1405" t="n">
        <v>23</v>
      </c>
      <c r="BD1405" t="n">
        <v>6329979109725</v>
      </c>
      <c r="BE1405" t="inlineStr">
        <is>
          <t>acquisto-rinascente-milano</t>
        </is>
      </c>
      <c r="BF1405" t="inlineStr">
        <is>
          <t>Low</t>
        </is>
      </c>
      <c r="BG1405" t="inlineStr">
        <is>
          <t>pos</t>
        </is>
      </c>
      <c r="BH1405" t="n">
        <v>0</v>
      </c>
      <c r="BI1405" t="inlineStr">
        <is>
          <t>IT IVA 22%</t>
        </is>
      </c>
      <c r="BJ1405" t="n">
        <v>0</v>
      </c>
      <c r="BT1405" t="inlineStr">
        <is>
          <t>23-2500</t>
        </is>
      </c>
      <c r="CB1405" t="inlineStr">
        <is>
          <t>Ordini LIL</t>
        </is>
      </c>
    </row>
    <row r="1406">
      <c r="A1406" t="inlineStr">
        <is>
          <t>#42111</t>
        </is>
      </c>
      <c r="B1406" t="inlineStr">
        <is>
          <t>cbhichar@gmail.com</t>
        </is>
      </c>
      <c r="C1406" t="inlineStr">
        <is>
          <t>paid</t>
        </is>
      </c>
      <c r="E1406" t="inlineStr">
        <is>
          <t>fulfilled</t>
        </is>
      </c>
      <c r="F1406" t="inlineStr">
        <is>
          <t>2024-10-01 17:52:40 +0200</t>
        </is>
      </c>
      <c r="G1406" t="inlineStr">
        <is>
          <t>no</t>
        </is>
      </c>
      <c r="H1406" t="inlineStr">
        <is>
          <t>EUR</t>
        </is>
      </c>
      <c r="I1406" t="n">
        <v>0</v>
      </c>
      <c r="J1406" t="n">
        <v>0</v>
      </c>
      <c r="K1406" t="n">
        <v>0</v>
      </c>
      <c r="L1406" t="n">
        <v>0</v>
      </c>
      <c r="M1406" t="inlineStr">
        <is>
          <t>MILANO100</t>
        </is>
      </c>
      <c r="N1406" t="n">
        <v>240</v>
      </c>
      <c r="P1406" t="inlineStr">
        <is>
          <t>2024-10-01 17:52:39 +0200</t>
        </is>
      </c>
      <c r="Q1406" t="n">
        <v>1</v>
      </c>
      <c r="R1406" t="inlineStr">
        <is>
          <t>Smiley Earring - Yellow / Single / White Sustainable Diamond</t>
        </is>
      </c>
      <c r="S1406" t="n">
        <v>240</v>
      </c>
      <c r="U1406" t="inlineStr">
        <is>
          <t>015790001491</t>
        </is>
      </c>
      <c r="V1406" t="b">
        <v>1</v>
      </c>
      <c r="W1406" t="b">
        <v>1</v>
      </c>
      <c r="X1406" t="inlineStr">
        <is>
          <t>fulfilled</t>
        </is>
      </c>
      <c r="Y1406" t="inlineStr">
        <is>
          <t>Chodok Bhicharnchitr</t>
        </is>
      </c>
      <c r="AQ1406" t="inlineStr">
        <is>
          <t>IT</t>
        </is>
      </c>
      <c r="AS1406" t="inlineStr">
        <is>
          <t>ST</t>
        </is>
      </c>
      <c r="AX1406" t="n">
        <v>0</v>
      </c>
      <c r="AY1406" t="inlineStr">
        <is>
          <t>LIL Milan</t>
        </is>
      </c>
      <c r="AZ1406" t="n">
        <v>0</v>
      </c>
      <c r="BA1406" t="inlineStr">
        <is>
          <t>Veronica Varetta</t>
        </is>
      </c>
      <c r="BB1406" t="inlineStr">
        <is>
          <t>LIL Rinascente Milano</t>
        </is>
      </c>
      <c r="BC1406" t="n">
        <v>23</v>
      </c>
      <c r="BD1406" t="n">
        <v>6329870614877</v>
      </c>
      <c r="BE1406" t="inlineStr">
        <is>
          <t>acquisto-rinascente-milano</t>
        </is>
      </c>
      <c r="BF1406" t="inlineStr">
        <is>
          <t>Low</t>
        </is>
      </c>
      <c r="BG1406" t="inlineStr">
        <is>
          <t>pos</t>
        </is>
      </c>
      <c r="BH1406" t="n">
        <v>0</v>
      </c>
      <c r="BI1406" t="inlineStr">
        <is>
          <t>IT IVA 22%</t>
        </is>
      </c>
      <c r="BJ1406" t="n">
        <v>0</v>
      </c>
      <c r="BT1406" t="inlineStr">
        <is>
          <t>23-2499</t>
        </is>
      </c>
      <c r="CB1406" t="inlineStr">
        <is>
          <t>Ordini LIL</t>
        </is>
      </c>
    </row>
    <row r="1407">
      <c r="A1407" t="inlineStr">
        <is>
          <t>#42108</t>
        </is>
      </c>
      <c r="C1407" t="inlineStr">
        <is>
          <t>paid</t>
        </is>
      </c>
      <c r="E1407" t="inlineStr">
        <is>
          <t>fulfilled</t>
        </is>
      </c>
      <c r="F1407" t="inlineStr">
        <is>
          <t>2024-10-01 14:21:05 +0200</t>
        </is>
      </c>
      <c r="G1407" t="inlineStr">
        <is>
          <t>no</t>
        </is>
      </c>
      <c r="H1407" t="inlineStr">
        <is>
          <t>EUR</t>
        </is>
      </c>
      <c r="I1407" t="n">
        <v>0</v>
      </c>
      <c r="J1407" t="n">
        <v>0</v>
      </c>
      <c r="K1407" t="n">
        <v>0</v>
      </c>
      <c r="L1407" t="n">
        <v>0</v>
      </c>
      <c r="M1407" t="inlineStr">
        <is>
          <t>TORINO100%</t>
        </is>
      </c>
      <c r="N1407" t="n">
        <v>1160</v>
      </c>
      <c r="P1407" t="inlineStr">
        <is>
          <t>2024-10-01 14:21:04 +0200</t>
        </is>
      </c>
      <c r="Q1407" t="n">
        <v>1</v>
      </c>
      <c r="R1407" t="inlineStr">
        <is>
          <t>Honey Choker - Yellow</t>
        </is>
      </c>
      <c r="S1407" t="n">
        <v>960</v>
      </c>
      <c r="U1407" t="inlineStr">
        <is>
          <t>015790000643</t>
        </is>
      </c>
      <c r="V1407" t="b">
        <v>1</v>
      </c>
      <c r="W1407" t="b">
        <v>1</v>
      </c>
      <c r="X1407" t="inlineStr">
        <is>
          <t>fulfilled</t>
        </is>
      </c>
      <c r="Y1407" t="inlineStr">
        <is>
          <t>Marina Fontana</t>
        </is>
      </c>
      <c r="AQ1407" t="inlineStr">
        <is>
          <t>IT</t>
        </is>
      </c>
      <c r="AS1407" t="inlineStr">
        <is>
          <t>Cv</t>
        </is>
      </c>
      <c r="AX1407" t="n">
        <v>0</v>
      </c>
      <c r="AY1407" t="inlineStr">
        <is>
          <t>LIL Milan</t>
        </is>
      </c>
      <c r="AZ1407" t="n">
        <v>0</v>
      </c>
      <c r="BA1407" t="inlineStr">
        <is>
          <t>Veronica Varetta</t>
        </is>
      </c>
      <c r="BB1407" t="inlineStr">
        <is>
          <t>LIL Rinascente Torino</t>
        </is>
      </c>
      <c r="BC1407" t="n">
        <v>3</v>
      </c>
      <c r="BD1407" t="n">
        <v>6329500500317</v>
      </c>
      <c r="BF1407" t="inlineStr">
        <is>
          <t>Low</t>
        </is>
      </c>
      <c r="BG1407" t="inlineStr">
        <is>
          <t>pos</t>
        </is>
      </c>
      <c r="BH1407" t="n">
        <v>0</v>
      </c>
      <c r="BI1407" t="inlineStr">
        <is>
          <t>IT IVA 22%</t>
        </is>
      </c>
      <c r="BJ1407" t="n">
        <v>0</v>
      </c>
      <c r="BT1407" t="inlineStr">
        <is>
          <t>3-5732</t>
        </is>
      </c>
      <c r="CB1407" t="inlineStr">
        <is>
          <t>Ordini LIL</t>
        </is>
      </c>
    </row>
    <row r="1408">
      <c r="A1408" t="inlineStr">
        <is>
          <t>#42108</t>
        </is>
      </c>
      <c r="C1408" t="inlineStr">
        <is>
          <t>paid</t>
        </is>
      </c>
      <c r="E1408" t="inlineStr">
        <is>
          <t>fulfilled</t>
        </is>
      </c>
      <c r="F1408" t="inlineStr">
        <is>
          <t>2024-10-01 14:21:05 +0200</t>
        </is>
      </c>
      <c r="G1408" t="inlineStr">
        <is>
          <t>no</t>
        </is>
      </c>
      <c r="H1408" t="inlineStr">
        <is>
          <t>EUR</t>
        </is>
      </c>
      <c r="I1408" t="n">
        <v>0</v>
      </c>
      <c r="J1408" t="n">
        <v>0</v>
      </c>
      <c r="K1408" t="n">
        <v>0</v>
      </c>
      <c r="M1408" t="inlineStr">
        <is>
          <t>TORINO100%</t>
        </is>
      </c>
      <c r="N1408" t="n">
        <v>1160</v>
      </c>
      <c r="P1408" t="inlineStr">
        <is>
          <t>2024-10-01 14:21:04 +0200</t>
        </is>
      </c>
      <c r="Q1408" t="n">
        <v>1</v>
      </c>
      <c r="R1408" t="inlineStr">
        <is>
          <t>Icy - Yellow / Pink / White</t>
        </is>
      </c>
      <c r="S1408" t="n">
        <v>200</v>
      </c>
      <c r="U1408" t="inlineStr">
        <is>
          <t>015790001339</t>
        </is>
      </c>
      <c r="V1408" t="b">
        <v>1</v>
      </c>
      <c r="W1408" t="b">
        <v>1</v>
      </c>
      <c r="X1408" t="inlineStr">
        <is>
          <t>fulfilled</t>
        </is>
      </c>
      <c r="Y1408" t="inlineStr">
        <is>
          <t>Marina Fontana</t>
        </is>
      </c>
      <c r="AQ1408" t="inlineStr">
        <is>
          <t>IT</t>
        </is>
      </c>
      <c r="AS1408" t="inlineStr">
        <is>
          <t>Cv</t>
        </is>
      </c>
      <c r="AX1408" t="n">
        <v>0</v>
      </c>
      <c r="AY1408" t="inlineStr">
        <is>
          <t>LIL Milan</t>
        </is>
      </c>
      <c r="AZ1408" t="n">
        <v>0</v>
      </c>
      <c r="BA1408" t="inlineStr">
        <is>
          <t>Veronica Varetta</t>
        </is>
      </c>
      <c r="BB1408" t="inlineStr">
        <is>
          <t>LIL Rinascente Torino</t>
        </is>
      </c>
      <c r="BC1408" t="n">
        <v>3</v>
      </c>
      <c r="BD1408" t="n">
        <v>6329500500317</v>
      </c>
      <c r="BF1408" t="inlineStr">
        <is>
          <t>Low</t>
        </is>
      </c>
      <c r="BG1408" t="inlineStr">
        <is>
          <t>pos</t>
        </is>
      </c>
      <c r="BH1408" t="n">
        <v>0</v>
      </c>
      <c r="BI1408" t="inlineStr">
        <is>
          <t>IT IVA 22%</t>
        </is>
      </c>
      <c r="BJ1408" t="n">
        <v>0</v>
      </c>
      <c r="BT1408" t="inlineStr">
        <is>
          <t>3-5732</t>
        </is>
      </c>
      <c r="CB1408" t="inlineStr">
        <is>
          <t>Ordini LIL</t>
        </is>
      </c>
    </row>
    <row r="1409">
      <c r="A1409" t="inlineStr">
        <is>
          <t>#42107</t>
        </is>
      </c>
      <c r="B1409" t="inlineStr">
        <is>
          <t>barbara@maisano.it</t>
        </is>
      </c>
      <c r="C1409" t="inlineStr">
        <is>
          <t>paid</t>
        </is>
      </c>
      <c r="E1409" t="inlineStr">
        <is>
          <t>fulfilled</t>
        </is>
      </c>
      <c r="F1409" t="inlineStr">
        <is>
          <t>2024-10-01 14:01:02 +0200</t>
        </is>
      </c>
      <c r="G1409" t="inlineStr">
        <is>
          <t>no</t>
        </is>
      </c>
      <c r="H1409" t="inlineStr">
        <is>
          <t>EUR</t>
        </is>
      </c>
      <c r="I1409" t="n">
        <v>0</v>
      </c>
      <c r="J1409" t="n">
        <v>0</v>
      </c>
      <c r="K1409" t="n">
        <v>0</v>
      </c>
      <c r="L1409" t="n">
        <v>0</v>
      </c>
      <c r="M1409" t="inlineStr">
        <is>
          <t>MILANO100</t>
        </is>
      </c>
      <c r="N1409" t="n">
        <v>100</v>
      </c>
      <c r="P1409" t="inlineStr">
        <is>
          <t>2024-10-01 14:01:01 +0200</t>
        </is>
      </c>
      <c r="Q1409" t="n">
        <v>1</v>
      </c>
      <c r="R1409" t="inlineStr">
        <is>
          <t>Pensavo fosse amore - Yellow / F</t>
        </is>
      </c>
      <c r="S1409" t="n">
        <v>100</v>
      </c>
      <c r="U1409" t="inlineStr">
        <is>
          <t>015790001004</t>
        </is>
      </c>
      <c r="V1409" t="b">
        <v>1</v>
      </c>
      <c r="W1409" t="b">
        <v>1</v>
      </c>
      <c r="X1409" t="inlineStr">
        <is>
          <t>fulfilled</t>
        </is>
      </c>
      <c r="Y1409" t="inlineStr">
        <is>
          <t>Barbara Chiapasco</t>
        </is>
      </c>
      <c r="AQ1409" t="inlineStr">
        <is>
          <t>IT</t>
        </is>
      </c>
      <c r="AS1409" t="inlineStr">
        <is>
          <t>AM</t>
        </is>
      </c>
      <c r="AX1409" t="n">
        <v>0</v>
      </c>
      <c r="AY1409" t="inlineStr">
        <is>
          <t>LIL Milan</t>
        </is>
      </c>
      <c r="AZ1409" t="n">
        <v>0</v>
      </c>
      <c r="BA1409" t="inlineStr">
        <is>
          <t>Veronica Varetta</t>
        </is>
      </c>
      <c r="BB1409" t="inlineStr">
        <is>
          <t>LIL Rinascente Milano</t>
        </is>
      </c>
      <c r="BC1409" t="n">
        <v>23</v>
      </c>
      <c r="BD1409" t="n">
        <v>6329458360669</v>
      </c>
      <c r="BE1409" t="inlineStr">
        <is>
          <t>acquisto-rinascente-milano</t>
        </is>
      </c>
      <c r="BF1409" t="inlineStr">
        <is>
          <t>Low</t>
        </is>
      </c>
      <c r="BG1409" t="inlineStr">
        <is>
          <t>pos</t>
        </is>
      </c>
      <c r="BH1409" t="n">
        <v>0</v>
      </c>
      <c r="BI1409" t="inlineStr">
        <is>
          <t>IT IVA 22%</t>
        </is>
      </c>
      <c r="BJ1409" t="n">
        <v>0</v>
      </c>
      <c r="BT1409" t="inlineStr">
        <is>
          <t>23-2498</t>
        </is>
      </c>
      <c r="CB1409" t="inlineStr">
        <is>
          <t>Ordini LIL</t>
        </is>
      </c>
    </row>
    <row r="1410">
      <c r="A1410" t="inlineStr">
        <is>
          <t>#42106</t>
        </is>
      </c>
      <c r="C1410" t="inlineStr">
        <is>
          <t>paid</t>
        </is>
      </c>
      <c r="E1410" t="inlineStr">
        <is>
          <t>fulfilled</t>
        </is>
      </c>
      <c r="F1410" t="inlineStr">
        <is>
          <t>2024-10-01 13:59:52 +0200</t>
        </is>
      </c>
      <c r="G1410" t="inlineStr">
        <is>
          <t>no</t>
        </is>
      </c>
      <c r="H1410" t="inlineStr">
        <is>
          <t>EUR</t>
        </is>
      </c>
      <c r="I1410" t="n">
        <v>0</v>
      </c>
      <c r="J1410" t="n">
        <v>0</v>
      </c>
      <c r="K1410" t="n">
        <v>0</v>
      </c>
      <c r="L1410" t="n">
        <v>0</v>
      </c>
      <c r="M1410" t="inlineStr">
        <is>
          <t>TORINO100%</t>
        </is>
      </c>
      <c r="N1410" t="n">
        <v>100</v>
      </c>
      <c r="P1410" t="inlineStr">
        <is>
          <t>2024-10-01 13:59:51 +0200</t>
        </is>
      </c>
      <c r="Q1410" t="n">
        <v>1</v>
      </c>
      <c r="R1410" t="inlineStr">
        <is>
          <t>Pensavo fosse amore - Yellow / M</t>
        </is>
      </c>
      <c r="S1410" t="n">
        <v>100</v>
      </c>
      <c r="U1410" t="inlineStr">
        <is>
          <t>015790001011</t>
        </is>
      </c>
      <c r="V1410" t="b">
        <v>1</v>
      </c>
      <c r="W1410" t="b">
        <v>1</v>
      </c>
      <c r="X1410" t="inlineStr">
        <is>
          <t>fulfilled</t>
        </is>
      </c>
      <c r="Y1410" t="inlineStr">
        <is>
          <t>Francesca Corante</t>
        </is>
      </c>
      <c r="AQ1410" t="inlineStr">
        <is>
          <t>IT</t>
        </is>
      </c>
      <c r="AX1410" t="n">
        <v>0</v>
      </c>
      <c r="AY1410" t="inlineStr">
        <is>
          <t>LIL Milan</t>
        </is>
      </c>
      <c r="AZ1410" t="n">
        <v>0</v>
      </c>
      <c r="BA1410" t="inlineStr">
        <is>
          <t>Veronica Varetta</t>
        </is>
      </c>
      <c r="BB1410" t="inlineStr">
        <is>
          <t>LIL Rinascente Torino</t>
        </is>
      </c>
      <c r="BC1410" t="n">
        <v>3</v>
      </c>
      <c r="BD1410" t="n">
        <v>6329455444317</v>
      </c>
      <c r="BF1410" t="inlineStr">
        <is>
          <t>Low</t>
        </is>
      </c>
      <c r="BG1410" t="inlineStr">
        <is>
          <t>pos</t>
        </is>
      </c>
      <c r="BH1410" t="n">
        <v>0</v>
      </c>
      <c r="BI1410" t="inlineStr">
        <is>
          <t>IT IVA 22%</t>
        </is>
      </c>
      <c r="BJ1410" t="n">
        <v>0</v>
      </c>
      <c r="BT1410" t="inlineStr">
        <is>
          <t>3-5731</t>
        </is>
      </c>
      <c r="CB1410" t="inlineStr">
        <is>
          <t>Ordini LIL</t>
        </is>
      </c>
    </row>
    <row r="1411">
      <c r="A1411" t="inlineStr">
        <is>
          <t>#42105</t>
        </is>
      </c>
      <c r="B1411" t="inlineStr">
        <is>
          <t>sam_galbraith21@live.com</t>
        </is>
      </c>
      <c r="C1411" t="inlineStr">
        <is>
          <t>paid</t>
        </is>
      </c>
      <c r="E1411" t="inlineStr">
        <is>
          <t>fulfilled</t>
        </is>
      </c>
      <c r="F1411" t="inlineStr">
        <is>
          <t>2024-10-01 13:31:20 +0200</t>
        </is>
      </c>
      <c r="G1411" t="inlineStr">
        <is>
          <t>no</t>
        </is>
      </c>
      <c r="H1411" t="inlineStr">
        <is>
          <t>EUR</t>
        </is>
      </c>
      <c r="I1411" t="n">
        <v>0</v>
      </c>
      <c r="J1411" t="n">
        <v>0</v>
      </c>
      <c r="K1411" t="n">
        <v>0</v>
      </c>
      <c r="L1411" t="n">
        <v>0</v>
      </c>
      <c r="M1411" t="inlineStr">
        <is>
          <t>TORINO100%</t>
        </is>
      </c>
      <c r="N1411" t="n">
        <v>80</v>
      </c>
      <c r="P1411" t="inlineStr">
        <is>
          <t>2024-10-01 13:31:19 +0200</t>
        </is>
      </c>
      <c r="Q1411" t="n">
        <v>1</v>
      </c>
      <c r="R1411" t="inlineStr">
        <is>
          <t>Giotto Ring - Yellow / 16</t>
        </is>
      </c>
      <c r="S1411" t="n">
        <v>80</v>
      </c>
      <c r="U1411" t="inlineStr">
        <is>
          <t>015790000150</t>
        </is>
      </c>
      <c r="V1411" t="b">
        <v>1</v>
      </c>
      <c r="W1411" t="b">
        <v>1</v>
      </c>
      <c r="X1411" t="inlineStr">
        <is>
          <t>fulfilled</t>
        </is>
      </c>
      <c r="Y1411" t="inlineStr">
        <is>
          <t>Sam Galbraith</t>
        </is>
      </c>
      <c r="AQ1411" t="inlineStr">
        <is>
          <t>IT</t>
        </is>
      </c>
      <c r="AS1411" t="inlineStr">
        <is>
          <t>GdM</t>
        </is>
      </c>
      <c r="AX1411" t="n">
        <v>0</v>
      </c>
      <c r="AY1411" t="inlineStr">
        <is>
          <t>LIL Milan</t>
        </is>
      </c>
      <c r="AZ1411" t="n">
        <v>0</v>
      </c>
      <c r="BA1411" t="inlineStr">
        <is>
          <t>Veronica Varetta</t>
        </is>
      </c>
      <c r="BB1411" t="inlineStr">
        <is>
          <t>LIL Rinascente Torino</t>
        </is>
      </c>
      <c r="BC1411" t="n">
        <v>3</v>
      </c>
      <c r="BD1411" t="n">
        <v>6329409274205</v>
      </c>
      <c r="BF1411" t="inlineStr">
        <is>
          <t>Low</t>
        </is>
      </c>
      <c r="BG1411" t="inlineStr">
        <is>
          <t>pos</t>
        </is>
      </c>
      <c r="BH1411" t="n">
        <v>0</v>
      </c>
      <c r="BI1411" t="inlineStr">
        <is>
          <t>IT IVA 22%</t>
        </is>
      </c>
      <c r="BJ1411" t="n">
        <v>0</v>
      </c>
      <c r="BT1411" t="inlineStr">
        <is>
          <t>3-5730</t>
        </is>
      </c>
      <c r="CB1411" t="inlineStr">
        <is>
          <t>Ordini LIL</t>
        </is>
      </c>
    </row>
    <row r="1412">
      <c r="A1412" t="inlineStr">
        <is>
          <t>#42103</t>
        </is>
      </c>
      <c r="B1412" t="inlineStr">
        <is>
          <t>beatrice.scaramella92@gmail.com</t>
        </is>
      </c>
      <c r="C1412" t="inlineStr">
        <is>
          <t>paid</t>
        </is>
      </c>
      <c r="D1412" t="inlineStr">
        <is>
          <t>2024-10-01 13:14:50 +0200</t>
        </is>
      </c>
      <c r="E1412" t="inlineStr">
        <is>
          <t>fulfilled</t>
        </is>
      </c>
      <c r="F1412" t="inlineStr">
        <is>
          <t>2024-10-01 13:14:50 +0200</t>
        </is>
      </c>
      <c r="G1412" t="inlineStr">
        <is>
          <t>no</t>
        </is>
      </c>
      <c r="H1412" t="inlineStr">
        <is>
          <t>EUR</t>
        </is>
      </c>
      <c r="I1412" t="n">
        <v>280</v>
      </c>
      <c r="J1412" t="n">
        <v>0</v>
      </c>
      <c r="K1412" t="n">
        <v>50.5</v>
      </c>
      <c r="L1412" t="n">
        <v>280</v>
      </c>
      <c r="N1412" t="n">
        <v>0</v>
      </c>
      <c r="P1412" t="inlineStr">
        <is>
          <t>2024-10-01 13:14:49 +0200</t>
        </is>
      </c>
      <c r="Q1412" t="n">
        <v>1</v>
      </c>
      <c r="R1412" t="inlineStr">
        <is>
          <t>Nude Ring - Yellow / 11</t>
        </is>
      </c>
      <c r="S1412" t="n">
        <v>80</v>
      </c>
      <c r="U1412" t="inlineStr">
        <is>
          <t>015790000207</t>
        </is>
      </c>
      <c r="V1412" t="b">
        <v>1</v>
      </c>
      <c r="W1412" t="b">
        <v>1</v>
      </c>
      <c r="X1412" t="inlineStr">
        <is>
          <t>fulfilled</t>
        </is>
      </c>
      <c r="Y1412" t="inlineStr">
        <is>
          <t>Bestrice Scaramella</t>
        </is>
      </c>
      <c r="AQ1412" t="inlineStr">
        <is>
          <t>IT</t>
        </is>
      </c>
      <c r="AV1412" t="inlineStr">
        <is>
          <t>Cash</t>
        </is>
      </c>
      <c r="AW1412" t="inlineStr">
        <is>
          <t>rF1iloeZgoyP2Jxmt0P2m5VqF</t>
        </is>
      </c>
      <c r="AX1412" t="n">
        <v>0</v>
      </c>
      <c r="AY1412" t="inlineStr">
        <is>
          <t>LIL Milan</t>
        </is>
      </c>
      <c r="AZ1412" t="n">
        <v>0</v>
      </c>
      <c r="BA1412" t="inlineStr">
        <is>
          <t>Veronica Varetta</t>
        </is>
      </c>
      <c r="BB1412" t="inlineStr">
        <is>
          <t>LIL House</t>
        </is>
      </c>
      <c r="BC1412" t="n">
        <v>22</v>
      </c>
      <c r="BD1412" t="n">
        <v>6329382175069</v>
      </c>
      <c r="BF1412" t="inlineStr">
        <is>
          <t>Low</t>
        </is>
      </c>
      <c r="BG1412" t="inlineStr">
        <is>
          <t>pos</t>
        </is>
      </c>
      <c r="BH1412" t="n">
        <v>0</v>
      </c>
      <c r="BI1412" t="inlineStr">
        <is>
          <t>IT IVA 22%</t>
        </is>
      </c>
      <c r="BJ1412" t="n">
        <v>50.5</v>
      </c>
      <c r="BT1412" t="inlineStr">
        <is>
          <t>22-2599</t>
        </is>
      </c>
      <c r="BX1412" t="inlineStr">
        <is>
          <t>rF1iloeZgoyP2Jxmt0P2m5VqF</t>
        </is>
      </c>
      <c r="CA1412" t="inlineStr">
        <is>
          <t>rF1iloeZgoyP2Jxmt0P2m5VqF</t>
        </is>
      </c>
      <c r="CB1412" t="inlineStr">
        <is>
          <t>Ordini LIL</t>
        </is>
      </c>
    </row>
    <row r="1413">
      <c r="A1413" t="inlineStr">
        <is>
          <t>#42103</t>
        </is>
      </c>
      <c r="B1413" t="inlineStr">
        <is>
          <t>beatrice.scaramella92@gmail.com</t>
        </is>
      </c>
      <c r="C1413" t="inlineStr">
        <is>
          <t>paid</t>
        </is>
      </c>
      <c r="D1413" t="inlineStr">
        <is>
          <t>2024-10-01 13:14:50 +0200</t>
        </is>
      </c>
      <c r="E1413" t="inlineStr">
        <is>
          <t>fulfilled</t>
        </is>
      </c>
      <c r="F1413" t="inlineStr">
        <is>
          <t>2024-10-01 13:14:50 +0200</t>
        </is>
      </c>
      <c r="G1413" t="inlineStr">
        <is>
          <t>no</t>
        </is>
      </c>
      <c r="H1413" t="inlineStr">
        <is>
          <t>EUR</t>
        </is>
      </c>
      <c r="I1413" t="n">
        <v>280</v>
      </c>
      <c r="J1413" t="n">
        <v>0</v>
      </c>
      <c r="K1413" t="n">
        <v>50.5</v>
      </c>
      <c r="N1413" t="n">
        <v>0</v>
      </c>
      <c r="P1413" t="inlineStr">
        <is>
          <t>2024-10-01 13:14:49 +0200</t>
        </is>
      </c>
      <c r="Q1413" t="n">
        <v>1</v>
      </c>
      <c r="R1413" t="inlineStr">
        <is>
          <t>Glimmer Ring Blue Sapphire - Yellow / 16 / Blue Sapphire</t>
        </is>
      </c>
      <c r="S1413" t="n">
        <v>200</v>
      </c>
      <c r="U1413" t="inlineStr">
        <is>
          <t>015790001371</t>
        </is>
      </c>
      <c r="V1413" t="b">
        <v>1</v>
      </c>
      <c r="W1413" t="b">
        <v>1</v>
      </c>
      <c r="X1413" t="inlineStr">
        <is>
          <t>fulfilled</t>
        </is>
      </c>
      <c r="Y1413" t="inlineStr">
        <is>
          <t>Bestrice Scaramella</t>
        </is>
      </c>
      <c r="AQ1413" t="inlineStr">
        <is>
          <t>IT</t>
        </is>
      </c>
      <c r="AV1413" t="inlineStr">
        <is>
          <t>Cash</t>
        </is>
      </c>
      <c r="AW1413" t="inlineStr">
        <is>
          <t>rF1iloeZgoyP2Jxmt0P2m5VqF</t>
        </is>
      </c>
      <c r="AX1413" t="n">
        <v>0</v>
      </c>
      <c r="AY1413" t="inlineStr">
        <is>
          <t>LIL Milan</t>
        </is>
      </c>
      <c r="AZ1413" t="n">
        <v>0</v>
      </c>
      <c r="BA1413" t="inlineStr">
        <is>
          <t>Veronica Varetta</t>
        </is>
      </c>
      <c r="BB1413" t="inlineStr">
        <is>
          <t>LIL House</t>
        </is>
      </c>
      <c r="BC1413" t="n">
        <v>22</v>
      </c>
      <c r="BD1413" t="n">
        <v>6329382175069</v>
      </c>
      <c r="BF1413" t="inlineStr">
        <is>
          <t>Low</t>
        </is>
      </c>
      <c r="BG1413" t="inlineStr">
        <is>
          <t>pos</t>
        </is>
      </c>
      <c r="BH1413" t="n">
        <v>0</v>
      </c>
      <c r="BI1413" t="inlineStr">
        <is>
          <t>IT IVA 22%</t>
        </is>
      </c>
      <c r="BJ1413" t="n">
        <v>50.5</v>
      </c>
      <c r="BT1413" t="inlineStr">
        <is>
          <t>22-2599</t>
        </is>
      </c>
      <c r="BX1413" t="inlineStr">
        <is>
          <t>rF1iloeZgoyP2Jxmt0P2m5VqF</t>
        </is>
      </c>
      <c r="CA1413" t="inlineStr">
        <is>
          <t>rF1iloeZgoyP2Jxmt0P2m5VqF</t>
        </is>
      </c>
      <c r="CB1413" t="inlineStr">
        <is>
          <t>Ordini LIL</t>
        </is>
      </c>
    </row>
    <row r="1414">
      <c r="A1414" t="inlineStr">
        <is>
          <t>#42102</t>
        </is>
      </c>
      <c r="B1414" t="inlineStr">
        <is>
          <t>beatrice.scaramella92@gmail.com</t>
        </is>
      </c>
      <c r="C1414" t="inlineStr">
        <is>
          <t>paid</t>
        </is>
      </c>
      <c r="D1414" t="inlineStr">
        <is>
          <t>2024-10-01 13:12:33 +0200</t>
        </is>
      </c>
      <c r="E1414" t="inlineStr">
        <is>
          <t>fulfilled</t>
        </is>
      </c>
      <c r="F1414" t="inlineStr">
        <is>
          <t>2024-10-01 13:12:33 +0200</t>
        </is>
      </c>
      <c r="G1414" t="inlineStr">
        <is>
          <t>no</t>
        </is>
      </c>
      <c r="H1414" t="inlineStr">
        <is>
          <t>EUR</t>
        </is>
      </c>
      <c r="I1414" t="n">
        <v>300</v>
      </c>
      <c r="J1414" t="n">
        <v>0</v>
      </c>
      <c r="K1414" t="n">
        <v>54.1</v>
      </c>
      <c r="L1414" t="n">
        <v>300</v>
      </c>
      <c r="N1414" t="n">
        <v>0</v>
      </c>
      <c r="P1414" t="inlineStr">
        <is>
          <t>2024-10-01 13:12:33 +0200</t>
        </is>
      </c>
      <c r="Q1414" t="n">
        <v>1</v>
      </c>
      <c r="R1414" t="inlineStr">
        <is>
          <t>Boys Tears Necklace - Yellow / 37cm</t>
        </is>
      </c>
      <c r="S1414" t="n">
        <v>300</v>
      </c>
      <c r="U1414" t="inlineStr">
        <is>
          <t>015790000009</t>
        </is>
      </c>
      <c r="V1414" t="b">
        <v>1</v>
      </c>
      <c r="W1414" t="b">
        <v>1</v>
      </c>
      <c r="X1414" t="inlineStr">
        <is>
          <t>fulfilled</t>
        </is>
      </c>
      <c r="Y1414" t="inlineStr">
        <is>
          <t>Bestrice Scaramella</t>
        </is>
      </c>
      <c r="AQ1414" t="inlineStr">
        <is>
          <t>IT</t>
        </is>
      </c>
      <c r="AV1414" t="inlineStr">
        <is>
          <t>Cash</t>
        </is>
      </c>
      <c r="AW1414" t="inlineStr">
        <is>
          <t>r70znCGdj09pcryTXJG8QcsVM</t>
        </is>
      </c>
      <c r="AX1414" t="n">
        <v>0</v>
      </c>
      <c r="AY1414" t="inlineStr">
        <is>
          <t>LIL Milan</t>
        </is>
      </c>
      <c r="AZ1414" t="n">
        <v>0</v>
      </c>
      <c r="BA1414" t="inlineStr">
        <is>
          <t>Veronica Varetta</t>
        </is>
      </c>
      <c r="BB1414" t="inlineStr">
        <is>
          <t>LIL House</t>
        </is>
      </c>
      <c r="BC1414" t="n">
        <v>22</v>
      </c>
      <c r="BD1414" t="n">
        <v>6329378865501</v>
      </c>
      <c r="BF1414" t="inlineStr">
        <is>
          <t>Low</t>
        </is>
      </c>
      <c r="BG1414" t="inlineStr">
        <is>
          <t>pos</t>
        </is>
      </c>
      <c r="BH1414" t="n">
        <v>0</v>
      </c>
      <c r="BI1414" t="inlineStr">
        <is>
          <t>IT IVA 22%</t>
        </is>
      </c>
      <c r="BJ1414" t="n">
        <v>54.1</v>
      </c>
      <c r="BT1414" t="inlineStr">
        <is>
          <t>22-2598</t>
        </is>
      </c>
      <c r="BX1414" t="inlineStr">
        <is>
          <t>r70znCGdj09pcryTXJG8QcsVM</t>
        </is>
      </c>
      <c r="CA1414" t="inlineStr">
        <is>
          <t>r70znCGdj09pcryTXJG8QcsVM</t>
        </is>
      </c>
      <c r="CB1414" t="inlineStr">
        <is>
          <t>Ordini LIL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Email</t>
        </is>
      </c>
      <c r="C1" s="1" t="inlineStr">
        <is>
          <t>Financial Status</t>
        </is>
      </c>
      <c r="D1" s="1" t="inlineStr">
        <is>
          <t>Paid at</t>
        </is>
      </c>
      <c r="E1" s="1" t="inlineStr">
        <is>
          <t>Fulfillment Status</t>
        </is>
      </c>
      <c r="F1" s="1" t="inlineStr">
        <is>
          <t>Fulfilled at</t>
        </is>
      </c>
      <c r="G1" s="1" t="inlineStr">
        <is>
          <t>Accepts Marketing</t>
        </is>
      </c>
      <c r="H1" s="1" t="inlineStr">
        <is>
          <t>Currency</t>
        </is>
      </c>
      <c r="I1" s="1" t="inlineStr">
        <is>
          <t>Subtotal</t>
        </is>
      </c>
      <c r="J1" s="1" t="inlineStr">
        <is>
          <t>Shipping</t>
        </is>
      </c>
      <c r="K1" s="1" t="inlineStr">
        <is>
          <t>Taxes</t>
        </is>
      </c>
      <c r="L1" s="1" t="inlineStr">
        <is>
          <t>Total</t>
        </is>
      </c>
      <c r="M1" s="1" t="inlineStr">
        <is>
          <t>Discount Code</t>
        </is>
      </c>
      <c r="N1" s="1" t="inlineStr">
        <is>
          <t>Discount Amount</t>
        </is>
      </c>
      <c r="O1" s="1" t="inlineStr">
        <is>
          <t>Shipping Method</t>
        </is>
      </c>
      <c r="P1" s="1" t="inlineStr">
        <is>
          <t>Created at</t>
        </is>
      </c>
      <c r="Q1" s="1" t="inlineStr">
        <is>
          <t>Lineitem quantity</t>
        </is>
      </c>
      <c r="R1" s="1" t="inlineStr">
        <is>
          <t>Lineitem name</t>
        </is>
      </c>
      <c r="S1" s="1" t="inlineStr">
        <is>
          <t>Lineitem price</t>
        </is>
      </c>
      <c r="T1" s="1" t="inlineStr">
        <is>
          <t>Lineitem compare at price</t>
        </is>
      </c>
      <c r="U1" s="1" t="inlineStr">
        <is>
          <t>Lineitem sku</t>
        </is>
      </c>
      <c r="V1" s="1" t="inlineStr">
        <is>
          <t>Lineitem requires shipping</t>
        </is>
      </c>
      <c r="W1" s="1" t="inlineStr">
        <is>
          <t>Lineitem taxable</t>
        </is>
      </c>
      <c r="X1" s="1" t="inlineStr">
        <is>
          <t>Lineitem fulfillment status</t>
        </is>
      </c>
      <c r="Y1" s="1" t="inlineStr">
        <is>
          <t>Billing Name</t>
        </is>
      </c>
      <c r="Z1" s="1" t="inlineStr">
        <is>
          <t>Billing Street</t>
        </is>
      </c>
      <c r="AA1" s="1" t="inlineStr">
        <is>
          <t>Billing Address1</t>
        </is>
      </c>
      <c r="AB1" s="1" t="inlineStr">
        <is>
          <t>Billing Address2</t>
        </is>
      </c>
      <c r="AC1" s="1" t="inlineStr">
        <is>
          <t>Billing Company</t>
        </is>
      </c>
      <c r="AD1" s="1" t="inlineStr">
        <is>
          <t>Billing City</t>
        </is>
      </c>
      <c r="AE1" s="1" t="inlineStr">
        <is>
          <t>Billing Zip</t>
        </is>
      </c>
      <c r="AF1" s="1" t="inlineStr">
        <is>
          <t>Billing Province</t>
        </is>
      </c>
      <c r="AG1" s="1" t="inlineStr">
        <is>
          <t>Billing Country</t>
        </is>
      </c>
      <c r="AH1" s="1" t="inlineStr">
        <is>
          <t>Billing Phone</t>
        </is>
      </c>
      <c r="AI1" s="1" t="inlineStr">
        <is>
          <t>Shipping Name</t>
        </is>
      </c>
      <c r="AJ1" s="1" t="inlineStr">
        <is>
          <t>Shipping Street</t>
        </is>
      </c>
      <c r="AK1" s="1" t="inlineStr">
        <is>
          <t>Shipping Address1</t>
        </is>
      </c>
      <c r="AL1" s="1" t="inlineStr">
        <is>
          <t>Shipping Address2</t>
        </is>
      </c>
      <c r="AM1" s="1" t="inlineStr">
        <is>
          <t>Shipping Company</t>
        </is>
      </c>
      <c r="AN1" s="1" t="inlineStr">
        <is>
          <t>Shipping City</t>
        </is>
      </c>
      <c r="AO1" s="1" t="inlineStr">
        <is>
          <t>Shipping Zip</t>
        </is>
      </c>
      <c r="AP1" s="1" t="inlineStr">
        <is>
          <t>Shipping Province</t>
        </is>
      </c>
      <c r="AQ1" s="1" t="inlineStr">
        <is>
          <t>Shipping Country</t>
        </is>
      </c>
      <c r="AR1" s="1" t="inlineStr">
        <is>
          <t>Shipping Phone</t>
        </is>
      </c>
      <c r="AS1" s="1" t="inlineStr">
        <is>
          <t>Notes</t>
        </is>
      </c>
      <c r="AT1" s="1" t="inlineStr">
        <is>
          <t>Note Attributes</t>
        </is>
      </c>
      <c r="AU1" s="1" t="inlineStr">
        <is>
          <t>Cancelled at</t>
        </is>
      </c>
      <c r="AV1" s="1" t="inlineStr">
        <is>
          <t>Payment Method</t>
        </is>
      </c>
      <c r="AW1" s="1" t="inlineStr">
        <is>
          <t>Payment Reference</t>
        </is>
      </c>
      <c r="AX1" s="1" t="inlineStr">
        <is>
          <t>Refunded Amount</t>
        </is>
      </c>
      <c r="AY1" s="1" t="inlineStr">
        <is>
          <t>Vendor</t>
        </is>
      </c>
      <c r="AZ1" s="1" t="inlineStr">
        <is>
          <t>Outstanding Balance</t>
        </is>
      </c>
      <c r="BA1" s="1" t="inlineStr">
        <is>
          <t>Employee</t>
        </is>
      </c>
      <c r="BB1" s="1" t="inlineStr">
        <is>
          <t>Location</t>
        </is>
      </c>
      <c r="BC1" s="1" t="inlineStr">
        <is>
          <t>Device ID</t>
        </is>
      </c>
      <c r="BD1" s="1" t="inlineStr">
        <is>
          <t>Id</t>
        </is>
      </c>
      <c r="BE1" s="1" t="inlineStr">
        <is>
          <t>Tags</t>
        </is>
      </c>
      <c r="BF1" s="1" t="inlineStr">
        <is>
          <t>Risk Level</t>
        </is>
      </c>
      <c r="BG1" s="1" t="inlineStr">
        <is>
          <t>Source</t>
        </is>
      </c>
      <c r="BH1" s="1" t="inlineStr">
        <is>
          <t>Lineitem discount</t>
        </is>
      </c>
      <c r="BI1" s="1" t="inlineStr">
        <is>
          <t>Tax 1 Name</t>
        </is>
      </c>
      <c r="BJ1" s="1" t="inlineStr">
        <is>
          <t>Tax 1 Value</t>
        </is>
      </c>
      <c r="BK1" s="1" t="inlineStr">
        <is>
          <t>Tax 2 Name</t>
        </is>
      </c>
      <c r="BL1" s="1" t="inlineStr">
        <is>
          <t>Tax 2 Value</t>
        </is>
      </c>
      <c r="BM1" s="1" t="inlineStr">
        <is>
          <t>Tax 3 Name</t>
        </is>
      </c>
      <c r="BN1" s="1" t="inlineStr">
        <is>
          <t>Tax 3 Value</t>
        </is>
      </c>
      <c r="BO1" s="1" t="inlineStr">
        <is>
          <t>Tax 4 Name</t>
        </is>
      </c>
      <c r="BP1" s="1" t="inlineStr">
        <is>
          <t>Tax 4 Value</t>
        </is>
      </c>
      <c r="BQ1" s="1" t="inlineStr">
        <is>
          <t>Tax 5 Name</t>
        </is>
      </c>
      <c r="BR1" s="1" t="inlineStr">
        <is>
          <t>Tax 5 Value</t>
        </is>
      </c>
      <c r="BS1" s="1" t="inlineStr">
        <is>
          <t>Phone</t>
        </is>
      </c>
      <c r="BT1" s="1" t="inlineStr">
        <is>
          <t>Receipt Number</t>
        </is>
      </c>
      <c r="BU1" s="1" t="inlineStr">
        <is>
          <t>Duties</t>
        </is>
      </c>
      <c r="BV1" s="1" t="inlineStr">
        <is>
          <t>Billing Province Name</t>
        </is>
      </c>
      <c r="BW1" s="1" t="inlineStr">
        <is>
          <t>Shipping Province Name</t>
        </is>
      </c>
      <c r="BX1" s="1" t="inlineStr">
        <is>
          <t>Payment ID</t>
        </is>
      </c>
      <c r="BY1" s="1" t="inlineStr">
        <is>
          <t>Payment Terms Name</t>
        </is>
      </c>
      <c r="BZ1" s="1" t="inlineStr">
        <is>
          <t>Next Payment Due At</t>
        </is>
      </c>
      <c r="CA1" s="1" t="inlineStr">
        <is>
          <t>Payment References</t>
        </is>
      </c>
      <c r="CB1" s="1" t="inlineStr">
        <is>
          <t>Brand</t>
        </is>
      </c>
    </row>
    <row r="2">
      <c r="A2" t="inlineStr">
        <is>
          <t>#1111</t>
        </is>
      </c>
      <c r="C2" t="inlineStr">
        <is>
          <t>paid</t>
        </is>
      </c>
      <c r="D2" t="inlineStr">
        <is>
          <t>2024-10-08 16:31:59 +0200</t>
        </is>
      </c>
      <c r="E2" t="inlineStr">
        <is>
          <t>fulfilled</t>
        </is>
      </c>
      <c r="F2" t="inlineStr">
        <is>
          <t>2024-10-08 16:31:59 +0200</t>
        </is>
      </c>
      <c r="G2" t="inlineStr">
        <is>
          <t>no</t>
        </is>
      </c>
      <c r="H2" t="inlineStr">
        <is>
          <t>EUR</t>
        </is>
      </c>
      <c r="I2" t="n">
        <v>1700</v>
      </c>
      <c r="J2" t="n">
        <v>0</v>
      </c>
      <c r="K2" t="n">
        <v>0</v>
      </c>
      <c r="L2" t="n">
        <v>1700</v>
      </c>
      <c r="M2" t="inlineStr">
        <is>
          <t>isabella200</t>
        </is>
      </c>
      <c r="N2" t="n">
        <v>200</v>
      </c>
      <c r="P2" t="inlineStr">
        <is>
          <t>2024-10-08 16:31:59 +0200</t>
        </is>
      </c>
      <c r="Q2" t="n">
        <v>1</v>
      </c>
      <c r="R2" t="inlineStr">
        <is>
          <t>Carlotta</t>
        </is>
      </c>
      <c r="S2" t="n">
        <v>1900</v>
      </c>
      <c r="U2" t="inlineStr">
        <is>
          <t>015790001416</t>
        </is>
      </c>
      <c r="V2" t="b">
        <v>1</v>
      </c>
      <c r="W2" t="b">
        <v>1</v>
      </c>
      <c r="X2" t="inlineStr">
        <is>
          <t>fulfilled</t>
        </is>
      </c>
      <c r="Y2" t="inlineStr">
        <is>
          <t>isabella petrosillo</t>
        </is>
      </c>
      <c r="AQ2" t="inlineStr">
        <is>
          <t>IT</t>
        </is>
      </c>
      <c r="AV2" t="inlineStr">
        <is>
          <t>Qromo</t>
        </is>
      </c>
      <c r="AW2" t="inlineStr">
        <is>
          <t>rFsv6UH4CIbWJtPdfwli30clM</t>
        </is>
      </c>
      <c r="AX2" t="n">
        <v>0</v>
      </c>
      <c r="AY2" t="inlineStr">
        <is>
          <t>AGEE Scouted by LIL Milan</t>
        </is>
      </c>
      <c r="AZ2" t="n">
        <v>0</v>
      </c>
      <c r="BA2" t="inlineStr">
        <is>
          <t>Carlotta Trentin</t>
        </is>
      </c>
      <c r="BB2" t="inlineStr">
        <is>
          <t>LIL House</t>
        </is>
      </c>
      <c r="BC2" t="n">
        <v>16</v>
      </c>
      <c r="BD2" t="n">
        <v>6340456087901</v>
      </c>
      <c r="BF2" t="inlineStr">
        <is>
          <t>Low</t>
        </is>
      </c>
      <c r="BG2" t="inlineStr">
        <is>
          <t>pos</t>
        </is>
      </c>
      <c r="BH2" t="n">
        <v>0</v>
      </c>
      <c r="BT2" t="inlineStr">
        <is>
          <t>16-1003</t>
        </is>
      </c>
      <c r="BX2" t="inlineStr">
        <is>
          <t>rFsv6UH4CIbWJtPdfwli30clM</t>
        </is>
      </c>
      <c r="CA2" t="inlineStr">
        <is>
          <t>rFsv6UH4CIbWJtPdfwli30clM</t>
        </is>
      </c>
      <c r="CB2" t="inlineStr">
        <is>
          <t>Ordini AGEE</t>
        </is>
      </c>
    </row>
    <row r="3">
      <c r="A3" t="inlineStr">
        <is>
          <t>#1112</t>
        </is>
      </c>
      <c r="B3" t="inlineStr">
        <is>
          <t>brigitte.kelderer@gmail.com</t>
        </is>
      </c>
      <c r="C3" t="inlineStr">
        <is>
          <t>paid</t>
        </is>
      </c>
      <c r="D3" t="inlineStr">
        <is>
          <t>2024-10-13 19:41:46 +0200</t>
        </is>
      </c>
      <c r="E3" t="inlineStr">
        <is>
          <t>fulfilled</t>
        </is>
      </c>
      <c r="F3" t="inlineStr">
        <is>
          <t>2024-10-16 09:14:06 +0200</t>
        </is>
      </c>
      <c r="G3" t="inlineStr">
        <is>
          <t>yes</t>
        </is>
      </c>
      <c r="H3" t="inlineStr">
        <is>
          <t>EUR</t>
        </is>
      </c>
      <c r="I3" t="n">
        <v>600</v>
      </c>
      <c r="J3" t="n">
        <v>0</v>
      </c>
      <c r="K3" t="n">
        <v>0</v>
      </c>
      <c r="L3" t="n">
        <v>600</v>
      </c>
      <c r="N3" t="n">
        <v>0</v>
      </c>
      <c r="O3" t="inlineStr">
        <is>
          <t>Standard</t>
        </is>
      </c>
      <c r="P3" t="inlineStr">
        <is>
          <t>2024-10-13 19:41:46 +0200</t>
        </is>
      </c>
      <c r="Q3" t="n">
        <v>1</v>
      </c>
      <c r="R3" t="inlineStr">
        <is>
          <t>Candida</t>
        </is>
      </c>
      <c r="S3" t="n">
        <v>600</v>
      </c>
      <c r="U3" t="inlineStr">
        <is>
          <t>015790001379</t>
        </is>
      </c>
      <c r="V3" t="b">
        <v>1</v>
      </c>
      <c r="W3" t="b">
        <v>1</v>
      </c>
      <c r="X3" t="inlineStr">
        <is>
          <t>fulfilled</t>
        </is>
      </c>
      <c r="Y3" t="inlineStr">
        <is>
          <t>BRIGITTE KELDERER</t>
        </is>
      </c>
      <c r="Z3" t="inlineStr">
        <is>
          <t>texelstrasse 24</t>
        </is>
      </c>
      <c r="AA3" t="inlineStr">
        <is>
          <t>texelstrasse 24</t>
        </is>
      </c>
      <c r="AD3" t="inlineStr">
        <is>
          <t>meran</t>
        </is>
      </c>
      <c r="AE3" t="inlineStr">
        <is>
          <t>'39012</t>
        </is>
      </c>
      <c r="AF3" t="inlineStr">
        <is>
          <t>BZ</t>
        </is>
      </c>
      <c r="AG3" t="inlineStr">
        <is>
          <t>IT</t>
        </is>
      </c>
      <c r="AH3" t="n">
        <v>393402287122</v>
      </c>
      <c r="AI3" t="inlineStr">
        <is>
          <t>BRIGITTE KELDERER</t>
        </is>
      </c>
      <c r="AJ3" t="inlineStr">
        <is>
          <t>texelstrasse 24</t>
        </is>
      </c>
      <c r="AK3" t="inlineStr">
        <is>
          <t>texelstrasse 24</t>
        </is>
      </c>
      <c r="AN3" t="inlineStr">
        <is>
          <t>meran</t>
        </is>
      </c>
      <c r="AO3" t="inlineStr">
        <is>
          <t>'39012</t>
        </is>
      </c>
      <c r="AP3" t="inlineStr">
        <is>
          <t>BZ</t>
        </is>
      </c>
      <c r="AQ3" t="inlineStr">
        <is>
          <t>IT</t>
        </is>
      </c>
      <c r="AR3" t="n">
        <v>393402287122</v>
      </c>
      <c r="AV3" t="inlineStr">
        <is>
          <t>PayPal Express Checkout</t>
        </is>
      </c>
      <c r="AW3" t="inlineStr">
        <is>
          <t>rQ4fcS4Feb7ItkYMVTiiMxznH</t>
        </is>
      </c>
      <c r="AX3" t="n">
        <v>0</v>
      </c>
      <c r="AY3" t="inlineStr">
        <is>
          <t>AGEE Scouted by LIL Milan</t>
        </is>
      </c>
      <c r="AZ3" t="n">
        <v>0</v>
      </c>
      <c r="BB3" t="inlineStr">
        <is>
          <t>Firgun House</t>
        </is>
      </c>
      <c r="BD3" t="n">
        <v>6348935496029</v>
      </c>
      <c r="BF3" t="inlineStr">
        <is>
          <t>Low</t>
        </is>
      </c>
      <c r="BG3" t="inlineStr">
        <is>
          <t>web</t>
        </is>
      </c>
      <c r="BH3" t="n">
        <v>0</v>
      </c>
      <c r="BV3" t="inlineStr">
        <is>
          <t>South Tyrol</t>
        </is>
      </c>
      <c r="BW3" t="inlineStr">
        <is>
          <t>South Tyrol</t>
        </is>
      </c>
      <c r="BX3" t="inlineStr">
        <is>
          <t>rQ4fcS4Feb7ItkYMVTiiMxznH</t>
        </is>
      </c>
      <c r="CA3" t="inlineStr">
        <is>
          <t>rQ4fcS4Feb7ItkYMVTiiMxznH</t>
        </is>
      </c>
      <c r="CB3" t="inlineStr">
        <is>
          <t>Ordini AGEE</t>
        </is>
      </c>
    </row>
    <row r="4">
      <c r="A4" t="inlineStr">
        <is>
          <t>#1113</t>
        </is>
      </c>
      <c r="B4" t="inlineStr">
        <is>
          <t>ina_vale@yahoo.it</t>
        </is>
      </c>
      <c r="C4" t="inlineStr">
        <is>
          <t>paid</t>
        </is>
      </c>
      <c r="D4" t="inlineStr">
        <is>
          <t>2024-10-19 16:44:25 +0200</t>
        </is>
      </c>
      <c r="E4" t="inlineStr">
        <is>
          <t>fulfilled</t>
        </is>
      </c>
      <c r="F4" t="inlineStr">
        <is>
          <t>2024-10-23 09:31:17 +0200</t>
        </is>
      </c>
      <c r="G4" t="inlineStr">
        <is>
          <t>no</t>
        </is>
      </c>
      <c r="H4" t="inlineStr">
        <is>
          <t>EUR</t>
        </is>
      </c>
      <c r="I4" t="n">
        <v>600</v>
      </c>
      <c r="J4" t="n">
        <v>0</v>
      </c>
      <c r="K4" t="n">
        <v>0</v>
      </c>
      <c r="L4" t="n">
        <v>600</v>
      </c>
      <c r="N4" t="n">
        <v>0</v>
      </c>
      <c r="O4" t="inlineStr">
        <is>
          <t>Standard</t>
        </is>
      </c>
      <c r="P4" t="inlineStr">
        <is>
          <t>2024-10-19 16:44:25 +0200</t>
        </is>
      </c>
      <c r="Q4" t="n">
        <v>1</v>
      </c>
      <c r="R4" t="inlineStr">
        <is>
          <t>Blu</t>
        </is>
      </c>
      <c r="S4" t="n">
        <v>600</v>
      </c>
      <c r="U4" t="inlineStr">
        <is>
          <t>015790001378</t>
        </is>
      </c>
      <c r="V4" t="b">
        <v>1</v>
      </c>
      <c r="W4" t="b">
        <v>1</v>
      </c>
      <c r="X4" t="inlineStr">
        <is>
          <t>fulfilled</t>
        </is>
      </c>
      <c r="Y4" t="inlineStr">
        <is>
          <t>Valeria Aldighieri</t>
        </is>
      </c>
      <c r="Z4" t="inlineStr">
        <is>
          <t>Interrato dell'Acqua Morta 50, c/o Dott. Trenchi Studio Medico Legale</t>
        </is>
      </c>
      <c r="AA4" t="inlineStr">
        <is>
          <t>Interrato dell'Acqua Morta 50</t>
        </is>
      </c>
      <c r="AB4" t="inlineStr">
        <is>
          <t>c/o Dott. Trenchi Studio Medico Legale</t>
        </is>
      </c>
      <c r="AC4" t="inlineStr">
        <is>
          <t>Studio Medico Legale Dott Trenchi Gabriella</t>
        </is>
      </c>
      <c r="AD4" t="inlineStr">
        <is>
          <t>Verona</t>
        </is>
      </c>
      <c r="AE4" t="inlineStr">
        <is>
          <t>'37129</t>
        </is>
      </c>
      <c r="AF4" t="inlineStr">
        <is>
          <t>VR</t>
        </is>
      </c>
      <c r="AG4" t="inlineStr">
        <is>
          <t>IT</t>
        </is>
      </c>
      <c r="AH4" t="n">
        <v>3487496642</v>
      </c>
      <c r="AI4" t="inlineStr">
        <is>
          <t>Valeria Aldighieri</t>
        </is>
      </c>
      <c r="AJ4" t="inlineStr">
        <is>
          <t>Interrato dell'Acqua Morta 50, c/o Dott. Trenchi Studio Medico Legale</t>
        </is>
      </c>
      <c r="AK4" t="inlineStr">
        <is>
          <t>Interrato dell'Acqua Morta 50</t>
        </is>
      </c>
      <c r="AL4" t="inlineStr">
        <is>
          <t>c/o Dott. Trenchi Studio Medico Legale</t>
        </is>
      </c>
      <c r="AM4" t="inlineStr">
        <is>
          <t>Studio Medico Legale Dott Trenchi Gabriella</t>
        </is>
      </c>
      <c r="AN4" t="inlineStr">
        <is>
          <t>Verona</t>
        </is>
      </c>
      <c r="AO4" t="inlineStr">
        <is>
          <t>'37129</t>
        </is>
      </c>
      <c r="AP4" t="inlineStr">
        <is>
          <t>VR</t>
        </is>
      </c>
      <c r="AQ4" t="inlineStr">
        <is>
          <t>IT</t>
        </is>
      </c>
      <c r="AR4" t="n">
        <v>3487496642</v>
      </c>
      <c r="AT4" t="inlineStr">
        <is>
          <t>lang: en
Invoice Language: en</t>
        </is>
      </c>
      <c r="AV4" t="inlineStr">
        <is>
          <t>Shopify Payments</t>
        </is>
      </c>
      <c r="AW4" t="inlineStr">
        <is>
          <t>rnwgvwJGYctjLWjdqC4vF1cGV</t>
        </is>
      </c>
      <c r="AX4" t="n">
        <v>0</v>
      </c>
      <c r="AY4" t="inlineStr">
        <is>
          <t>AGEE Scouted by LIL Milan</t>
        </is>
      </c>
      <c r="AZ4" t="n">
        <v>0</v>
      </c>
      <c r="BB4" t="inlineStr">
        <is>
          <t>Firgun House</t>
        </is>
      </c>
      <c r="BD4" t="n">
        <v>6357780758877</v>
      </c>
      <c r="BF4" t="inlineStr">
        <is>
          <t>Low</t>
        </is>
      </c>
      <c r="BG4" t="inlineStr">
        <is>
          <t>web</t>
        </is>
      </c>
      <c r="BH4" t="n">
        <v>0</v>
      </c>
      <c r="BV4" t="inlineStr">
        <is>
          <t>Verona</t>
        </is>
      </c>
      <c r="BW4" t="inlineStr">
        <is>
          <t>Verona</t>
        </is>
      </c>
      <c r="BX4" t="inlineStr">
        <is>
          <t>rnwgvwJGYctjLWjdqC4vF1cGV</t>
        </is>
      </c>
      <c r="CA4" t="inlineStr">
        <is>
          <t>rnwgvwJGYctjLWjdqC4vF1cGV</t>
        </is>
      </c>
      <c r="CB4" t="inlineStr">
        <is>
          <t>Ordini AGEE</t>
        </is>
      </c>
    </row>
    <row r="5">
      <c r="A5" t="inlineStr">
        <is>
          <t>#1110</t>
        </is>
      </c>
      <c r="B5" t="inlineStr">
        <is>
          <t>kukisabella@yahoo.com</t>
        </is>
      </c>
      <c r="C5" t="inlineStr">
        <is>
          <t>paid</t>
        </is>
      </c>
      <c r="D5" t="inlineStr">
        <is>
          <t>2024-10-08 16:07:11 +0200</t>
        </is>
      </c>
      <c r="E5" t="inlineStr">
        <is>
          <t>restocked</t>
        </is>
      </c>
      <c r="G5" t="inlineStr">
        <is>
          <t>no</t>
        </is>
      </c>
      <c r="H5" t="inlineStr">
        <is>
          <t>EUR</t>
        </is>
      </c>
      <c r="I5" t="n">
        <v>200</v>
      </c>
      <c r="J5" t="n">
        <v>0</v>
      </c>
      <c r="K5" t="n">
        <v>0</v>
      </c>
      <c r="L5" t="n">
        <v>200</v>
      </c>
      <c r="M5" t="inlineStr">
        <is>
          <t xml:space="preserve">Isabella petrosillo </t>
        </is>
      </c>
      <c r="N5" t="n">
        <v>1700</v>
      </c>
      <c r="P5" t="inlineStr">
        <is>
          <t>2024-10-08 16:07:11 +0200</t>
        </is>
      </c>
      <c r="Q5" t="n">
        <v>1</v>
      </c>
      <c r="R5" t="inlineStr">
        <is>
          <t>Carlotta</t>
        </is>
      </c>
      <c r="S5" t="n">
        <v>1900</v>
      </c>
      <c r="U5" t="inlineStr">
        <is>
          <t>015790001416</t>
        </is>
      </c>
      <c r="V5" t="b">
        <v>1</v>
      </c>
      <c r="W5" t="b">
        <v>1</v>
      </c>
      <c r="X5" t="inlineStr">
        <is>
          <t>restocked</t>
        </is>
      </c>
      <c r="Y5" t="inlineStr">
        <is>
          <t>Isabella Petrosillo</t>
        </is>
      </c>
      <c r="AQ5" t="inlineStr">
        <is>
          <t>IT</t>
        </is>
      </c>
      <c r="AU5" t="inlineStr">
        <is>
          <t>2024-10-08 16:29:44 +0200</t>
        </is>
      </c>
      <c r="AV5" t="inlineStr">
        <is>
          <t>Qromo</t>
        </is>
      </c>
      <c r="AW5" t="inlineStr">
        <is>
          <t>rBF9SSyaliWAcTSfLraqK3i33</t>
        </is>
      </c>
      <c r="AX5" t="n">
        <v>0</v>
      </c>
      <c r="AY5" t="inlineStr">
        <is>
          <t>AGEE Scouted by LIL Milan</t>
        </is>
      </c>
      <c r="AZ5" t="n">
        <v>0</v>
      </c>
      <c r="BA5" t="inlineStr">
        <is>
          <t>Veronica Varetta</t>
        </is>
      </c>
      <c r="BB5" t="inlineStr">
        <is>
          <t>LIL House</t>
        </is>
      </c>
      <c r="BC5" t="n">
        <v>13</v>
      </c>
      <c r="BD5" t="n">
        <v>6340424040797</v>
      </c>
      <c r="BF5" t="inlineStr">
        <is>
          <t>Low</t>
        </is>
      </c>
      <c r="BG5" t="inlineStr">
        <is>
          <t>pos</t>
        </is>
      </c>
      <c r="BH5" t="n">
        <v>0</v>
      </c>
      <c r="BT5" t="inlineStr">
        <is>
          <t>13-1008</t>
        </is>
      </c>
      <c r="BX5" t="inlineStr">
        <is>
          <t>rBF9SSyaliWAcTSfLraqK3i33</t>
        </is>
      </c>
      <c r="CA5" t="inlineStr">
        <is>
          <t>rBF9SSyaliWAcTSfLraqK3i33</t>
        </is>
      </c>
      <c r="CB5" t="inlineStr">
        <is>
          <t>Ordini AGEE</t>
        </is>
      </c>
    </row>
    <row r="6">
      <c r="A6" t="inlineStr">
        <is>
          <t>#13-1009</t>
        </is>
      </c>
      <c r="B6" t="inlineStr">
        <is>
          <t>virginiaottina@gmal.com</t>
        </is>
      </c>
      <c r="C6" t="inlineStr">
        <is>
          <t>paid</t>
        </is>
      </c>
      <c r="D6" t="inlineStr">
        <is>
          <t>2024-10-30 15:58:55 +0100</t>
        </is>
      </c>
      <c r="E6" t="inlineStr">
        <is>
          <t>fulfilled</t>
        </is>
      </c>
      <c r="F6" t="inlineStr">
        <is>
          <t>2024-10-30 15:58:55 +0100</t>
        </is>
      </c>
      <c r="G6" t="inlineStr">
        <is>
          <t>no</t>
        </is>
      </c>
      <c r="H6" t="inlineStr">
        <is>
          <t>EUR</t>
        </is>
      </c>
      <c r="I6" t="n">
        <v>1400</v>
      </c>
      <c r="J6" t="n">
        <v>0</v>
      </c>
      <c r="K6" t="n">
        <v>0</v>
      </c>
      <c r="L6" t="n">
        <v>1400</v>
      </c>
      <c r="N6" t="n">
        <v>0</v>
      </c>
      <c r="P6" t="inlineStr">
        <is>
          <t>2024-10-30 15:58:54 +0100</t>
        </is>
      </c>
      <c r="Q6" t="n">
        <v>1</v>
      </c>
      <c r="R6" t="inlineStr">
        <is>
          <t>Dalia</t>
        </is>
      </c>
      <c r="S6" t="n">
        <v>1400</v>
      </c>
      <c r="U6" t="inlineStr">
        <is>
          <t>015790001413</t>
        </is>
      </c>
      <c r="V6" t="b">
        <v>1</v>
      </c>
      <c r="W6" t="b">
        <v>1</v>
      </c>
      <c r="X6" t="inlineStr">
        <is>
          <t>fulfilled</t>
        </is>
      </c>
      <c r="Y6" t="inlineStr">
        <is>
          <t>Virginia Ottina</t>
        </is>
      </c>
      <c r="AQ6" t="inlineStr">
        <is>
          <t>IT</t>
        </is>
      </c>
      <c r="AS6" t="inlineStr">
        <is>
          <t xml:space="preserve">Pagato con due carte
 400€  pi_3QFdLvL1BrR61arW0KvFDID3
1000€ pi_3QFdLWL1BrR61arW1Z5jIUcI
</t>
        </is>
      </c>
      <c r="AV6" t="inlineStr">
        <is>
          <t>QROMO</t>
        </is>
      </c>
      <c r="AW6" t="inlineStr">
        <is>
          <t>#13-1009.1</t>
        </is>
      </c>
      <c r="AX6" t="n">
        <v>0</v>
      </c>
      <c r="AY6" t="inlineStr">
        <is>
          <t>AGEE Scouted by LIL Milan</t>
        </is>
      </c>
      <c r="AZ6" t="n">
        <v>0</v>
      </c>
      <c r="BA6" t="inlineStr">
        <is>
          <t>Carlotta Trentin</t>
        </is>
      </c>
      <c r="BB6" t="inlineStr">
        <is>
          <t>LIL House</t>
        </is>
      </c>
      <c r="BC6" t="n">
        <v>13</v>
      </c>
      <c r="BD6" t="n">
        <v>6375494582621</v>
      </c>
      <c r="BF6" t="inlineStr">
        <is>
          <t>Low</t>
        </is>
      </c>
      <c r="BG6" t="inlineStr">
        <is>
          <t>pos</t>
        </is>
      </c>
      <c r="BH6" t="n">
        <v>0</v>
      </c>
      <c r="BT6" t="inlineStr">
        <is>
          <t>13-1009</t>
        </is>
      </c>
      <c r="BX6" t="inlineStr">
        <is>
          <t>#13-1009.1</t>
        </is>
      </c>
      <c r="CA6" t="inlineStr">
        <is>
          <t>#13-1009.1</t>
        </is>
      </c>
      <c r="CB6" t="inlineStr">
        <is>
          <t>Ordini AGEE</t>
        </is>
      </c>
    </row>
    <row r="7">
      <c r="A7" t="inlineStr">
        <is>
          <t>#1114</t>
        </is>
      </c>
      <c r="C7" t="inlineStr">
        <is>
          <t>paid</t>
        </is>
      </c>
      <c r="E7" t="inlineStr">
        <is>
          <t>fulfilled</t>
        </is>
      </c>
      <c r="F7" t="inlineStr">
        <is>
          <t>2024-10-27 11:08:56 +0100</t>
        </is>
      </c>
      <c r="G7" t="inlineStr">
        <is>
          <t>no</t>
        </is>
      </c>
      <c r="H7" t="inlineStr">
        <is>
          <t>EUR</t>
        </is>
      </c>
      <c r="I7" t="n">
        <v>0</v>
      </c>
      <c r="J7" t="n">
        <v>0</v>
      </c>
      <c r="K7" t="n">
        <v>0</v>
      </c>
      <c r="L7" t="n">
        <v>0</v>
      </c>
      <c r="M7" t="inlineStr">
        <is>
          <t>TORINO100%</t>
        </is>
      </c>
      <c r="N7" t="n">
        <v>150</v>
      </c>
      <c r="P7" t="inlineStr">
        <is>
          <t>2024-10-27 11:08:55 +0100</t>
        </is>
      </c>
      <c r="Q7" t="n">
        <v>1</v>
      </c>
      <c r="R7" t="inlineStr">
        <is>
          <t>Zahira</t>
        </is>
      </c>
      <c r="S7" t="n">
        <v>150</v>
      </c>
      <c r="U7" t="inlineStr">
        <is>
          <t>015790001388</t>
        </is>
      </c>
      <c r="V7" t="b">
        <v>1</v>
      </c>
      <c r="W7" t="b">
        <v>1</v>
      </c>
      <c r="X7" t="inlineStr">
        <is>
          <t>fulfilled</t>
        </is>
      </c>
      <c r="Y7" t="inlineStr">
        <is>
          <t>Sabrina Giacalone</t>
        </is>
      </c>
      <c r="AQ7" t="inlineStr">
        <is>
          <t>IT</t>
        </is>
      </c>
      <c r="AS7" t="inlineStr">
        <is>
          <t>GdM</t>
        </is>
      </c>
      <c r="AX7" t="n">
        <v>0</v>
      </c>
      <c r="AY7" t="inlineStr">
        <is>
          <t>AGEE Scouted by LIL Milan</t>
        </is>
      </c>
      <c r="AZ7" t="n">
        <v>0</v>
      </c>
      <c r="BA7" t="inlineStr">
        <is>
          <t>Veronica Varetta</t>
        </is>
      </c>
      <c r="BB7" t="inlineStr">
        <is>
          <t>Âgée Rinascente Torino</t>
        </is>
      </c>
      <c r="BC7" t="n">
        <v>8</v>
      </c>
      <c r="BD7" t="n">
        <v>6369024541021</v>
      </c>
      <c r="BF7" t="inlineStr">
        <is>
          <t>Low</t>
        </is>
      </c>
      <c r="BG7" t="inlineStr">
        <is>
          <t>pos</t>
        </is>
      </c>
      <c r="BH7" t="n">
        <v>0</v>
      </c>
      <c r="BT7" t="inlineStr">
        <is>
          <t>8-1003</t>
        </is>
      </c>
      <c r="CB7" t="inlineStr">
        <is>
          <t>Ordini AGEE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Operazione</t>
        </is>
      </c>
      <c r="C1" s="1" t="inlineStr">
        <is>
          <t>Dettagli</t>
        </is>
      </c>
      <c r="D1" s="1" t="inlineStr">
        <is>
          <t>Conto o carta</t>
        </is>
      </c>
      <c r="E1" s="1" t="inlineStr">
        <is>
          <t>Contabilizzazione</t>
        </is>
      </c>
      <c r="F1" s="1" t="inlineStr">
        <is>
          <t xml:space="preserve">Categoria </t>
        </is>
      </c>
      <c r="G1" s="1" t="inlineStr">
        <is>
          <t>Valuta</t>
        </is>
      </c>
      <c r="H1" s="1" t="inlineStr">
        <is>
          <t>Importo</t>
        </is>
      </c>
      <c r="I1" s="1" t="inlineStr">
        <is>
          <t>Giorno</t>
        </is>
      </c>
    </row>
    <row r="2">
      <c r="A2" t="inlineStr">
        <is>
          <t>2024-10-30 00:00:00</t>
        </is>
      </c>
      <c r="B2" t="inlineStr">
        <is>
          <t>Bonifico Disposto Da SPADARO ALESSANDRA</t>
        </is>
      </c>
      <c r="C2" t="inlineStr">
        <is>
          <t>COD. DISP. 0124103058302651 CASH 0000028768326903480160017861IT ORDINE 42765 ALESSANDRA SPADARO Bonifico A Vostro Favore Disposto Da MITT. SPADARO ALESSANDRA BENEF. FIRGUN HOUSE SRL BIC. ORD. DEUTITMMXXX</t>
        </is>
      </c>
      <c r="D2" t="inlineStr">
        <is>
          <t>Conto 1000/00006217</t>
        </is>
      </c>
      <c r="E2" t="inlineStr">
        <is>
          <t>CONTABILIZZATO</t>
        </is>
      </c>
      <c r="G2" t="inlineStr">
        <is>
          <t>EUR</t>
        </is>
      </c>
      <c r="H2" t="n">
        <v>208</v>
      </c>
      <c r="I2" t="inlineStr">
        <is>
          <t>2024-10-30</t>
        </is>
      </c>
    </row>
    <row r="3">
      <c r="A3" t="inlineStr">
        <is>
          <t>2024-10-29 00:00:00</t>
        </is>
      </c>
      <c r="B3" t="inlineStr">
        <is>
          <t>Bonifico Disposto Da JOAQUIM LEMOS OLIVEIRA SILVA</t>
        </is>
      </c>
      <c r="C3" t="inlineStr">
        <is>
          <t>COD. DISP. 0124102930189541 CASH LILIANA LIETTI ORDER NO 4264 Bonifico A Vostro Favore Disposto Da MITT. JOAQUIM LEMOS OLIVEIRA SILVA BENEF. FIRGUN HOUSE SRL BIC. ORD. BBPIPTPLXXX</t>
        </is>
      </c>
      <c r="D3" t="inlineStr">
        <is>
          <t>Conto 1000/00006217</t>
        </is>
      </c>
      <c r="E3" t="inlineStr">
        <is>
          <t>CONTABILIZZATO</t>
        </is>
      </c>
      <c r="G3" t="inlineStr">
        <is>
          <t>EUR</t>
        </is>
      </c>
      <c r="H3" t="n">
        <v>500</v>
      </c>
      <c r="I3" t="inlineStr">
        <is>
          <t>2024-10-29</t>
        </is>
      </c>
    </row>
    <row r="4">
      <c r="A4" t="inlineStr">
        <is>
          <t>2024-10-28 00:00:00</t>
        </is>
      </c>
      <c r="B4" t="inlineStr">
        <is>
          <t>Bonifico Disposto Da Marta Giorgia</t>
        </is>
      </c>
      <c r="C4" t="inlineStr">
        <is>
          <t>COD. DISP. 0124102821951899 CASH NOTPROVIDED Order No. 42945 Giorgia Marta Bonifico A Vostro Favore Disposto Da MITT. Marta Giorgia BENEF. Firgun House Srl BIC. ORD. BCITITMM</t>
        </is>
      </c>
      <c r="D4" t="inlineStr">
        <is>
          <t>Conto 1000/00006217</t>
        </is>
      </c>
      <c r="E4" t="inlineStr">
        <is>
          <t>CONTABILIZZATO</t>
        </is>
      </c>
      <c r="G4" t="inlineStr">
        <is>
          <t>EUR</t>
        </is>
      </c>
      <c r="H4" t="n">
        <v>208</v>
      </c>
      <c r="I4" t="inlineStr">
        <is>
          <t>2024-10-28</t>
        </is>
      </c>
    </row>
    <row r="5">
      <c r="A5" t="inlineStr">
        <is>
          <t>2024-10-24 00:00:00</t>
        </is>
      </c>
      <c r="B5" t="inlineStr">
        <is>
          <t>Bonifico Disposto Da LO VECCHIO CONSUELO VIVIANA</t>
        </is>
      </c>
      <c r="C5" t="inlineStr">
        <is>
          <t>COD. DISP. 0124102459648918 CASH Consuelo Regali Bonifico A Vostro Favore Disposto Da MITT. LO VECCHIO CONSUELO VIVIANA BENEF. FIRGUN HOUSE SRL BIC. ORD. BAPPIT22</t>
        </is>
      </c>
      <c r="D5" t="inlineStr">
        <is>
          <t>Conto 1000/00006217</t>
        </is>
      </c>
      <c r="E5" t="inlineStr">
        <is>
          <t>CONTABILIZZATO</t>
        </is>
      </c>
      <c r="G5" t="inlineStr">
        <is>
          <t>EUR</t>
        </is>
      </c>
      <c r="H5" t="n">
        <v>320</v>
      </c>
      <c r="I5" t="inlineStr">
        <is>
          <t>2024-10-24</t>
        </is>
      </c>
    </row>
    <row r="6">
      <c r="A6" t="inlineStr">
        <is>
          <t>2024-10-22 00:00:00</t>
        </is>
      </c>
      <c r="B6" t="inlineStr">
        <is>
          <t>Bonifico Disposto Da Crippa Andrea</t>
        </is>
      </c>
      <c r="C6" t="inlineStr">
        <is>
          <t>COD. DISP. 0124102254947713 CASH NOTPROVIDED Order 42436 Bonifico A Vostro Favore Disposto Da MITT. Crippa Andrea BENEF. Firgun House Srl BIC. ORD. BCITITMM</t>
        </is>
      </c>
      <c r="D6" t="inlineStr">
        <is>
          <t>Conto 1000/00006217</t>
        </is>
      </c>
      <c r="E6" t="inlineStr">
        <is>
          <t>CONTABILIZZATO</t>
        </is>
      </c>
      <c r="G6" t="inlineStr">
        <is>
          <t>EUR</t>
        </is>
      </c>
      <c r="H6" t="n">
        <v>290</v>
      </c>
      <c r="I6" t="inlineStr">
        <is>
          <t>2024-10-22</t>
        </is>
      </c>
    </row>
    <row r="7">
      <c r="A7" t="inlineStr">
        <is>
          <t>2024-10-12 00:00:00</t>
        </is>
      </c>
      <c r="B7" t="inlineStr">
        <is>
          <t>Bonifico Istantaneo Disposto Da Christiane Villanova</t>
        </is>
      </c>
      <c r="C7" t="inlineStr">
        <is>
          <t>COD. DISP. 0124101373598034 CASH NOTPROVIDED Order .42340 LIL Milan Christiane Villanova Q88G2WZTD Germania Im Bangert 10 64342 Seeheim Bonifico A Vostro Favore Disposto Da MITT. Christiane Villanova BENEF. Firgun House Srl BIC. ORD. MVBMDE55XXX</t>
        </is>
      </c>
      <c r="D7" t="inlineStr">
        <is>
          <t>Conto 1000/00006217</t>
        </is>
      </c>
      <c r="E7" t="inlineStr">
        <is>
          <t>CONTABILIZZATO</t>
        </is>
      </c>
      <c r="G7" t="inlineStr">
        <is>
          <t>EUR</t>
        </is>
      </c>
      <c r="H7" t="n">
        <v>330</v>
      </c>
      <c r="I7" t="inlineStr">
        <is>
          <t>2024-10-12</t>
        </is>
      </c>
    </row>
    <row r="8">
      <c r="A8" t="inlineStr">
        <is>
          <t>2024-10-11 00:00:00</t>
        </is>
      </c>
      <c r="B8" t="inlineStr">
        <is>
          <t>Bonifico Istantaneo Disposto Da CIANCIULLI MICHELA</t>
        </is>
      </c>
      <c r="C8" t="inlineStr">
        <is>
          <t>COD. DISP. 0124101173330000 CASH 02INTER20241011HSRT1618345408 Ordine 42321 Michela Cianciulli Bonifico A Vostro Favore Disposto Da MITT. CIANCIULLI MICHELA BENEF. Firgun House Srl BIC. ORD. BCITITMM</t>
        </is>
      </c>
      <c r="D8" t="inlineStr">
        <is>
          <t>Conto 1000/00006217</t>
        </is>
      </c>
      <c r="E8" t="inlineStr">
        <is>
          <t>CONTABILIZZATO</t>
        </is>
      </c>
      <c r="G8" t="inlineStr">
        <is>
          <t>EUR</t>
        </is>
      </c>
      <c r="H8" t="n">
        <v>150</v>
      </c>
      <c r="I8" t="inlineStr">
        <is>
          <t>2024-10-11</t>
        </is>
      </c>
    </row>
    <row r="9">
      <c r="A9" t="inlineStr">
        <is>
          <t>2024-10-08 00:00:00</t>
        </is>
      </c>
      <c r="B9" t="inlineStr">
        <is>
          <t>Bonifico Istantaneo Disposto Da CIANCIULLI MICHELA</t>
        </is>
      </c>
      <c r="C9" t="inlineStr">
        <is>
          <t>COD. DISP. 0124100871778432 CASH 02INTER20241008HSRT1442974028 Ordine RRQJNCFPH Michela Cianciulli Bonifico A Vostro Favore Disposto Da MITT. CIANCIULLI MICHELA BENEF. Firgun House Srl BIC. ORD. BCITITMM</t>
        </is>
      </c>
      <c r="D9" t="inlineStr">
        <is>
          <t>Conto 1000/00006217</t>
        </is>
      </c>
      <c r="E9" t="inlineStr">
        <is>
          <t>CONTABILIZZATO</t>
        </is>
      </c>
      <c r="G9" t="inlineStr">
        <is>
          <t>EUR</t>
        </is>
      </c>
      <c r="H9" t="n">
        <v>252</v>
      </c>
      <c r="I9" t="inlineStr">
        <is>
          <t>2024-10-08</t>
        </is>
      </c>
    </row>
    <row r="10">
      <c r="A10" t="inlineStr">
        <is>
          <t>2024-10-01 00:00:00</t>
        </is>
      </c>
      <c r="B10" t="inlineStr">
        <is>
          <t>Bonifico Istantaneo Disposto Da CIANCIULLI MICHELA</t>
        </is>
      </c>
      <c r="C10" t="inlineStr">
        <is>
          <t>COD. DISP. 0124100168917586 CASH 02INTER20241001HSRT1405401214 Ordine 42098 Michela Cianciulli Bonifico A Vostro Favore Disposto Da MITT. CIANCIULLI MICHELA BENEF. FIRGUN HOUSE SRL BIC. ORD. BCITITMM</t>
        </is>
      </c>
      <c r="D10" t="inlineStr">
        <is>
          <t>Conto 1000/00006217</t>
        </is>
      </c>
      <c r="E10" t="inlineStr">
        <is>
          <t>CONTABILIZZATO</t>
        </is>
      </c>
      <c r="G10" t="inlineStr">
        <is>
          <t>EUR</t>
        </is>
      </c>
      <c r="H10" t="n">
        <v>115</v>
      </c>
      <c r="I10" t="inlineStr">
        <is>
          <t>2024-10-01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Orario</t>
        </is>
      </c>
      <c r="C1" s="1" t="inlineStr">
        <is>
          <t>Fuso orario</t>
        </is>
      </c>
      <c r="D1" s="1" t="inlineStr">
        <is>
          <t>Nome</t>
        </is>
      </c>
      <c r="E1" s="1" t="inlineStr">
        <is>
          <t>Tipo</t>
        </is>
      </c>
      <c r="F1" s="1" t="inlineStr">
        <is>
          <t>Stato</t>
        </is>
      </c>
      <c r="G1" s="1" t="inlineStr">
        <is>
          <t>Valuta</t>
        </is>
      </c>
      <c r="H1" s="1" t="inlineStr">
        <is>
          <t>Lordo</t>
        </is>
      </c>
      <c r="I1" s="1" t="inlineStr">
        <is>
          <t>Tariffa</t>
        </is>
      </c>
      <c r="J1" s="1" t="inlineStr">
        <is>
          <t>Netto</t>
        </is>
      </c>
      <c r="K1" s="1" t="inlineStr">
        <is>
          <t>Indirizzo email mittente</t>
        </is>
      </c>
      <c r="L1" s="1" t="inlineStr">
        <is>
          <t>Indirizzo email destinatario</t>
        </is>
      </c>
      <c r="M1" s="1" t="inlineStr">
        <is>
          <t>Codice transazione</t>
        </is>
      </c>
      <c r="N1" s="1" t="inlineStr">
        <is>
          <t>Indirizzo di spedizione</t>
        </is>
      </c>
      <c r="O1" s="1" t="inlineStr">
        <is>
          <t>Stato dell'indirizzo</t>
        </is>
      </c>
      <c r="P1" s="1" t="inlineStr">
        <is>
          <t>Titolo oggetto</t>
        </is>
      </c>
      <c r="Q1" s="1" t="inlineStr">
        <is>
          <t>Codice articolo</t>
        </is>
      </c>
      <c r="R1" s="1" t="inlineStr">
        <is>
          <t>Importo spese di spedizione e imballaggio</t>
        </is>
      </c>
      <c r="S1" s="1" t="inlineStr">
        <is>
          <t>Importo assicurazione</t>
        </is>
      </c>
      <c r="T1" s="1" t="inlineStr">
        <is>
          <t>Imposte sulle vendite</t>
        </is>
      </c>
      <c r="U1" s="1" t="inlineStr">
        <is>
          <t>Nome opzione 1</t>
        </is>
      </c>
      <c r="V1" s="1" t="inlineStr">
        <is>
          <t>Valore opzione 1</t>
        </is>
      </c>
      <c r="W1" s="1" t="inlineStr">
        <is>
          <t>Nome opzione 2</t>
        </is>
      </c>
      <c r="X1" s="1" t="inlineStr">
        <is>
          <t>Valore opzione 2</t>
        </is>
      </c>
      <c r="Y1" s="1" t="inlineStr">
        <is>
          <t>Codice transazione di riferimento</t>
        </is>
      </c>
      <c r="Z1" s="1" t="inlineStr">
        <is>
          <t>N° ordine commerciante</t>
        </is>
      </c>
      <c r="AA1" s="1" t="inlineStr">
        <is>
          <t>Numero personalizzato</t>
        </is>
      </c>
      <c r="AB1" s="1" t="inlineStr">
        <is>
          <t>Quantità</t>
        </is>
      </c>
      <c r="AC1" s="1" t="inlineStr">
        <is>
          <t>Codice ricevuta</t>
        </is>
      </c>
      <c r="AD1" s="1" t="inlineStr">
        <is>
          <t>Saldo</t>
        </is>
      </c>
      <c r="AE1" s="1" t="inlineStr">
        <is>
          <t>Indirizzo</t>
        </is>
      </c>
      <c r="AF1" s="1" t="inlineStr">
        <is>
          <t>Indirizzo (continua)</t>
        </is>
      </c>
      <c r="AG1" s="1" t="inlineStr">
        <is>
          <t>Città</t>
        </is>
      </c>
      <c r="AH1" s="1" t="inlineStr">
        <is>
          <t>Provincia</t>
        </is>
      </c>
      <c r="AI1" s="1" t="inlineStr">
        <is>
          <t>CAP/Codice postale</t>
        </is>
      </c>
      <c r="AJ1" s="1" t="inlineStr">
        <is>
          <t>Paese</t>
        </is>
      </c>
      <c r="AK1" s="1" t="inlineStr">
        <is>
          <t>Telefono</t>
        </is>
      </c>
      <c r="AL1" s="1" t="inlineStr">
        <is>
          <t>Oggetto</t>
        </is>
      </c>
      <c r="AM1" s="1" t="inlineStr">
        <is>
          <t>Messaggio</t>
        </is>
      </c>
      <c r="AN1" s="1" t="inlineStr">
        <is>
          <t>Prefisso internazionale</t>
        </is>
      </c>
      <c r="AO1" s="1" t="inlineStr">
        <is>
          <t>Impatto sul saldo</t>
        </is>
      </c>
      <c r="AP1" s="1" t="inlineStr">
        <is>
          <t>Giorno</t>
        </is>
      </c>
    </row>
    <row r="2">
      <c r="A2" t="inlineStr">
        <is>
          <t>01/10/2024</t>
        </is>
      </c>
      <c r="B2" t="inlineStr">
        <is>
          <t>08:49:59</t>
        </is>
      </c>
      <c r="C2" t="inlineStr">
        <is>
          <t>CEST</t>
        </is>
      </c>
      <c r="D2" t="inlineStr">
        <is>
          <t>CHIARA  MAGRIN</t>
        </is>
      </c>
      <c r="E2" t="inlineStr">
        <is>
          <t>Pagamento Express Checkout</t>
        </is>
      </c>
      <c r="F2" t="inlineStr">
        <is>
          <t>Completata</t>
        </is>
      </c>
      <c r="G2" t="inlineStr">
        <is>
          <t>EUR</t>
        </is>
      </c>
      <c r="H2" t="n">
        <v>136</v>
      </c>
      <c r="I2" t="inlineStr">
        <is>
          <t>-4,97</t>
        </is>
      </c>
      <c r="J2" t="inlineStr">
        <is>
          <t>131,03</t>
        </is>
      </c>
      <c r="K2" t="inlineStr">
        <is>
          <t>chiaramagrin94@gmail.com</t>
        </is>
      </c>
      <c r="L2" t="inlineStr">
        <is>
          <t>contact@lilmilan.com</t>
        </is>
      </c>
      <c r="M2" t="inlineStr">
        <is>
          <t>4HL91918HG1148119</t>
        </is>
      </c>
      <c r="N2" t="inlineStr">
        <is>
          <t>Chiara Magrin, via Giorgione, 6, cervarese santa croce, PD, 35030, Italia</t>
        </is>
      </c>
      <c r="O2" t="inlineStr">
        <is>
          <t>Confermato</t>
        </is>
      </c>
      <c r="P2" t="inlineStr">
        <is>
          <t>Galaxy Earcuffs White - White / White, Discount</t>
        </is>
      </c>
      <c r="R2" t="inlineStr">
        <is>
          <t>10,00</t>
        </is>
      </c>
      <c r="T2" t="inlineStr">
        <is>
          <t>0,00</t>
        </is>
      </c>
      <c r="Z2" t="inlineStr">
        <is>
          <t>rTiCPqrpot4wDNQKybtt17mVv</t>
        </is>
      </c>
      <c r="AA2" t="inlineStr">
        <is>
          <t>Shopify</t>
        </is>
      </c>
      <c r="AB2" t="n">
        <v>2</v>
      </c>
      <c r="AD2" t="inlineStr">
        <is>
          <t>809,39</t>
        </is>
      </c>
      <c r="AE2" t="inlineStr">
        <is>
          <t>via Giorgione</t>
        </is>
      </c>
      <c r="AF2" t="inlineStr">
        <is>
          <t>6</t>
        </is>
      </c>
      <c r="AG2" t="inlineStr">
        <is>
          <t>cervarese santa croce</t>
        </is>
      </c>
      <c r="AH2" t="inlineStr">
        <is>
          <t>PD</t>
        </is>
      </c>
      <c r="AI2" t="inlineStr">
        <is>
          <t>35030</t>
        </is>
      </c>
      <c r="AJ2" t="inlineStr">
        <is>
          <t>Italia</t>
        </is>
      </c>
      <c r="AK2" t="inlineStr">
        <is>
          <t>3400698672</t>
        </is>
      </c>
      <c r="AL2" t="inlineStr">
        <is>
          <t>Galaxy Earcuffs White - White / White</t>
        </is>
      </c>
      <c r="AN2" t="inlineStr">
        <is>
          <t>IT</t>
        </is>
      </c>
      <c r="AO2" t="inlineStr">
        <is>
          <t>Accredito</t>
        </is>
      </c>
      <c r="AP2" t="inlineStr">
        <is>
          <t>2024-10-01</t>
        </is>
      </c>
    </row>
    <row r="3">
      <c r="A3" t="inlineStr">
        <is>
          <t>01/10/2024</t>
        </is>
      </c>
      <c r="B3" t="inlineStr">
        <is>
          <t>11:28:37</t>
        </is>
      </c>
      <c r="C3" t="inlineStr">
        <is>
          <t>CEST</t>
        </is>
      </c>
      <c r="D3" t="inlineStr">
        <is>
          <t>Vittoria Palmero</t>
        </is>
      </c>
      <c r="E3" t="inlineStr">
        <is>
          <t>Pagamento Express Checkout</t>
        </is>
      </c>
      <c r="F3" t="inlineStr">
        <is>
          <t>Completata</t>
        </is>
      </c>
      <c r="G3" t="inlineStr">
        <is>
          <t>EUR</t>
        </is>
      </c>
      <c r="H3" t="n">
        <v>200</v>
      </c>
      <c r="I3" t="inlineStr">
        <is>
          <t>-7,15</t>
        </is>
      </c>
      <c r="J3" t="inlineStr">
        <is>
          <t>192,85</t>
        </is>
      </c>
      <c r="K3" t="inlineStr">
        <is>
          <t>vittoria.palmero@live.it</t>
        </is>
      </c>
      <c r="L3" t="inlineStr">
        <is>
          <t>contact@lilmilan.com</t>
        </is>
      </c>
      <c r="M3" t="inlineStr">
        <is>
          <t>66557127HB786483M</t>
        </is>
      </c>
      <c r="N3" t="inlineStr">
        <is>
          <t>Vittoria Palmero, Via Edolo 26, Citofono 118, Milano, MI, 20125, Italia</t>
        </is>
      </c>
      <c r="O3" t="inlineStr">
        <is>
          <t>Confermato</t>
        </is>
      </c>
      <c r="P3" t="inlineStr">
        <is>
          <t>Glimmer Ring Blue Sapphire - Yellow / 19 / Blue Sapphire</t>
        </is>
      </c>
      <c r="R3" t="inlineStr">
        <is>
          <t>0,00</t>
        </is>
      </c>
      <c r="T3" t="inlineStr">
        <is>
          <t>0,00</t>
        </is>
      </c>
      <c r="Z3" t="inlineStr">
        <is>
          <t>rHYgSrS47Ov3vqXmifVFClctr</t>
        </is>
      </c>
      <c r="AA3" t="inlineStr">
        <is>
          <t>Shopify</t>
        </is>
      </c>
      <c r="AB3" t="n">
        <v>1</v>
      </c>
      <c r="AD3" t="inlineStr">
        <is>
          <t>1.002,24</t>
        </is>
      </c>
      <c r="AE3" t="inlineStr">
        <is>
          <t>Via Edolo 26</t>
        </is>
      </c>
      <c r="AF3" t="inlineStr">
        <is>
          <t>Citofono 118</t>
        </is>
      </c>
      <c r="AG3" t="inlineStr">
        <is>
          <t>Milano</t>
        </is>
      </c>
      <c r="AH3" t="inlineStr">
        <is>
          <t>MI</t>
        </is>
      </c>
      <c r="AI3" t="inlineStr">
        <is>
          <t>20125</t>
        </is>
      </c>
      <c r="AJ3" t="inlineStr">
        <is>
          <t>Italia</t>
        </is>
      </c>
      <c r="AK3" t="inlineStr">
        <is>
          <t>3388467697</t>
        </is>
      </c>
      <c r="AL3" t="inlineStr">
        <is>
          <t>Glimmer Ring Blue Sapphire - Yellow / 19 / Blue Sapphire</t>
        </is>
      </c>
      <c r="AN3" t="inlineStr">
        <is>
          <t>IT</t>
        </is>
      </c>
      <c r="AO3" t="inlineStr">
        <is>
          <t>Accredito</t>
        </is>
      </c>
      <c r="AP3" t="inlineStr">
        <is>
          <t>2024-10-01</t>
        </is>
      </c>
    </row>
    <row r="4">
      <c r="A4" t="inlineStr">
        <is>
          <t>01/10/2024</t>
        </is>
      </c>
      <c r="B4" t="inlineStr">
        <is>
          <t>12:53:02</t>
        </is>
      </c>
      <c r="C4" t="inlineStr">
        <is>
          <t>CEST</t>
        </is>
      </c>
      <c r="D4" t="inlineStr">
        <is>
          <t>emanuela tripaldi</t>
        </is>
      </c>
      <c r="E4" t="inlineStr">
        <is>
          <t>Pagamento Express Checkout</t>
        </is>
      </c>
      <c r="F4" t="inlineStr">
        <is>
          <t>Completata</t>
        </is>
      </c>
      <c r="G4" t="inlineStr">
        <is>
          <t>EUR</t>
        </is>
      </c>
      <c r="H4" t="n">
        <v>270</v>
      </c>
      <c r="I4" t="inlineStr">
        <is>
          <t>-9,53</t>
        </is>
      </c>
      <c r="J4" t="inlineStr">
        <is>
          <t>260,47</t>
        </is>
      </c>
      <c r="K4" t="inlineStr">
        <is>
          <t>emanuelatripaldi@hotmail.it</t>
        </is>
      </c>
      <c r="L4" t="inlineStr">
        <is>
          <t>contact@lilmilan.com</t>
        </is>
      </c>
      <c r="M4" t="inlineStr">
        <is>
          <t>45E51354TP6595523</t>
        </is>
      </c>
      <c r="N4" t="inlineStr">
        <is>
          <t>Emanuela Tripaldi, Via Goffredo Mameli 26, Perugia, PG, 06124, Italia</t>
        </is>
      </c>
      <c r="O4" t="inlineStr">
        <is>
          <t>Confermato</t>
        </is>
      </c>
      <c r="P4" t="inlineStr">
        <is>
          <t>Boys Tears Necklace - Yellow / 39cm, Discount</t>
        </is>
      </c>
      <c r="R4" t="inlineStr">
        <is>
          <t>0,00</t>
        </is>
      </c>
      <c r="T4" t="inlineStr">
        <is>
          <t>0,00</t>
        </is>
      </c>
      <c r="Z4" t="inlineStr">
        <is>
          <t>rwDpZPBKStRCBDgJcF7hLzUi8</t>
        </is>
      </c>
      <c r="AA4" t="inlineStr">
        <is>
          <t>Shopify</t>
        </is>
      </c>
      <c r="AB4" t="n">
        <v>2</v>
      </c>
      <c r="AD4" t="inlineStr">
        <is>
          <t>1.262,71</t>
        </is>
      </c>
      <c r="AE4" t="inlineStr">
        <is>
          <t>Via Goffredo Mameli 26</t>
        </is>
      </c>
      <c r="AG4" t="inlineStr">
        <is>
          <t>Perugia</t>
        </is>
      </c>
      <c r="AH4" t="inlineStr">
        <is>
          <t>PG</t>
        </is>
      </c>
      <c r="AI4" t="inlineStr">
        <is>
          <t>06124</t>
        </is>
      </c>
      <c r="AJ4" t="inlineStr">
        <is>
          <t>Italia</t>
        </is>
      </c>
      <c r="AK4" t="inlineStr">
        <is>
          <t>3286648464</t>
        </is>
      </c>
      <c r="AL4" t="inlineStr">
        <is>
          <t>Boys Tears Necklace - Yellow / 39cm</t>
        </is>
      </c>
      <c r="AN4" t="inlineStr">
        <is>
          <t>IT</t>
        </is>
      </c>
      <c r="AO4" t="inlineStr">
        <is>
          <t>Accredito</t>
        </is>
      </c>
      <c r="AP4" t="inlineStr">
        <is>
          <t>2024-10-01</t>
        </is>
      </c>
    </row>
    <row r="5">
      <c r="A5" t="inlineStr">
        <is>
          <t>01/10/2024</t>
        </is>
      </c>
      <c r="B5" t="inlineStr">
        <is>
          <t>13:02:58</t>
        </is>
      </c>
      <c r="C5" t="inlineStr">
        <is>
          <t>CEST</t>
        </is>
      </c>
      <c r="D5" t="inlineStr">
        <is>
          <t>clara viladecans busquets</t>
        </is>
      </c>
      <c r="E5" t="inlineStr">
        <is>
          <t>Pagamento Express Checkout</t>
        </is>
      </c>
      <c r="F5" t="inlineStr">
        <is>
          <t>Completata</t>
        </is>
      </c>
      <c r="G5" t="inlineStr">
        <is>
          <t>EUR</t>
        </is>
      </c>
      <c r="H5" t="n">
        <v>143</v>
      </c>
      <c r="I5" t="inlineStr">
        <is>
          <t>-5,21</t>
        </is>
      </c>
      <c r="J5" t="inlineStr">
        <is>
          <t>137,79</t>
        </is>
      </c>
      <c r="K5" t="inlineStr">
        <is>
          <t>cviladecansb@gmail.com</t>
        </is>
      </c>
      <c r="L5" t="inlineStr">
        <is>
          <t>contact@lilmilan.com</t>
        </is>
      </c>
      <c r="M5" t="inlineStr">
        <is>
          <t>4WN27475EG660503U</t>
        </is>
      </c>
      <c r="N5" t="inlineStr">
        <is>
          <t>Clara Viladecans Busquets, Carrer Barcelona 17, 4-5, Girona, GI, 17001, Spagna</t>
        </is>
      </c>
      <c r="O5" t="inlineStr">
        <is>
          <t>Confermato</t>
        </is>
      </c>
      <c r="P5" t="inlineStr">
        <is>
          <t>Baby - Yellow, Discount</t>
        </is>
      </c>
      <c r="R5" t="inlineStr">
        <is>
          <t>15,00</t>
        </is>
      </c>
      <c r="T5" t="inlineStr">
        <is>
          <t>0,00</t>
        </is>
      </c>
      <c r="Z5" t="inlineStr">
        <is>
          <t>r2Lwt8cMHQsINLovrZTxAafnW</t>
        </is>
      </c>
      <c r="AA5" t="inlineStr">
        <is>
          <t>Shopify</t>
        </is>
      </c>
      <c r="AB5" t="n">
        <v>2</v>
      </c>
      <c r="AD5" t="inlineStr">
        <is>
          <t>1.400,50</t>
        </is>
      </c>
      <c r="AE5" t="inlineStr">
        <is>
          <t>Carrer Barcelona 17</t>
        </is>
      </c>
      <c r="AF5" t="inlineStr">
        <is>
          <t>4-5</t>
        </is>
      </c>
      <c r="AG5" t="inlineStr">
        <is>
          <t>Girona</t>
        </is>
      </c>
      <c r="AH5" t="inlineStr">
        <is>
          <t>GI</t>
        </is>
      </c>
      <c r="AI5" t="inlineStr">
        <is>
          <t>17001</t>
        </is>
      </c>
      <c r="AJ5" t="inlineStr">
        <is>
          <t>Spagna</t>
        </is>
      </c>
      <c r="AK5" t="inlineStr">
        <is>
          <t>+34 665888494</t>
        </is>
      </c>
      <c r="AL5" t="inlineStr">
        <is>
          <t>Baby - Yellow</t>
        </is>
      </c>
      <c r="AN5" t="inlineStr">
        <is>
          <t>ES</t>
        </is>
      </c>
      <c r="AO5" t="inlineStr">
        <is>
          <t>Accredito</t>
        </is>
      </c>
      <c r="AP5" t="inlineStr">
        <is>
          <t>2024-10-01</t>
        </is>
      </c>
    </row>
    <row r="6">
      <c r="A6" t="inlineStr">
        <is>
          <t>01/10/2024</t>
        </is>
      </c>
      <c r="B6" t="inlineStr">
        <is>
          <t>16:28:42</t>
        </is>
      </c>
      <c r="C6" t="inlineStr">
        <is>
          <t>CEST</t>
        </is>
      </c>
      <c r="D6" t="inlineStr">
        <is>
          <t>ADRIDATA SYSTEM SRL</t>
        </is>
      </c>
      <c r="E6" t="inlineStr">
        <is>
          <t>Pagamento Express Checkout</t>
        </is>
      </c>
      <c r="F6" t="inlineStr">
        <is>
          <t>Completata</t>
        </is>
      </c>
      <c r="G6" t="inlineStr">
        <is>
          <t>EUR</t>
        </is>
      </c>
      <c r="H6" t="n">
        <v>360</v>
      </c>
      <c r="I6" t="inlineStr">
        <is>
          <t>-12,59</t>
        </is>
      </c>
      <c r="J6" t="inlineStr">
        <is>
          <t>347,41</t>
        </is>
      </c>
      <c r="K6" t="inlineStr">
        <is>
          <t>contabilita@adridata.it</t>
        </is>
      </c>
      <c r="L6" t="inlineStr">
        <is>
          <t>contact@lilmilan.com</t>
        </is>
      </c>
      <c r="M6" t="inlineStr">
        <is>
          <t>8SX51536K7007482Y</t>
        </is>
      </c>
      <c r="N6" t="inlineStr">
        <is>
          <t>FRANCESCA GAIONI, VIA GUGLIELMO MARCONI 4, PRESSO ADRIDATA SYSTEM SRL, PISOGNE, BS, 25055, Italia</t>
        </is>
      </c>
      <c r="O6" t="inlineStr">
        <is>
          <t>Confermato</t>
        </is>
      </c>
      <c r="P6" t="inlineStr">
        <is>
          <t>Blink XXL Necklace - Yellow / 37cm</t>
        </is>
      </c>
      <c r="R6" t="inlineStr">
        <is>
          <t>0,00</t>
        </is>
      </c>
      <c r="T6" t="inlineStr">
        <is>
          <t>0,00</t>
        </is>
      </c>
      <c r="Z6" t="inlineStr">
        <is>
          <t>rcbQLfNIo4oUQkxNoRHHQKfK8</t>
        </is>
      </c>
      <c r="AA6" t="inlineStr">
        <is>
          <t>Shopify</t>
        </is>
      </c>
      <c r="AB6" t="n">
        <v>1</v>
      </c>
      <c r="AD6" t="inlineStr">
        <is>
          <t>1.747,91</t>
        </is>
      </c>
      <c r="AE6" t="inlineStr">
        <is>
          <t>VIA GUGLIELMO MARCONI 4</t>
        </is>
      </c>
      <c r="AF6" t="inlineStr">
        <is>
          <t>PRESSO ADRIDATA SYSTEM SRL</t>
        </is>
      </c>
      <c r="AG6" t="inlineStr">
        <is>
          <t>PISOGNE</t>
        </is>
      </c>
      <c r="AH6" t="inlineStr">
        <is>
          <t>BS</t>
        </is>
      </c>
      <c r="AI6" t="inlineStr">
        <is>
          <t>25055</t>
        </is>
      </c>
      <c r="AJ6" t="inlineStr">
        <is>
          <t>Italia</t>
        </is>
      </c>
      <c r="AK6" t="inlineStr">
        <is>
          <t>3458371744</t>
        </is>
      </c>
      <c r="AL6" t="inlineStr">
        <is>
          <t>Blink XXL Necklace - Yellow / 37cm</t>
        </is>
      </c>
      <c r="AN6" t="inlineStr">
        <is>
          <t>IT</t>
        </is>
      </c>
      <c r="AO6" t="inlineStr">
        <is>
          <t>Accredito</t>
        </is>
      </c>
      <c r="AP6" t="inlineStr">
        <is>
          <t>2024-10-01</t>
        </is>
      </c>
    </row>
    <row r="7">
      <c r="A7" t="inlineStr">
        <is>
          <t>01/10/2024</t>
        </is>
      </c>
      <c r="B7" t="inlineStr">
        <is>
          <t>21:51:42</t>
        </is>
      </c>
      <c r="C7" t="inlineStr">
        <is>
          <t>CEST</t>
        </is>
      </c>
      <c r="D7" t="inlineStr">
        <is>
          <t>Kardelen Çepni</t>
        </is>
      </c>
      <c r="E7" t="inlineStr">
        <is>
          <t>Pagamento Express Checkout</t>
        </is>
      </c>
      <c r="F7" t="inlineStr">
        <is>
          <t>Completata</t>
        </is>
      </c>
      <c r="G7" t="inlineStr">
        <is>
          <t>EUR</t>
        </is>
      </c>
      <c r="H7" t="n">
        <v>20</v>
      </c>
      <c r="I7" t="inlineStr">
        <is>
          <t>-1,03</t>
        </is>
      </c>
      <c r="J7" t="inlineStr">
        <is>
          <t>18,97</t>
        </is>
      </c>
      <c r="K7" t="inlineStr">
        <is>
          <t>kardelencepni@yahoo.com</t>
        </is>
      </c>
      <c r="L7" t="inlineStr">
        <is>
          <t>contact@lilmilan.com</t>
        </is>
      </c>
      <c r="M7" t="inlineStr">
        <is>
          <t>14Y43527GH354521W</t>
        </is>
      </c>
      <c r="N7" t="inlineStr">
        <is>
          <t>Kardelen Çepni, Achillesstraat 94/3, Amsterdam, N/A, 1076 RH, Paesi Bassi</t>
        </is>
      </c>
      <c r="O7" t="inlineStr">
        <is>
          <t>Confermato</t>
        </is>
      </c>
      <c r="P7" t="inlineStr">
        <is>
          <t>Ring Sizer</t>
        </is>
      </c>
      <c r="R7" t="inlineStr">
        <is>
          <t>15,00</t>
        </is>
      </c>
      <c r="T7" t="inlineStr">
        <is>
          <t>0,00</t>
        </is>
      </c>
      <c r="Z7" t="inlineStr">
        <is>
          <t>rgKYkmq6FLTmtAPRUlkEBPwOx</t>
        </is>
      </c>
      <c r="AA7" t="inlineStr">
        <is>
          <t>Shopify</t>
        </is>
      </c>
      <c r="AB7" t="n">
        <v>1</v>
      </c>
      <c r="AD7" t="inlineStr">
        <is>
          <t>1.766,88</t>
        </is>
      </c>
      <c r="AE7" t="inlineStr">
        <is>
          <t>Achillesstraat 94/3</t>
        </is>
      </c>
      <c r="AG7" t="inlineStr">
        <is>
          <t>Amsterdam</t>
        </is>
      </c>
      <c r="AI7" t="inlineStr">
        <is>
          <t>1076 RH</t>
        </is>
      </c>
      <c r="AJ7" t="inlineStr">
        <is>
          <t>Paesi Bassi</t>
        </is>
      </c>
      <c r="AK7" t="inlineStr">
        <is>
          <t>+31650078621</t>
        </is>
      </c>
      <c r="AL7" t="inlineStr">
        <is>
          <t>Ring Sizer</t>
        </is>
      </c>
      <c r="AN7" t="inlineStr">
        <is>
          <t>NL</t>
        </is>
      </c>
      <c r="AO7" t="inlineStr">
        <is>
          <t>Accredito</t>
        </is>
      </c>
      <c r="AP7" t="inlineStr">
        <is>
          <t>2024-10-01</t>
        </is>
      </c>
    </row>
    <row r="8">
      <c r="A8" t="inlineStr">
        <is>
          <t>02/10/2024</t>
        </is>
      </c>
      <c r="B8" t="inlineStr">
        <is>
          <t>08:06:05</t>
        </is>
      </c>
      <c r="C8" t="inlineStr">
        <is>
          <t>CEST</t>
        </is>
      </c>
      <c r="D8" t="inlineStr">
        <is>
          <t>Andrea Della Rosa</t>
        </is>
      </c>
      <c r="E8" t="inlineStr">
        <is>
          <t>Pagamento Express Checkout</t>
        </is>
      </c>
      <c r="F8" t="inlineStr">
        <is>
          <t>Completata</t>
        </is>
      </c>
      <c r="G8" t="inlineStr">
        <is>
          <t>EUR</t>
        </is>
      </c>
      <c r="H8" t="n">
        <v>165</v>
      </c>
      <c r="I8" t="inlineStr">
        <is>
          <t>-5,96</t>
        </is>
      </c>
      <c r="J8" t="inlineStr">
        <is>
          <t>159,04</t>
        </is>
      </c>
      <c r="K8" t="inlineStr">
        <is>
          <t>andreadellarosa1994@gmail.com</t>
        </is>
      </c>
      <c r="L8" t="inlineStr">
        <is>
          <t>contact@lilmilan.com</t>
        </is>
      </c>
      <c r="M8" t="inlineStr">
        <is>
          <t>0V93084192877190C</t>
        </is>
      </c>
      <c r="N8" t="inlineStr">
        <is>
          <t>Andrea, Della Rosa, Via Janin 19, Donnas, AO, 11020, Italia</t>
        </is>
      </c>
      <c r="O8" t="inlineStr">
        <is>
          <t>Confermato</t>
        </is>
      </c>
      <c r="P8" t="inlineStr">
        <is>
          <t>Luxury Pack, Baby - Yellow</t>
        </is>
      </c>
      <c r="R8" t="inlineStr">
        <is>
          <t>0,00</t>
        </is>
      </c>
      <c r="T8" t="inlineStr">
        <is>
          <t>0,00</t>
        </is>
      </c>
      <c r="Z8" t="inlineStr">
        <is>
          <t>rssmYa6g5hTSyZSp9Ds0MEv9o</t>
        </is>
      </c>
      <c r="AA8" t="inlineStr">
        <is>
          <t>Shopify</t>
        </is>
      </c>
      <c r="AB8" t="n">
        <v>2</v>
      </c>
      <c r="AD8" t="inlineStr">
        <is>
          <t>425,92</t>
        </is>
      </c>
      <c r="AE8" t="inlineStr">
        <is>
          <t>Via Janin 19</t>
        </is>
      </c>
      <c r="AG8" t="inlineStr">
        <is>
          <t>Donnas</t>
        </is>
      </c>
      <c r="AH8" t="inlineStr">
        <is>
          <t>AO</t>
        </is>
      </c>
      <c r="AI8" t="inlineStr">
        <is>
          <t>11020</t>
        </is>
      </c>
      <c r="AJ8" t="inlineStr">
        <is>
          <t>Italia</t>
        </is>
      </c>
      <c r="AK8" t="inlineStr">
        <is>
          <t>3496358701</t>
        </is>
      </c>
      <c r="AL8" t="inlineStr">
        <is>
          <t>Luxury Pack</t>
        </is>
      </c>
      <c r="AN8" t="inlineStr">
        <is>
          <t>IT</t>
        </is>
      </c>
      <c r="AO8" t="inlineStr">
        <is>
          <t>Accredito</t>
        </is>
      </c>
      <c r="AP8" t="inlineStr">
        <is>
          <t>2024-10-02</t>
        </is>
      </c>
    </row>
    <row r="9">
      <c r="A9" t="inlineStr">
        <is>
          <t>02/10/2024</t>
        </is>
      </c>
      <c r="B9" t="inlineStr">
        <is>
          <t>10:28:02</t>
        </is>
      </c>
      <c r="C9" t="inlineStr">
        <is>
          <t>CEST</t>
        </is>
      </c>
      <c r="D9" t="inlineStr">
        <is>
          <t>LORELLA FRANCESCHINI</t>
        </is>
      </c>
      <c r="E9" t="inlineStr">
        <is>
          <t>Pagamento Express Checkout</t>
        </is>
      </c>
      <c r="F9" t="inlineStr">
        <is>
          <t>Completata</t>
        </is>
      </c>
      <c r="G9" t="inlineStr">
        <is>
          <t>EUR</t>
        </is>
      </c>
      <c r="H9" t="n">
        <v>329</v>
      </c>
      <c r="I9" t="inlineStr">
        <is>
          <t>-11,54</t>
        </is>
      </c>
      <c r="J9" t="inlineStr">
        <is>
          <t>317,46</t>
        </is>
      </c>
      <c r="K9" t="inlineStr">
        <is>
          <t>lorella.franceschini@minimotor.com</t>
        </is>
      </c>
      <c r="L9" t="inlineStr">
        <is>
          <t>contact@lilmilan.com</t>
        </is>
      </c>
      <c r="M9" t="inlineStr">
        <is>
          <t>7CU50839FU123224V</t>
        </is>
      </c>
      <c r="N9" t="inlineStr">
        <is>
          <t>LORELLA FRANCESCHINI, VIA E. FERMI, 5, Bagnolo in Piano, RE, 42011, Italia</t>
        </is>
      </c>
      <c r="O9" t="inlineStr">
        <is>
          <t>Confermato</t>
        </is>
      </c>
      <c r="P9" t="inlineStr">
        <is>
          <t>Luxury Pack, Insieme Ring - Yellow / onesize (10-17), Portami a Ballare Necklace - Yellow / onesize, Discount</t>
        </is>
      </c>
      <c r="R9" t="inlineStr">
        <is>
          <t>0,00</t>
        </is>
      </c>
      <c r="T9" t="inlineStr">
        <is>
          <t>0,00</t>
        </is>
      </c>
      <c r="Z9" t="inlineStr">
        <is>
          <t>rJg8GldcRNsjFSck31ZJZ65a9</t>
        </is>
      </c>
      <c r="AA9" t="inlineStr">
        <is>
          <t>Shopify</t>
        </is>
      </c>
      <c r="AB9" t="n">
        <v>4</v>
      </c>
      <c r="AD9" t="inlineStr">
        <is>
          <t>743,38</t>
        </is>
      </c>
      <c r="AE9" t="inlineStr">
        <is>
          <t>VIA E. FERMI</t>
        </is>
      </c>
      <c r="AF9" t="inlineStr">
        <is>
          <t>5</t>
        </is>
      </c>
      <c r="AG9" t="inlineStr">
        <is>
          <t>Bagnolo in Piano</t>
        </is>
      </c>
      <c r="AH9" t="inlineStr">
        <is>
          <t>RE</t>
        </is>
      </c>
      <c r="AI9" t="inlineStr">
        <is>
          <t>42011</t>
        </is>
      </c>
      <c r="AJ9" t="inlineStr">
        <is>
          <t>Italia</t>
        </is>
      </c>
      <c r="AK9" t="inlineStr">
        <is>
          <t>3357732376</t>
        </is>
      </c>
      <c r="AL9" t="inlineStr">
        <is>
          <t>Luxury Pack</t>
        </is>
      </c>
      <c r="AN9" t="inlineStr">
        <is>
          <t>IT</t>
        </is>
      </c>
      <c r="AO9" t="inlineStr">
        <is>
          <t>Accredito</t>
        </is>
      </c>
      <c r="AP9" t="inlineStr">
        <is>
          <t>2024-10-02</t>
        </is>
      </c>
    </row>
    <row r="10">
      <c r="A10" t="inlineStr">
        <is>
          <t>02/10/2024</t>
        </is>
      </c>
      <c r="B10" t="inlineStr">
        <is>
          <t>13:22:29</t>
        </is>
      </c>
      <c r="C10" t="inlineStr">
        <is>
          <t>CEST</t>
        </is>
      </c>
      <c r="D10" t="inlineStr">
        <is>
          <t>ilaria tosti</t>
        </is>
      </c>
      <c r="E10" t="inlineStr">
        <is>
          <t>Pagamento Express Checkout</t>
        </is>
      </c>
      <c r="F10" t="inlineStr">
        <is>
          <t>Completata</t>
        </is>
      </c>
      <c r="G10" t="inlineStr">
        <is>
          <t>EUR</t>
        </is>
      </c>
      <c r="H10" t="n">
        <v>535</v>
      </c>
      <c r="I10" t="inlineStr">
        <is>
          <t>-18,54</t>
        </is>
      </c>
      <c r="J10" t="inlineStr">
        <is>
          <t>516,46</t>
        </is>
      </c>
      <c r="K10" t="inlineStr">
        <is>
          <t>ilariatosti94@gmail.com</t>
        </is>
      </c>
      <c r="L10" t="inlineStr">
        <is>
          <t>contact@lilmilan.com</t>
        </is>
      </c>
      <c r="M10" t="inlineStr">
        <is>
          <t>6RB76615EY966873W</t>
        </is>
      </c>
      <c r="N10" t="inlineStr">
        <is>
          <t>ilaria tosti, Via San Bernardino 8, Prato, PO, 59100, Italia</t>
        </is>
      </c>
      <c r="O10" t="inlineStr">
        <is>
          <t>Confermato</t>
        </is>
      </c>
      <c r="P10" t="inlineStr">
        <is>
          <t>Sweet Spot - Yellow / matte / White, Engraving, Luxury Pack, Breeze - Yellow / 60cm</t>
        </is>
      </c>
      <c r="R10" t="inlineStr">
        <is>
          <t>0,00</t>
        </is>
      </c>
      <c r="T10" t="inlineStr">
        <is>
          <t>0,00</t>
        </is>
      </c>
      <c r="Z10" t="inlineStr">
        <is>
          <t>riRs3Va91Txz2HZE8SgIWA7SE</t>
        </is>
      </c>
      <c r="AA10" t="inlineStr">
        <is>
          <t>Shopify</t>
        </is>
      </c>
      <c r="AB10" t="n">
        <v>4</v>
      </c>
      <c r="AD10" t="inlineStr">
        <is>
          <t>1.259,84</t>
        </is>
      </c>
      <c r="AE10" t="inlineStr">
        <is>
          <t>Via San Bernardino 8</t>
        </is>
      </c>
      <c r="AG10" t="inlineStr">
        <is>
          <t>Prato</t>
        </is>
      </c>
      <c r="AH10" t="inlineStr">
        <is>
          <t>PO</t>
        </is>
      </c>
      <c r="AI10" t="inlineStr">
        <is>
          <t>59100</t>
        </is>
      </c>
      <c r="AJ10" t="inlineStr">
        <is>
          <t>Italia</t>
        </is>
      </c>
      <c r="AK10" t="inlineStr">
        <is>
          <t>+39 3939944699</t>
        </is>
      </c>
      <c r="AL10" t="inlineStr">
        <is>
          <t>Sweet Spot - Yellow / matte / White</t>
        </is>
      </c>
      <c r="AN10" t="inlineStr">
        <is>
          <t>IT</t>
        </is>
      </c>
      <c r="AO10" t="inlineStr">
        <is>
          <t>Accredito</t>
        </is>
      </c>
      <c r="AP10" t="inlineStr">
        <is>
          <t>2024-10-02</t>
        </is>
      </c>
    </row>
    <row r="11">
      <c r="A11" t="inlineStr">
        <is>
          <t>02/10/2024</t>
        </is>
      </c>
      <c r="B11" t="inlineStr">
        <is>
          <t>15:20:16</t>
        </is>
      </c>
      <c r="C11" t="inlineStr">
        <is>
          <t>CEST</t>
        </is>
      </c>
      <c r="D11" t="inlineStr">
        <is>
          <t>Yanina Fernandez Diaz</t>
        </is>
      </c>
      <c r="E11" t="inlineStr">
        <is>
          <t>Pagamento Express Checkout</t>
        </is>
      </c>
      <c r="F11" t="inlineStr">
        <is>
          <t>Completata</t>
        </is>
      </c>
      <c r="G11" t="inlineStr">
        <is>
          <t>EUR</t>
        </is>
      </c>
      <c r="H11" t="n">
        <v>260</v>
      </c>
      <c r="I11" t="inlineStr">
        <is>
          <t>-9,19</t>
        </is>
      </c>
      <c r="J11" t="inlineStr">
        <is>
          <t>250,81</t>
        </is>
      </c>
      <c r="K11" t="inlineStr">
        <is>
          <t>yaninafer94@gmail.com</t>
        </is>
      </c>
      <c r="L11" t="inlineStr">
        <is>
          <t>contact@lilmilan.com</t>
        </is>
      </c>
      <c r="M11" t="inlineStr">
        <is>
          <t>1K844227H99015029</t>
        </is>
      </c>
      <c r="N11" t="inlineStr">
        <is>
          <t>Yanina Fernandez, Avenida de Oza 76, 1 Izquierda, A Coruña, C, 15006, Spagna</t>
        </is>
      </c>
      <c r="O11" t="inlineStr">
        <is>
          <t>Confermato</t>
        </is>
      </c>
      <c r="P11" t="inlineStr">
        <is>
          <t>Breeze - Yellow / 60cm</t>
        </is>
      </c>
      <c r="R11" t="inlineStr">
        <is>
          <t>0,00</t>
        </is>
      </c>
      <c r="T11" t="inlineStr">
        <is>
          <t>0,00</t>
        </is>
      </c>
      <c r="Z11" t="inlineStr">
        <is>
          <t>rpFVFoNusrY3sDxn1UdmanSoi</t>
        </is>
      </c>
      <c r="AA11" t="inlineStr">
        <is>
          <t>Shopify</t>
        </is>
      </c>
      <c r="AB11" t="n">
        <v>1</v>
      </c>
      <c r="AD11" t="inlineStr">
        <is>
          <t>1.510,65</t>
        </is>
      </c>
      <c r="AE11" t="inlineStr">
        <is>
          <t>Avenida de Oza 76</t>
        </is>
      </c>
      <c r="AF11" t="inlineStr">
        <is>
          <t>1 Izquierda</t>
        </is>
      </c>
      <c r="AG11" t="inlineStr">
        <is>
          <t>A Coruña</t>
        </is>
      </c>
      <c r="AH11" t="inlineStr">
        <is>
          <t>C</t>
        </is>
      </c>
      <c r="AI11" t="inlineStr">
        <is>
          <t>15006</t>
        </is>
      </c>
      <c r="AJ11" t="inlineStr">
        <is>
          <t>Spagna</t>
        </is>
      </c>
      <c r="AK11" t="inlineStr">
        <is>
          <t>680950286</t>
        </is>
      </c>
      <c r="AL11" t="inlineStr">
        <is>
          <t>Breeze - Yellow / 60cm</t>
        </is>
      </c>
      <c r="AN11" t="inlineStr">
        <is>
          <t>ES</t>
        </is>
      </c>
      <c r="AO11" t="inlineStr">
        <is>
          <t>Accredito</t>
        </is>
      </c>
      <c r="AP11" t="inlineStr">
        <is>
          <t>2024-10-02</t>
        </is>
      </c>
    </row>
    <row r="12">
      <c r="A12" t="inlineStr">
        <is>
          <t>02/10/2024</t>
        </is>
      </c>
      <c r="B12" t="inlineStr">
        <is>
          <t>17:15:57</t>
        </is>
      </c>
      <c r="C12" t="inlineStr">
        <is>
          <t>CEST</t>
        </is>
      </c>
      <c r="D12" t="inlineStr">
        <is>
          <t>FRANCESCA ROSSI</t>
        </is>
      </c>
      <c r="E12" t="inlineStr">
        <is>
          <t>Pagamento Express Checkout</t>
        </is>
      </c>
      <c r="F12" t="inlineStr">
        <is>
          <t>Completata</t>
        </is>
      </c>
      <c r="G12" t="inlineStr">
        <is>
          <t>EUR</t>
        </is>
      </c>
      <c r="H12" t="n">
        <v>280</v>
      </c>
      <c r="I12" t="inlineStr">
        <is>
          <t>-9,87</t>
        </is>
      </c>
      <c r="J12" t="inlineStr">
        <is>
          <t>270,13</t>
        </is>
      </c>
      <c r="K12" t="inlineStr">
        <is>
          <t>frafranca94@gmail.com</t>
        </is>
      </c>
      <c r="L12" t="inlineStr">
        <is>
          <t>contact@lilmilan.com</t>
        </is>
      </c>
      <c r="M12" t="inlineStr">
        <is>
          <t>723157156U467880E</t>
        </is>
      </c>
      <c r="N12" t="inlineStr">
        <is>
          <t>Francesca Rossi, Via Giovanni Pierluigi da Palestrina 16, Cit.STUDIO69, Milano, MI, 20124, Italia</t>
        </is>
      </c>
      <c r="O12" t="inlineStr">
        <is>
          <t>Confermato</t>
        </is>
      </c>
      <c r="P12" t="inlineStr">
        <is>
          <t>Boys Tears Necklace - Yellow / 35cm, Luxury Pack, Whatever Tote, Discount</t>
        </is>
      </c>
      <c r="R12" t="inlineStr">
        <is>
          <t>0,00</t>
        </is>
      </c>
      <c r="T12" t="inlineStr">
        <is>
          <t>0,00</t>
        </is>
      </c>
      <c r="Z12" t="inlineStr">
        <is>
          <t>rgUP5ozpAoxsg4GbV0uSsKRf7</t>
        </is>
      </c>
      <c r="AA12" t="inlineStr">
        <is>
          <t>Shopify</t>
        </is>
      </c>
      <c r="AB12" t="n">
        <v>4</v>
      </c>
      <c r="AD12" t="inlineStr">
        <is>
          <t>1.780,78</t>
        </is>
      </c>
      <c r="AE12" t="inlineStr">
        <is>
          <t>Via Giovanni Pierluigi da Palestrina 16</t>
        </is>
      </c>
      <c r="AF12" t="inlineStr">
        <is>
          <t>Cit.STUDIO69</t>
        </is>
      </c>
      <c r="AG12" t="inlineStr">
        <is>
          <t>Milano</t>
        </is>
      </c>
      <c r="AH12" t="inlineStr">
        <is>
          <t>MI</t>
        </is>
      </c>
      <c r="AI12" t="inlineStr">
        <is>
          <t>20124</t>
        </is>
      </c>
      <c r="AJ12" t="inlineStr">
        <is>
          <t>Italia</t>
        </is>
      </c>
      <c r="AK12" t="inlineStr">
        <is>
          <t>3384124730</t>
        </is>
      </c>
      <c r="AL12" t="inlineStr">
        <is>
          <t>Boys Tears Necklace - Yellow / 35cm</t>
        </is>
      </c>
      <c r="AN12" t="inlineStr">
        <is>
          <t>IT</t>
        </is>
      </c>
      <c r="AO12" t="inlineStr">
        <is>
          <t>Accredito</t>
        </is>
      </c>
      <c r="AP12" t="inlineStr">
        <is>
          <t>2024-10-02</t>
        </is>
      </c>
    </row>
    <row r="13">
      <c r="A13" t="inlineStr">
        <is>
          <t>03/10/2024</t>
        </is>
      </c>
      <c r="B13" t="inlineStr">
        <is>
          <t>13:58:08</t>
        </is>
      </c>
      <c r="C13" t="inlineStr">
        <is>
          <t>CEST</t>
        </is>
      </c>
      <c r="D13" t="inlineStr">
        <is>
          <t>emanuele tasso</t>
        </is>
      </c>
      <c r="E13" t="inlineStr">
        <is>
          <t>Pagamento Express Checkout</t>
        </is>
      </c>
      <c r="F13" t="inlineStr">
        <is>
          <t>Completata</t>
        </is>
      </c>
      <c r="G13" t="inlineStr">
        <is>
          <t>EUR</t>
        </is>
      </c>
      <c r="H13" t="n">
        <v>192</v>
      </c>
      <c r="I13" t="inlineStr">
        <is>
          <t>-6,88</t>
        </is>
      </c>
      <c r="J13" t="inlineStr">
        <is>
          <t>185,12</t>
        </is>
      </c>
      <c r="K13" t="inlineStr">
        <is>
          <t>ema.tasso@hotmail.it</t>
        </is>
      </c>
      <c r="L13" t="inlineStr">
        <is>
          <t>contact@lilmilan.com</t>
        </is>
      </c>
      <c r="M13" t="inlineStr">
        <is>
          <t>8E614460KV7511300</t>
        </is>
      </c>
      <c r="O13" t="inlineStr">
        <is>
          <t>Non confermato</t>
        </is>
      </c>
      <c r="P13" t="inlineStr">
        <is>
          <t>Balmy Necklace - Yellow / 36cm, Discount</t>
        </is>
      </c>
      <c r="R13" t="inlineStr">
        <is>
          <t>0,00</t>
        </is>
      </c>
      <c r="T13" t="inlineStr">
        <is>
          <t>0,00</t>
        </is>
      </c>
      <c r="Z13" t="inlineStr">
        <is>
          <t>r5V58ki6ngNACDIs9GuMUr5wF</t>
        </is>
      </c>
      <c r="AA13" t="inlineStr">
        <is>
          <t>Shopify</t>
        </is>
      </c>
      <c r="AB13" t="n">
        <v>2</v>
      </c>
      <c r="AD13" t="inlineStr">
        <is>
          <t>1.965,90</t>
        </is>
      </c>
      <c r="AK13" t="inlineStr">
        <is>
          <t>+39 3928623005</t>
        </is>
      </c>
      <c r="AL13" t="inlineStr">
        <is>
          <t>Balmy Necklace - Yellow / 36cm</t>
        </is>
      </c>
      <c r="AO13" t="inlineStr">
        <is>
          <t>Accredito</t>
        </is>
      </c>
      <c r="AP13" t="inlineStr">
        <is>
          <t>2024-10-03</t>
        </is>
      </c>
    </row>
    <row r="14">
      <c r="A14" t="inlineStr">
        <is>
          <t>04/10/2024</t>
        </is>
      </c>
      <c r="B14" t="inlineStr">
        <is>
          <t>10:38:12</t>
        </is>
      </c>
      <c r="C14" t="inlineStr">
        <is>
          <t>CEST</t>
        </is>
      </c>
      <c r="D14" t="inlineStr">
        <is>
          <t>Giulia Maniscalco</t>
        </is>
      </c>
      <c r="E14" t="inlineStr">
        <is>
          <t>Pagamento Express Checkout</t>
        </is>
      </c>
      <c r="F14" t="inlineStr">
        <is>
          <t>Completata</t>
        </is>
      </c>
      <c r="G14" t="inlineStr">
        <is>
          <t>EUR</t>
        </is>
      </c>
      <c r="H14" t="n">
        <v>110</v>
      </c>
      <c r="I14" t="inlineStr">
        <is>
          <t>-4,09</t>
        </is>
      </c>
      <c r="J14" t="inlineStr">
        <is>
          <t>105,91</t>
        </is>
      </c>
      <c r="K14" t="inlineStr">
        <is>
          <t>giuliiettinam@hotmail.it</t>
        </is>
      </c>
      <c r="L14" t="inlineStr">
        <is>
          <t>contact@lilmilan.com</t>
        </is>
      </c>
      <c r="M14" t="inlineStr">
        <is>
          <t>06W06560LW347215K</t>
        </is>
      </c>
      <c r="N14" t="inlineStr">
        <is>
          <t>Giulia, Maniscalco, viale mazzini 12, abbiategrasso, MI, 20081, Italia</t>
        </is>
      </c>
      <c r="O14" t="inlineStr">
        <is>
          <t>Confermato</t>
        </is>
      </c>
      <c r="P14" t="inlineStr">
        <is>
          <t>Pensavo fosse amore - Yellow / G</t>
        </is>
      </c>
      <c r="R14" t="inlineStr">
        <is>
          <t>10,00</t>
        </is>
      </c>
      <c r="T14" t="inlineStr">
        <is>
          <t>0,00</t>
        </is>
      </c>
      <c r="Z14" t="inlineStr">
        <is>
          <t>roZ5mIQbyUVDIW8W2beR0qTAE</t>
        </is>
      </c>
      <c r="AA14" t="inlineStr">
        <is>
          <t>Shopify</t>
        </is>
      </c>
      <c r="AB14" t="n">
        <v>1</v>
      </c>
      <c r="AD14" t="inlineStr">
        <is>
          <t>571,81</t>
        </is>
      </c>
      <c r="AE14" t="inlineStr">
        <is>
          <t>viale mazzini 12</t>
        </is>
      </c>
      <c r="AG14" t="inlineStr">
        <is>
          <t>abbiategrasso</t>
        </is>
      </c>
      <c r="AH14" t="inlineStr">
        <is>
          <t>MI</t>
        </is>
      </c>
      <c r="AI14" t="inlineStr">
        <is>
          <t>20081</t>
        </is>
      </c>
      <c r="AJ14" t="inlineStr">
        <is>
          <t>Italia</t>
        </is>
      </c>
      <c r="AK14" t="inlineStr">
        <is>
          <t>+393339216931</t>
        </is>
      </c>
      <c r="AL14" t="inlineStr">
        <is>
          <t>Pensavo fosse amore - Yellow / G</t>
        </is>
      </c>
      <c r="AN14" t="inlineStr">
        <is>
          <t>IT</t>
        </is>
      </c>
      <c r="AO14" t="inlineStr">
        <is>
          <t>Accredito</t>
        </is>
      </c>
      <c r="AP14" t="inlineStr">
        <is>
          <t>2024-10-04</t>
        </is>
      </c>
    </row>
    <row r="15">
      <c r="A15" t="inlineStr">
        <is>
          <t>04/10/2024</t>
        </is>
      </c>
      <c r="B15" t="inlineStr">
        <is>
          <t>12:01:19</t>
        </is>
      </c>
      <c r="C15" t="inlineStr">
        <is>
          <t>CEST</t>
        </is>
      </c>
      <c r="D15" t="inlineStr">
        <is>
          <t>Ilaria Di Girolamo</t>
        </is>
      </c>
      <c r="E15" t="inlineStr">
        <is>
          <t>Pagamento Express Checkout</t>
        </is>
      </c>
      <c r="F15" t="inlineStr">
        <is>
          <t>Completata</t>
        </is>
      </c>
      <c r="G15" t="inlineStr">
        <is>
          <t>EUR</t>
        </is>
      </c>
      <c r="H15" t="n">
        <v>80</v>
      </c>
      <c r="I15" t="inlineStr">
        <is>
          <t>-3,07</t>
        </is>
      </c>
      <c r="J15" t="inlineStr">
        <is>
          <t>76,93</t>
        </is>
      </c>
      <c r="K15" t="inlineStr">
        <is>
          <t>ilariadg@outlook.it</t>
        </is>
      </c>
      <c r="L15" t="inlineStr">
        <is>
          <t>contact@lilmilan.com</t>
        </is>
      </c>
      <c r="M15" t="inlineStr">
        <is>
          <t>6RU87581HT448071R</t>
        </is>
      </c>
      <c r="O15" t="inlineStr">
        <is>
          <t>Non confermato</t>
        </is>
      </c>
      <c r="P15" t="inlineStr">
        <is>
          <t>Nude Ring - Yellow / 20</t>
        </is>
      </c>
      <c r="R15" t="inlineStr">
        <is>
          <t>0,00</t>
        </is>
      </c>
      <c r="T15" t="inlineStr">
        <is>
          <t>0,00</t>
        </is>
      </c>
      <c r="Z15" t="inlineStr">
        <is>
          <t>ri06BW2PwfQjglvKDbuvgrpHE</t>
        </is>
      </c>
      <c r="AA15" t="inlineStr">
        <is>
          <t>Shopify</t>
        </is>
      </c>
      <c r="AB15" t="n">
        <v>1</v>
      </c>
      <c r="AD15" t="inlineStr">
        <is>
          <t>648,74</t>
        </is>
      </c>
      <c r="AK15" t="inlineStr">
        <is>
          <t>+39 3421720357</t>
        </is>
      </c>
      <c r="AL15" t="inlineStr">
        <is>
          <t>Nude Ring - Yellow / 20</t>
        </is>
      </c>
      <c r="AO15" t="inlineStr">
        <is>
          <t>Accredito</t>
        </is>
      </c>
      <c r="AP15" t="inlineStr">
        <is>
          <t>2024-10-04</t>
        </is>
      </c>
    </row>
    <row r="16">
      <c r="A16" t="inlineStr">
        <is>
          <t>05/10/2024</t>
        </is>
      </c>
      <c r="B16" t="inlineStr">
        <is>
          <t>11:20:29</t>
        </is>
      </c>
      <c r="C16" t="inlineStr">
        <is>
          <t>CEST</t>
        </is>
      </c>
      <c r="D16" t="inlineStr">
        <is>
          <t>elena camossi</t>
        </is>
      </c>
      <c r="E16" t="inlineStr">
        <is>
          <t>Pagamento Express Checkout</t>
        </is>
      </c>
      <c r="F16" t="inlineStr">
        <is>
          <t>Completata</t>
        </is>
      </c>
      <c r="G16" t="inlineStr">
        <is>
          <t>EUR</t>
        </is>
      </c>
      <c r="H16" t="n">
        <v>200</v>
      </c>
      <c r="I16" t="inlineStr">
        <is>
          <t>-7,15</t>
        </is>
      </c>
      <c r="J16" t="inlineStr">
        <is>
          <t>192,85</t>
        </is>
      </c>
      <c r="K16" t="inlineStr">
        <is>
          <t>elenacamossi23@gmail.com</t>
        </is>
      </c>
      <c r="L16" t="inlineStr">
        <is>
          <t>contact@lilmilan.com</t>
        </is>
      </c>
      <c r="M16" t="inlineStr">
        <is>
          <t>6A126023TJ1646516</t>
        </is>
      </c>
      <c r="N16" t="inlineStr">
        <is>
          <t>elena camossi, Via Giacomo Cappellini 17, Darfo, BS, 25047, Italia</t>
        </is>
      </c>
      <c r="O16" t="inlineStr">
        <is>
          <t>Confermato</t>
        </is>
      </c>
      <c r="P16" t="inlineStr">
        <is>
          <t>Curvy - Yellow / Left / White</t>
        </is>
      </c>
      <c r="R16" t="inlineStr">
        <is>
          <t>0,00</t>
        </is>
      </c>
      <c r="T16" t="inlineStr">
        <is>
          <t>0,00</t>
        </is>
      </c>
      <c r="Z16" t="inlineStr">
        <is>
          <t>rPQOLGIZYRqgTVIowfhyej6VD</t>
        </is>
      </c>
      <c r="AA16" t="inlineStr">
        <is>
          <t>Shopify</t>
        </is>
      </c>
      <c r="AB16" t="n">
        <v>1</v>
      </c>
      <c r="AD16" t="inlineStr">
        <is>
          <t>841,59</t>
        </is>
      </c>
      <c r="AE16" t="inlineStr">
        <is>
          <t>Via Giacomo Cappellini 17</t>
        </is>
      </c>
      <c r="AG16" t="inlineStr">
        <is>
          <t>Darfo</t>
        </is>
      </c>
      <c r="AH16" t="inlineStr">
        <is>
          <t>BS</t>
        </is>
      </c>
      <c r="AI16" t="inlineStr">
        <is>
          <t>25047</t>
        </is>
      </c>
      <c r="AJ16" t="inlineStr">
        <is>
          <t>Italia</t>
        </is>
      </c>
      <c r="AK16" t="inlineStr">
        <is>
          <t>+393406167019</t>
        </is>
      </c>
      <c r="AL16" t="inlineStr">
        <is>
          <t>Curvy - Yellow / Left / White</t>
        </is>
      </c>
      <c r="AN16" t="inlineStr">
        <is>
          <t>IT</t>
        </is>
      </c>
      <c r="AO16" t="inlineStr">
        <is>
          <t>Accredito</t>
        </is>
      </c>
      <c r="AP16" t="inlineStr">
        <is>
          <t>2024-10-05</t>
        </is>
      </c>
    </row>
    <row r="17">
      <c r="A17" t="inlineStr">
        <is>
          <t>05/10/2024</t>
        </is>
      </c>
      <c r="B17" t="inlineStr">
        <is>
          <t>15:56:55</t>
        </is>
      </c>
      <c r="C17" t="inlineStr">
        <is>
          <t>CEST</t>
        </is>
      </c>
      <c r="D17" t="inlineStr">
        <is>
          <t>Silvia Trento</t>
        </is>
      </c>
      <c r="E17" t="inlineStr">
        <is>
          <t>Pagamento Express Checkout</t>
        </is>
      </c>
      <c r="F17" t="inlineStr">
        <is>
          <t>Completata</t>
        </is>
      </c>
      <c r="G17" t="inlineStr">
        <is>
          <t>EUR</t>
        </is>
      </c>
      <c r="H17" t="n">
        <v>187</v>
      </c>
      <c r="I17" t="inlineStr">
        <is>
          <t>-6,71</t>
        </is>
      </c>
      <c r="J17" t="inlineStr">
        <is>
          <t>180,29</t>
        </is>
      </c>
      <c r="K17" t="inlineStr">
        <is>
          <t>trento.silvia@gmail.com</t>
        </is>
      </c>
      <c r="L17" t="inlineStr">
        <is>
          <t>contact@lilmilan.com</t>
        </is>
      </c>
      <c r="M17" t="inlineStr">
        <is>
          <t>94P443965C619192N</t>
        </is>
      </c>
      <c r="N17" t="inlineStr">
        <is>
          <t>Silvia Trento, Via San Gallo, 10, Farra di Soligo, TV, 31010, Italia</t>
        </is>
      </c>
      <c r="O17" t="inlineStr">
        <is>
          <t>Confermato</t>
        </is>
      </c>
      <c r="P17" t="inlineStr">
        <is>
          <t>Rainbow Earring - Yellow / Single / White Sustainable Diamond, Discount</t>
        </is>
      </c>
      <c r="R17" t="inlineStr">
        <is>
          <t>0,00</t>
        </is>
      </c>
      <c r="T17" t="inlineStr">
        <is>
          <t>0,00</t>
        </is>
      </c>
      <c r="Z17" t="inlineStr">
        <is>
          <t>rVvq89dWyQpwsqkFGtFYDoWg4</t>
        </is>
      </c>
      <c r="AA17" t="inlineStr">
        <is>
          <t>Shopify</t>
        </is>
      </c>
      <c r="AB17" t="n">
        <v>2</v>
      </c>
      <c r="AD17" t="inlineStr">
        <is>
          <t>1.021,88</t>
        </is>
      </c>
      <c r="AE17" t="inlineStr">
        <is>
          <t>Via San Gallo</t>
        </is>
      </c>
      <c r="AF17" t="inlineStr">
        <is>
          <t>10</t>
        </is>
      </c>
      <c r="AG17" t="inlineStr">
        <is>
          <t>Farra di Soligo</t>
        </is>
      </c>
      <c r="AH17" t="inlineStr">
        <is>
          <t>TV</t>
        </is>
      </c>
      <c r="AI17" t="inlineStr">
        <is>
          <t>31010</t>
        </is>
      </c>
      <c r="AJ17" t="inlineStr">
        <is>
          <t>Italia</t>
        </is>
      </c>
      <c r="AK17" t="inlineStr">
        <is>
          <t>3398687185</t>
        </is>
      </c>
      <c r="AL17" t="inlineStr">
        <is>
          <t>Rainbow Earring - Yellow / Single / White Sustainable Diamond</t>
        </is>
      </c>
      <c r="AN17" t="inlineStr">
        <is>
          <t>IT</t>
        </is>
      </c>
      <c r="AO17" t="inlineStr">
        <is>
          <t>Accredito</t>
        </is>
      </c>
      <c r="AP17" t="inlineStr">
        <is>
          <t>2024-10-05</t>
        </is>
      </c>
    </row>
    <row r="18">
      <c r="A18" t="inlineStr">
        <is>
          <t>06/10/2024</t>
        </is>
      </c>
      <c r="B18" t="inlineStr">
        <is>
          <t>00:25:29</t>
        </is>
      </c>
      <c r="C18" t="inlineStr">
        <is>
          <t>CEST</t>
        </is>
      </c>
      <c r="D18" t="inlineStr">
        <is>
          <t>Davide Avanzi</t>
        </is>
      </c>
      <c r="E18" t="inlineStr">
        <is>
          <t>Pagamento Express Checkout</t>
        </is>
      </c>
      <c r="F18" t="inlineStr">
        <is>
          <t>Completata</t>
        </is>
      </c>
      <c r="G18" t="inlineStr">
        <is>
          <t>EUR</t>
        </is>
      </c>
      <c r="H18" t="n">
        <v>154</v>
      </c>
      <c r="I18" t="inlineStr">
        <is>
          <t>-5,59</t>
        </is>
      </c>
      <c r="J18" t="inlineStr">
        <is>
          <t>148,41</t>
        </is>
      </c>
      <c r="K18" t="inlineStr">
        <is>
          <t>ava.davide@gmail.com</t>
        </is>
      </c>
      <c r="L18" t="inlineStr">
        <is>
          <t>contact@lilmilan.com</t>
        </is>
      </c>
      <c r="M18" t="inlineStr">
        <is>
          <t>16B18345NF5373020</t>
        </is>
      </c>
      <c r="N18" t="inlineStr">
        <is>
          <t>Davide Avanzi, Via Toscanini 35, Castiglione delle Stiviere, MN, 46043, Italia</t>
        </is>
      </c>
      <c r="O18" t="inlineStr">
        <is>
          <t>Confermato</t>
        </is>
      </c>
      <c r="P18" t="inlineStr">
        <is>
          <t>Baby - Yellow, Engraving, Discount</t>
        </is>
      </c>
      <c r="R18" t="inlineStr">
        <is>
          <t>0,00</t>
        </is>
      </c>
      <c r="T18" t="inlineStr">
        <is>
          <t>0,00</t>
        </is>
      </c>
      <c r="Z18" t="inlineStr">
        <is>
          <t>rPojLs1Uq48QU8ZgndFc2tad5</t>
        </is>
      </c>
      <c r="AA18" t="inlineStr">
        <is>
          <t>Shopify</t>
        </is>
      </c>
      <c r="AB18" t="n">
        <v>3</v>
      </c>
      <c r="AD18" t="inlineStr">
        <is>
          <t>1.170,29</t>
        </is>
      </c>
      <c r="AE18" t="inlineStr">
        <is>
          <t>Via Toscanini 35</t>
        </is>
      </c>
      <c r="AG18" t="inlineStr">
        <is>
          <t>Castiglione delle Stiviere</t>
        </is>
      </c>
      <c r="AH18" t="inlineStr">
        <is>
          <t>MN</t>
        </is>
      </c>
      <c r="AI18" t="inlineStr">
        <is>
          <t>46043</t>
        </is>
      </c>
      <c r="AJ18" t="inlineStr">
        <is>
          <t>Italia</t>
        </is>
      </c>
      <c r="AK18" t="inlineStr">
        <is>
          <t>3318310332</t>
        </is>
      </c>
      <c r="AL18" t="inlineStr">
        <is>
          <t>Baby - Yellow</t>
        </is>
      </c>
      <c r="AN18" t="inlineStr">
        <is>
          <t>IT</t>
        </is>
      </c>
      <c r="AO18" t="inlineStr">
        <is>
          <t>Accredito</t>
        </is>
      </c>
      <c r="AP18" t="inlineStr">
        <is>
          <t>2024-10-06</t>
        </is>
      </c>
    </row>
    <row r="19">
      <c r="A19" t="inlineStr">
        <is>
          <t>06/10/2024</t>
        </is>
      </c>
      <c r="B19" t="inlineStr">
        <is>
          <t>11:58:34</t>
        </is>
      </c>
      <c r="C19" t="inlineStr">
        <is>
          <t>CEST</t>
        </is>
      </c>
      <c r="D19" t="inlineStr">
        <is>
          <t>Giuseppe Sgarioto</t>
        </is>
      </c>
      <c r="E19" t="inlineStr">
        <is>
          <t>Pagamento Express Checkout</t>
        </is>
      </c>
      <c r="F19" t="inlineStr">
        <is>
          <t>Completata</t>
        </is>
      </c>
      <c r="G19" t="inlineStr">
        <is>
          <t>EUR</t>
        </is>
      </c>
      <c r="H19" t="n">
        <v>424</v>
      </c>
      <c r="I19" t="inlineStr">
        <is>
          <t>-14,77</t>
        </is>
      </c>
      <c r="J19" t="inlineStr">
        <is>
          <t>409,23</t>
        </is>
      </c>
      <c r="K19" t="inlineStr">
        <is>
          <t>peppesgarioto67@gmail.com</t>
        </is>
      </c>
      <c r="L19" t="inlineStr">
        <is>
          <t>contact@lilmilan.com</t>
        </is>
      </c>
      <c r="M19" t="inlineStr">
        <is>
          <t>1W899856PP686435Y</t>
        </is>
      </c>
      <c r="N19" t="inlineStr">
        <is>
          <t>Giuseppe Sgarioto, Via F.lli Bandiera, 13, Ragusa, RG, 97100, Italia</t>
        </is>
      </c>
      <c r="O19" t="inlineStr">
        <is>
          <t>Confermato</t>
        </is>
      </c>
      <c r="P19" t="inlineStr">
        <is>
          <t>Breeze - Yellow / 40cm, Sweet Spot - Yellow / matte / White, Engraving, Sconto</t>
        </is>
      </c>
      <c r="R19" t="inlineStr">
        <is>
          <t>0,00</t>
        </is>
      </c>
      <c r="T19" t="inlineStr">
        <is>
          <t>0,00</t>
        </is>
      </c>
      <c r="Z19" t="inlineStr">
        <is>
          <t>reaqkiFMNXReVXY0FHzQ6Rmc9</t>
        </is>
      </c>
      <c r="AA19" t="inlineStr">
        <is>
          <t>Shopify</t>
        </is>
      </c>
      <c r="AB19" t="n">
        <v>4</v>
      </c>
      <c r="AD19" t="inlineStr">
        <is>
          <t>1.579,52</t>
        </is>
      </c>
      <c r="AE19" t="inlineStr">
        <is>
          <t>Via F.lli Bandiera, 13</t>
        </is>
      </c>
      <c r="AG19" t="inlineStr">
        <is>
          <t>Ragusa</t>
        </is>
      </c>
      <c r="AH19" t="inlineStr">
        <is>
          <t>RG</t>
        </is>
      </c>
      <c r="AI19" t="inlineStr">
        <is>
          <t>97100</t>
        </is>
      </c>
      <c r="AJ19" t="inlineStr">
        <is>
          <t>Italia</t>
        </is>
      </c>
      <c r="AK19" t="inlineStr">
        <is>
          <t>3286567000</t>
        </is>
      </c>
      <c r="AL19" t="inlineStr">
        <is>
          <t>Breeze - Yellow / 40cm</t>
        </is>
      </c>
      <c r="AN19" t="inlineStr">
        <is>
          <t>IT</t>
        </is>
      </c>
      <c r="AO19" t="inlineStr">
        <is>
          <t>Accredito</t>
        </is>
      </c>
      <c r="AP19" t="inlineStr">
        <is>
          <t>2024-10-06</t>
        </is>
      </c>
    </row>
    <row r="20">
      <c r="A20" t="inlineStr">
        <is>
          <t>06/10/2024</t>
        </is>
      </c>
      <c r="B20" t="inlineStr">
        <is>
          <t>14:44:39</t>
        </is>
      </c>
      <c r="C20" t="inlineStr">
        <is>
          <t>CEST</t>
        </is>
      </c>
      <c r="D20" t="inlineStr">
        <is>
          <t>Francesco Orma</t>
        </is>
      </c>
      <c r="E20" t="inlineStr">
        <is>
          <t>Pagamento Express Checkout</t>
        </is>
      </c>
      <c r="F20" t="inlineStr">
        <is>
          <t>Completata</t>
        </is>
      </c>
      <c r="G20" t="inlineStr">
        <is>
          <t>EUR</t>
        </is>
      </c>
      <c r="H20" t="n">
        <v>87</v>
      </c>
      <c r="I20" t="inlineStr">
        <is>
          <t>-3,31</t>
        </is>
      </c>
      <c r="J20" t="inlineStr">
        <is>
          <t>83,69</t>
        </is>
      </c>
      <c r="K20" t="inlineStr">
        <is>
          <t>fra.orma99@gmail.com</t>
        </is>
      </c>
      <c r="L20" t="inlineStr">
        <is>
          <t>contact@lilmilan.com</t>
        </is>
      </c>
      <c r="M20" t="inlineStr">
        <is>
          <t>2AB98197GU124840S</t>
        </is>
      </c>
      <c r="N20" t="inlineStr">
        <is>
          <t>Francesco, Orma, Via Gorizia 85, Reggio Emilia, RE, 42124, Italia</t>
        </is>
      </c>
      <c r="O20" t="inlineStr">
        <is>
          <t>Confermato</t>
        </is>
      </c>
      <c r="P20" t="inlineStr">
        <is>
          <t>Luxury Pack, Nude Ring - Yellow / 7, Sconto</t>
        </is>
      </c>
      <c r="R20" t="inlineStr">
        <is>
          <t>10,00</t>
        </is>
      </c>
      <c r="T20" t="inlineStr">
        <is>
          <t>0,00</t>
        </is>
      </c>
      <c r="Z20" t="inlineStr">
        <is>
          <t>rJ66Gn2n6z8ZQGdZ8PyhxbBEU</t>
        </is>
      </c>
      <c r="AA20" t="inlineStr">
        <is>
          <t>Shopify</t>
        </is>
      </c>
      <c r="AB20" t="n">
        <v>3</v>
      </c>
      <c r="AD20" t="inlineStr">
        <is>
          <t>1.663,21</t>
        </is>
      </c>
      <c r="AE20" t="inlineStr">
        <is>
          <t>Via Gorizia 85</t>
        </is>
      </c>
      <c r="AG20" t="inlineStr">
        <is>
          <t>Reggio Emilia</t>
        </is>
      </c>
      <c r="AH20" t="inlineStr">
        <is>
          <t>RE</t>
        </is>
      </c>
      <c r="AI20" t="inlineStr">
        <is>
          <t>42124</t>
        </is>
      </c>
      <c r="AJ20" t="inlineStr">
        <is>
          <t>Italia</t>
        </is>
      </c>
      <c r="AK20" t="inlineStr">
        <is>
          <t>3452867858</t>
        </is>
      </c>
      <c r="AL20" t="inlineStr">
        <is>
          <t>Luxury Pack</t>
        </is>
      </c>
      <c r="AN20" t="inlineStr">
        <is>
          <t>IT</t>
        </is>
      </c>
      <c r="AO20" t="inlineStr">
        <is>
          <t>Accredito</t>
        </is>
      </c>
      <c r="AP20" t="inlineStr">
        <is>
          <t>2024-10-06</t>
        </is>
      </c>
    </row>
    <row r="21">
      <c r="A21" t="inlineStr">
        <is>
          <t>06/10/2024</t>
        </is>
      </c>
      <c r="B21" t="inlineStr">
        <is>
          <t>15:13:04</t>
        </is>
      </c>
      <c r="C21" t="inlineStr">
        <is>
          <t>CEST</t>
        </is>
      </c>
      <c r="D21" t="inlineStr">
        <is>
          <t>Alessandro Cosentino</t>
        </is>
      </c>
      <c r="E21" t="inlineStr">
        <is>
          <t>Pagamento Express Checkout</t>
        </is>
      </c>
      <c r="F21" t="inlineStr">
        <is>
          <t>Completata</t>
        </is>
      </c>
      <c r="G21" t="inlineStr">
        <is>
          <t>EUR</t>
        </is>
      </c>
      <c r="H21" t="n">
        <v>608</v>
      </c>
      <c r="I21" t="inlineStr">
        <is>
          <t>-21,02</t>
        </is>
      </c>
      <c r="J21" t="inlineStr">
        <is>
          <t>586,98</t>
        </is>
      </c>
      <c r="K21" t="inlineStr">
        <is>
          <t>alessandro.cosentino97@gmail.com</t>
        </is>
      </c>
      <c r="L21" t="inlineStr">
        <is>
          <t>contact@lilmilan.com</t>
        </is>
      </c>
      <c r="M21" t="inlineStr">
        <is>
          <t>8LS4117614251780R</t>
        </is>
      </c>
      <c r="N21" t="inlineStr">
        <is>
          <t>Alessandro Cosentino, Via della Moscova 47, Milano, MI, 20121, Italia</t>
        </is>
      </c>
      <c r="O21" t="inlineStr">
        <is>
          <t>Confermato</t>
        </is>
      </c>
      <c r="P21" t="inlineStr">
        <is>
          <t>Dna Bracelet - Yellow / 20cm, Dna Bracelet - Yellow / 16cm, Ciondolo - Yellow, Engraving, Discount</t>
        </is>
      </c>
      <c r="R21" t="inlineStr">
        <is>
          <t>0,00</t>
        </is>
      </c>
      <c r="T21" t="inlineStr">
        <is>
          <t>0,00</t>
        </is>
      </c>
      <c r="Z21" t="inlineStr">
        <is>
          <t>rlm7EATTWkK8uMqs1s5Sz3VO3</t>
        </is>
      </c>
      <c r="AA21" t="inlineStr">
        <is>
          <t>Shopify</t>
        </is>
      </c>
      <c r="AB21" t="n">
        <v>7</v>
      </c>
      <c r="AD21" t="inlineStr">
        <is>
          <t>2.250,19</t>
        </is>
      </c>
      <c r="AE21" t="inlineStr">
        <is>
          <t>Via della Moscova 47</t>
        </is>
      </c>
      <c r="AG21" t="inlineStr">
        <is>
          <t>Milano</t>
        </is>
      </c>
      <c r="AH21" t="inlineStr">
        <is>
          <t>MI</t>
        </is>
      </c>
      <c r="AI21" t="inlineStr">
        <is>
          <t>20121</t>
        </is>
      </c>
      <c r="AJ21" t="inlineStr">
        <is>
          <t>Italia</t>
        </is>
      </c>
      <c r="AK21" t="inlineStr">
        <is>
          <t>3425437504</t>
        </is>
      </c>
      <c r="AL21" t="inlineStr">
        <is>
          <t>Dna Bracelet - Yellow / 20cm</t>
        </is>
      </c>
      <c r="AN21" t="inlineStr">
        <is>
          <t>IT</t>
        </is>
      </c>
      <c r="AO21" t="inlineStr">
        <is>
          <t>Accredito</t>
        </is>
      </c>
      <c r="AP21" t="inlineStr">
        <is>
          <t>2024-10-06</t>
        </is>
      </c>
    </row>
    <row r="22">
      <c r="A22" t="inlineStr">
        <is>
          <t>06/10/2024</t>
        </is>
      </c>
      <c r="B22" t="inlineStr">
        <is>
          <t>20:36:44</t>
        </is>
      </c>
      <c r="C22" t="inlineStr">
        <is>
          <t>CEST</t>
        </is>
      </c>
      <c r="D22" t="inlineStr">
        <is>
          <t>alice Pullara</t>
        </is>
      </c>
      <c r="E22" t="inlineStr">
        <is>
          <t>Pagamento Express Checkout</t>
        </is>
      </c>
      <c r="F22" t="inlineStr">
        <is>
          <t>Completata</t>
        </is>
      </c>
      <c r="G22" t="inlineStr">
        <is>
          <t>EUR</t>
        </is>
      </c>
      <c r="H22" t="n">
        <v>225</v>
      </c>
      <c r="I22" t="inlineStr">
        <is>
          <t>-8,00</t>
        </is>
      </c>
      <c r="J22" t="inlineStr">
        <is>
          <t>217,00</t>
        </is>
      </c>
      <c r="K22" t="inlineStr">
        <is>
          <t>Alice.p1986@libero.it</t>
        </is>
      </c>
      <c r="L22" t="inlineStr">
        <is>
          <t>contact@lilmilan.com</t>
        </is>
      </c>
      <c r="M22" t="inlineStr">
        <is>
          <t>70007500MA648770A</t>
        </is>
      </c>
      <c r="N22" t="inlineStr">
        <is>
          <t>Alice Pullara, VIA CORTINA D'AMPEZZO 14, Interno al cortile, CO.RI.MA SRL MILANO, MI, 20139, Italia</t>
        </is>
      </c>
      <c r="O22" t="inlineStr">
        <is>
          <t>Confermato</t>
        </is>
      </c>
      <c r="P22" t="inlineStr">
        <is>
          <t>Luxury Pack, Jupiter Ring - Yellow / White / onesize (11-17)</t>
        </is>
      </c>
      <c r="R22" t="inlineStr">
        <is>
          <t>0,00</t>
        </is>
      </c>
      <c r="T22" t="inlineStr">
        <is>
          <t>0,00</t>
        </is>
      </c>
      <c r="Z22" t="inlineStr">
        <is>
          <t>rL5Ct5YyUyGmn8aTAsUYVZlPp</t>
        </is>
      </c>
      <c r="AA22" t="inlineStr">
        <is>
          <t>Shopify</t>
        </is>
      </c>
      <c r="AB22" t="n">
        <v>2</v>
      </c>
      <c r="AD22" t="inlineStr">
        <is>
          <t>2.467,19</t>
        </is>
      </c>
      <c r="AE22" t="inlineStr">
        <is>
          <t>VIA CORTINA D'AMPEZZO 14</t>
        </is>
      </c>
      <c r="AF22" t="inlineStr">
        <is>
          <t>Interno al cortile</t>
        </is>
      </c>
      <c r="AG22" t="inlineStr">
        <is>
          <t>CO.RI.MA SRL MILANO</t>
        </is>
      </c>
      <c r="AH22" t="inlineStr">
        <is>
          <t>MI</t>
        </is>
      </c>
      <c r="AI22" t="inlineStr">
        <is>
          <t>20139</t>
        </is>
      </c>
      <c r="AJ22" t="inlineStr">
        <is>
          <t>Italia</t>
        </is>
      </c>
      <c r="AK22" t="inlineStr">
        <is>
          <t>+393398469407</t>
        </is>
      </c>
      <c r="AL22" t="inlineStr">
        <is>
          <t>Luxury Pack</t>
        </is>
      </c>
      <c r="AN22" t="inlineStr">
        <is>
          <t>IT</t>
        </is>
      </c>
      <c r="AO22" t="inlineStr">
        <is>
          <t>Accredito</t>
        </is>
      </c>
      <c r="AP22" t="inlineStr">
        <is>
          <t>2024-10-06</t>
        </is>
      </c>
    </row>
    <row r="23">
      <c r="A23" t="inlineStr">
        <is>
          <t>07/10/2024</t>
        </is>
      </c>
      <c r="B23" t="inlineStr">
        <is>
          <t>07:40:48</t>
        </is>
      </c>
      <c r="C23" t="inlineStr">
        <is>
          <t>CEST</t>
        </is>
      </c>
      <c r="D23" t="inlineStr">
        <is>
          <t>Niccolò Mazzanti</t>
        </is>
      </c>
      <c r="E23" t="inlineStr">
        <is>
          <t>Pagamento Express Checkout</t>
        </is>
      </c>
      <c r="F23" t="inlineStr">
        <is>
          <t>Completata</t>
        </is>
      </c>
      <c r="G23" t="inlineStr">
        <is>
          <t>EUR</t>
        </is>
      </c>
      <c r="H23" t="n">
        <v>300</v>
      </c>
      <c r="I23" t="inlineStr">
        <is>
          <t>-10,55</t>
        </is>
      </c>
      <c r="J23" t="inlineStr">
        <is>
          <t>289,45</t>
        </is>
      </c>
      <c r="K23" t="inlineStr">
        <is>
          <t>Nikmaz.nm@gmail.com</t>
        </is>
      </c>
      <c r="L23" t="inlineStr">
        <is>
          <t>contact@lilmilan.com</t>
        </is>
      </c>
      <c r="M23" t="inlineStr">
        <is>
          <t>3VN360255S775690N</t>
        </is>
      </c>
      <c r="N23" t="inlineStr">
        <is>
          <t>Niccolò, Mazzanti, Via boschetto 13, Fossò, VE, 30030, Italia</t>
        </is>
      </c>
      <c r="O23" t="inlineStr">
        <is>
          <t>Confermato</t>
        </is>
      </c>
      <c r="P23" t="inlineStr">
        <is>
          <t>Libido Necklace - Yellow / 42cm</t>
        </is>
      </c>
      <c r="R23" t="inlineStr">
        <is>
          <t>20,00</t>
        </is>
      </c>
      <c r="T23" t="inlineStr">
        <is>
          <t>0,00</t>
        </is>
      </c>
      <c r="Z23" t="inlineStr">
        <is>
          <t>rZNuNfXTOXeLhMJuittQ5ueX5</t>
        </is>
      </c>
      <c r="AA23" t="inlineStr">
        <is>
          <t>Shopify</t>
        </is>
      </c>
      <c r="AB23" t="n">
        <v>1</v>
      </c>
      <c r="AD23" t="inlineStr">
        <is>
          <t>2.756,64</t>
        </is>
      </c>
      <c r="AE23" t="inlineStr">
        <is>
          <t>Via boschetto 13</t>
        </is>
      </c>
      <c r="AG23" t="inlineStr">
        <is>
          <t>Fossò</t>
        </is>
      </c>
      <c r="AH23" t="inlineStr">
        <is>
          <t>VE</t>
        </is>
      </c>
      <c r="AI23" t="inlineStr">
        <is>
          <t>30030</t>
        </is>
      </c>
      <c r="AJ23" t="inlineStr">
        <is>
          <t>Italia</t>
        </is>
      </c>
      <c r="AK23" t="inlineStr">
        <is>
          <t>3519844109</t>
        </is>
      </c>
      <c r="AL23" t="inlineStr">
        <is>
          <t>Libido Necklace - Yellow / 42cm</t>
        </is>
      </c>
      <c r="AN23" t="inlineStr">
        <is>
          <t>IT</t>
        </is>
      </c>
      <c r="AO23" t="inlineStr">
        <is>
          <t>Accredito</t>
        </is>
      </c>
      <c r="AP23" t="inlineStr">
        <is>
          <t>2024-10-07</t>
        </is>
      </c>
    </row>
    <row r="24">
      <c r="A24" t="inlineStr">
        <is>
          <t>07/10/2024</t>
        </is>
      </c>
      <c r="B24" t="inlineStr">
        <is>
          <t>08:23:09</t>
        </is>
      </c>
      <c r="C24" t="inlineStr">
        <is>
          <t>CEST</t>
        </is>
      </c>
      <c r="D24" t="inlineStr">
        <is>
          <t>Alessandro Alù</t>
        </is>
      </c>
      <c r="E24" t="inlineStr">
        <is>
          <t>Pagamento Express Checkout</t>
        </is>
      </c>
      <c r="F24" t="inlineStr">
        <is>
          <t>Completata</t>
        </is>
      </c>
      <c r="G24" t="inlineStr">
        <is>
          <t>EUR</t>
        </is>
      </c>
      <c r="H24" t="n">
        <v>379</v>
      </c>
      <c r="I24" t="inlineStr">
        <is>
          <t>-13,24</t>
        </is>
      </c>
      <c r="J24" t="inlineStr">
        <is>
          <t>365,76</t>
        </is>
      </c>
      <c r="K24" t="inlineStr">
        <is>
          <t>alessandro.elps@gmail.com</t>
        </is>
      </c>
      <c r="L24" t="inlineStr">
        <is>
          <t>contact@lilmilan.com</t>
        </is>
      </c>
      <c r="M24" t="inlineStr">
        <is>
          <t>9FR81300LU8552352</t>
        </is>
      </c>
      <c r="N24" t="inlineStr">
        <is>
          <t>Alessandro Alù, Via San francesco d'assisi 52, Voghera, PV, 27058, Italia</t>
        </is>
      </c>
      <c r="O24" t="inlineStr">
        <is>
          <t>Confermato</t>
        </is>
      </c>
      <c r="P24" t="inlineStr">
        <is>
          <t>Colpo di fulmine - Yellow / Single, Luxury Pack, Portami a Ballare Necklace - Yellow / onesize, Discount</t>
        </is>
      </c>
      <c r="R24" t="inlineStr">
        <is>
          <t>0,00</t>
        </is>
      </c>
      <c r="T24" t="inlineStr">
        <is>
          <t>0,00</t>
        </is>
      </c>
      <c r="Z24" t="inlineStr">
        <is>
          <t>roHWCwJjpMLWUc3PlzC1TTEXN</t>
        </is>
      </c>
      <c r="AA24" t="inlineStr">
        <is>
          <t>Shopify</t>
        </is>
      </c>
      <c r="AB24" t="n">
        <v>4</v>
      </c>
      <c r="AD24" t="inlineStr">
        <is>
          <t>3.122,40</t>
        </is>
      </c>
      <c r="AE24" t="inlineStr">
        <is>
          <t>Via San francesco d'assisi 52</t>
        </is>
      </c>
      <c r="AG24" t="inlineStr">
        <is>
          <t>Voghera</t>
        </is>
      </c>
      <c r="AH24" t="inlineStr">
        <is>
          <t>PV</t>
        </is>
      </c>
      <c r="AI24" t="inlineStr">
        <is>
          <t>27058</t>
        </is>
      </c>
      <c r="AJ24" t="inlineStr">
        <is>
          <t>Italia</t>
        </is>
      </c>
      <c r="AK24" t="inlineStr">
        <is>
          <t>3496289885</t>
        </is>
      </c>
      <c r="AL24" t="inlineStr">
        <is>
          <t>Colpo di fulmine - Yellow / Single</t>
        </is>
      </c>
      <c r="AN24" t="inlineStr">
        <is>
          <t>IT</t>
        </is>
      </c>
      <c r="AO24" t="inlineStr">
        <is>
          <t>Accredito</t>
        </is>
      </c>
      <c r="AP24" t="inlineStr">
        <is>
          <t>2024-10-07</t>
        </is>
      </c>
    </row>
    <row r="25">
      <c r="A25" t="inlineStr">
        <is>
          <t>07/10/2024</t>
        </is>
      </c>
      <c r="B25" t="inlineStr">
        <is>
          <t>09:17:21</t>
        </is>
      </c>
      <c r="C25" t="inlineStr">
        <is>
          <t>CEST</t>
        </is>
      </c>
      <c r="D25" t="inlineStr">
        <is>
          <t>Francesca Folkmer</t>
        </is>
      </c>
      <c r="E25" t="inlineStr">
        <is>
          <t>Pagamento Express Checkout</t>
        </is>
      </c>
      <c r="F25" t="inlineStr">
        <is>
          <t>Completata</t>
        </is>
      </c>
      <c r="G25" t="inlineStr">
        <is>
          <t>EUR</t>
        </is>
      </c>
      <c r="H25" t="n">
        <v>100</v>
      </c>
      <c r="I25" t="inlineStr">
        <is>
          <t>-3,75</t>
        </is>
      </c>
      <c r="J25" t="inlineStr">
        <is>
          <t>96,25</t>
        </is>
      </c>
      <c r="K25" t="inlineStr">
        <is>
          <t>francesca.folkmer@gmail.com</t>
        </is>
      </c>
      <c r="L25" t="inlineStr">
        <is>
          <t>contact@lilmilan.com</t>
        </is>
      </c>
      <c r="M25" t="inlineStr">
        <is>
          <t>1D681156W5099242J</t>
        </is>
      </c>
      <c r="O25" t="inlineStr">
        <is>
          <t>Non confermato</t>
        </is>
      </c>
      <c r="P25" t="inlineStr">
        <is>
          <t>Pensavo fosse amore - Yellow / G</t>
        </is>
      </c>
      <c r="R25" t="inlineStr">
        <is>
          <t>0,00</t>
        </is>
      </c>
      <c r="T25" t="inlineStr">
        <is>
          <t>0,00</t>
        </is>
      </c>
      <c r="Z25" t="inlineStr">
        <is>
          <t>rhNhOGVP5vxNuCmoVRmaS88z7</t>
        </is>
      </c>
      <c r="AA25" t="inlineStr">
        <is>
          <t>Shopify</t>
        </is>
      </c>
      <c r="AB25" t="n">
        <v>1</v>
      </c>
      <c r="AD25" t="inlineStr">
        <is>
          <t>3.218,65</t>
        </is>
      </c>
      <c r="AK25" t="inlineStr">
        <is>
          <t>+39 3470662369</t>
        </is>
      </c>
      <c r="AL25" t="inlineStr">
        <is>
          <t>Pensavo fosse amore - Yellow / G</t>
        </is>
      </c>
      <c r="AO25" t="inlineStr">
        <is>
          <t>Accredito</t>
        </is>
      </c>
      <c r="AP25" t="inlineStr">
        <is>
          <t>2024-10-07</t>
        </is>
      </c>
    </row>
    <row r="26">
      <c r="A26" t="inlineStr">
        <is>
          <t>07/10/2024</t>
        </is>
      </c>
      <c r="B26" t="inlineStr">
        <is>
          <t>09:27:20</t>
        </is>
      </c>
      <c r="C26" t="inlineStr">
        <is>
          <t>CEST</t>
        </is>
      </c>
      <c r="D26" t="inlineStr">
        <is>
          <t>Giorgia Gaiara</t>
        </is>
      </c>
      <c r="E26" t="inlineStr">
        <is>
          <t>Pagamento Express Checkout</t>
        </is>
      </c>
      <c r="F26" t="inlineStr">
        <is>
          <t>Completata</t>
        </is>
      </c>
      <c r="G26" t="inlineStr">
        <is>
          <t>EUR</t>
        </is>
      </c>
      <c r="H26" t="n">
        <v>85</v>
      </c>
      <c r="I26" t="inlineStr">
        <is>
          <t>-3,24</t>
        </is>
      </c>
      <c r="J26" t="inlineStr">
        <is>
          <t>81,76</t>
        </is>
      </c>
      <c r="K26" t="inlineStr">
        <is>
          <t>ggaiara@gmail.com</t>
        </is>
      </c>
      <c r="L26" t="inlineStr">
        <is>
          <t>contact@lilmilan.com</t>
        </is>
      </c>
      <c r="M26" t="inlineStr">
        <is>
          <t>64E883968V740904U</t>
        </is>
      </c>
      <c r="O26" t="inlineStr">
        <is>
          <t>Non confermato</t>
        </is>
      </c>
      <c r="P26" t="inlineStr">
        <is>
          <t>Luxury Pack, Lightly Ring - Yellow / 14</t>
        </is>
      </c>
      <c r="R26" t="inlineStr">
        <is>
          <t>0,00</t>
        </is>
      </c>
      <c r="T26" t="inlineStr">
        <is>
          <t>0,00</t>
        </is>
      </c>
      <c r="Z26" t="inlineStr">
        <is>
          <t>rzmQJa22IsvB1CapR0iECI1Tl</t>
        </is>
      </c>
      <c r="AA26" t="inlineStr">
        <is>
          <t>Shopify</t>
        </is>
      </c>
      <c r="AB26" t="n">
        <v>2</v>
      </c>
      <c r="AD26" t="inlineStr">
        <is>
          <t>3.300,41</t>
        </is>
      </c>
      <c r="AK26" t="inlineStr">
        <is>
          <t>+39 3459424405</t>
        </is>
      </c>
      <c r="AL26" t="inlineStr">
        <is>
          <t>Luxury Pack</t>
        </is>
      </c>
      <c r="AO26" t="inlineStr">
        <is>
          <t>Accredito</t>
        </is>
      </c>
      <c r="AP26" t="inlineStr">
        <is>
          <t>2024-10-07</t>
        </is>
      </c>
    </row>
    <row r="27">
      <c r="A27" t="inlineStr">
        <is>
          <t>07/10/2024</t>
        </is>
      </c>
      <c r="B27" t="inlineStr">
        <is>
          <t>11:26:49</t>
        </is>
      </c>
      <c r="C27" t="inlineStr">
        <is>
          <t>CEST</t>
        </is>
      </c>
      <c r="D27" t="inlineStr">
        <is>
          <t>valeria pati</t>
        </is>
      </c>
      <c r="E27" t="inlineStr">
        <is>
          <t>Pagamento Express Checkout</t>
        </is>
      </c>
      <c r="F27" t="inlineStr">
        <is>
          <t>Completata</t>
        </is>
      </c>
      <c r="G27" t="inlineStr">
        <is>
          <t>EUR</t>
        </is>
      </c>
      <c r="H27" t="n">
        <v>95</v>
      </c>
      <c r="I27" t="inlineStr">
        <is>
          <t>-3,58</t>
        </is>
      </c>
      <c r="J27" t="inlineStr">
        <is>
          <t>91,42</t>
        </is>
      </c>
      <c r="K27" t="inlineStr">
        <is>
          <t>scigghiu84@yahoo.com</t>
        </is>
      </c>
      <c r="L27" t="inlineStr">
        <is>
          <t>contact@lilmilan.com</t>
        </is>
      </c>
      <c r="M27" t="inlineStr">
        <is>
          <t>4FK226128Y5327442</t>
        </is>
      </c>
      <c r="N27" t="inlineStr">
        <is>
          <t>Valentina Piccinno, Via Fossolo, 30, Bologna, BO, 40138, Italia</t>
        </is>
      </c>
      <c r="O27" t="inlineStr">
        <is>
          <t>Confermato</t>
        </is>
      </c>
      <c r="P27" t="inlineStr">
        <is>
          <t>Luxury Pack, Lightly Ring - White / 17</t>
        </is>
      </c>
      <c r="R27" t="inlineStr">
        <is>
          <t>10,00</t>
        </is>
      </c>
      <c r="T27" t="inlineStr">
        <is>
          <t>0,00</t>
        </is>
      </c>
      <c r="Z27" t="inlineStr">
        <is>
          <t>rWdxAiKJFftsBdrjC8lWYq3r2</t>
        </is>
      </c>
      <c r="AA27" t="inlineStr">
        <is>
          <t>Shopify</t>
        </is>
      </c>
      <c r="AB27" t="n">
        <v>2</v>
      </c>
      <c r="AD27" t="inlineStr">
        <is>
          <t>3.391,83</t>
        </is>
      </c>
      <c r="AE27" t="inlineStr">
        <is>
          <t>Via Fossolo, 30</t>
        </is>
      </c>
      <c r="AG27" t="inlineStr">
        <is>
          <t>Bologna</t>
        </is>
      </c>
      <c r="AH27" t="inlineStr">
        <is>
          <t>BO</t>
        </is>
      </c>
      <c r="AI27" t="inlineStr">
        <is>
          <t>40138</t>
        </is>
      </c>
      <c r="AJ27" t="inlineStr">
        <is>
          <t>Italia</t>
        </is>
      </c>
      <c r="AK27" t="inlineStr">
        <is>
          <t>+393333050220</t>
        </is>
      </c>
      <c r="AL27" t="inlineStr">
        <is>
          <t>Luxury Pack</t>
        </is>
      </c>
      <c r="AN27" t="inlineStr">
        <is>
          <t>IT</t>
        </is>
      </c>
      <c r="AO27" t="inlineStr">
        <is>
          <t>Accredito</t>
        </is>
      </c>
      <c r="AP27" t="inlineStr">
        <is>
          <t>2024-10-07</t>
        </is>
      </c>
    </row>
    <row r="28">
      <c r="A28" t="inlineStr">
        <is>
          <t>07/10/2024</t>
        </is>
      </c>
      <c r="B28" t="inlineStr">
        <is>
          <t>15:41:17</t>
        </is>
      </c>
      <c r="C28" t="inlineStr">
        <is>
          <t>CEST</t>
        </is>
      </c>
      <c r="D28" t="inlineStr">
        <is>
          <t>Camilla Ruffini</t>
        </is>
      </c>
      <c r="E28" t="inlineStr">
        <is>
          <t>Pagamento Express Checkout</t>
        </is>
      </c>
      <c r="F28" t="inlineStr">
        <is>
          <t>Completata</t>
        </is>
      </c>
      <c r="G28" t="inlineStr">
        <is>
          <t>EUR</t>
        </is>
      </c>
      <c r="H28" t="n">
        <v>288</v>
      </c>
      <c r="I28" t="inlineStr">
        <is>
          <t>-10,14</t>
        </is>
      </c>
      <c r="J28" t="inlineStr">
        <is>
          <t>277,86</t>
        </is>
      </c>
      <c r="K28" t="inlineStr">
        <is>
          <t>camillaruffini97@gmail.com</t>
        </is>
      </c>
      <c r="L28" t="inlineStr">
        <is>
          <t>contact@lilmilan.com</t>
        </is>
      </c>
      <c r="M28" t="inlineStr">
        <is>
          <t>9L123755MJ964501N</t>
        </is>
      </c>
      <c r="N28" t="inlineStr">
        <is>
          <t>Camilla Ruffini, Via Cairoli 2, Citofono MASSINI, Firenze, FI, 50131, Italia</t>
        </is>
      </c>
      <c r="O28" t="inlineStr">
        <is>
          <t>Confermato</t>
        </is>
      </c>
      <c r="P28" t="inlineStr">
        <is>
          <t>Sunshine Ring - Yellow / 3 / White, Discount</t>
        </is>
      </c>
      <c r="R28" t="inlineStr">
        <is>
          <t>0,00</t>
        </is>
      </c>
      <c r="T28" t="inlineStr">
        <is>
          <t>0,00</t>
        </is>
      </c>
      <c r="Z28" t="inlineStr">
        <is>
          <t>rWFBQfVij2q4iKRGVe5a09dWQ</t>
        </is>
      </c>
      <c r="AA28" t="inlineStr">
        <is>
          <t>Shopify</t>
        </is>
      </c>
      <c r="AB28" t="n">
        <v>2</v>
      </c>
      <c r="AD28" t="inlineStr">
        <is>
          <t>3.669,69</t>
        </is>
      </c>
      <c r="AE28" t="inlineStr">
        <is>
          <t>Via Cairoli 2</t>
        </is>
      </c>
      <c r="AF28" t="inlineStr">
        <is>
          <t>Citofono MASSINI</t>
        </is>
      </c>
      <c r="AG28" t="inlineStr">
        <is>
          <t>Firenze</t>
        </is>
      </c>
      <c r="AH28" t="inlineStr">
        <is>
          <t>FI</t>
        </is>
      </c>
      <c r="AI28" t="inlineStr">
        <is>
          <t>50131</t>
        </is>
      </c>
      <c r="AJ28" t="inlineStr">
        <is>
          <t>Italia</t>
        </is>
      </c>
      <c r="AK28" t="inlineStr">
        <is>
          <t>3245840189</t>
        </is>
      </c>
      <c r="AL28" t="inlineStr">
        <is>
          <t>Sunshine Ring - Yellow / 3 / White</t>
        </is>
      </c>
      <c r="AN28" t="inlineStr">
        <is>
          <t>IT</t>
        </is>
      </c>
      <c r="AO28" t="inlineStr">
        <is>
          <t>Accredito</t>
        </is>
      </c>
      <c r="AP28" t="inlineStr">
        <is>
          <t>2024-10-07</t>
        </is>
      </c>
    </row>
    <row r="29">
      <c r="A29" t="inlineStr">
        <is>
          <t>07/10/2024</t>
        </is>
      </c>
      <c r="B29" t="inlineStr">
        <is>
          <t>21:09:29</t>
        </is>
      </c>
      <c r="C29" t="inlineStr">
        <is>
          <t>CEST</t>
        </is>
      </c>
      <c r="D29" t="inlineStr">
        <is>
          <t>Elisabetta Cerutti</t>
        </is>
      </c>
      <c r="E29" t="inlineStr">
        <is>
          <t>Pagamento Express Checkout</t>
        </is>
      </c>
      <c r="F29" t="inlineStr">
        <is>
          <t>Completata</t>
        </is>
      </c>
      <c r="G29" t="inlineStr">
        <is>
          <t>EUR</t>
        </is>
      </c>
      <c r="H29" t="n">
        <v>360</v>
      </c>
      <c r="I29" t="inlineStr">
        <is>
          <t>-12,59</t>
        </is>
      </c>
      <c r="J29" t="inlineStr">
        <is>
          <t>347,41</t>
        </is>
      </c>
      <c r="K29" t="inlineStr">
        <is>
          <t>elicerru@hotmail.it</t>
        </is>
      </c>
      <c r="L29" t="inlineStr">
        <is>
          <t>contact@lilmilan.com</t>
        </is>
      </c>
      <c r="M29" t="inlineStr">
        <is>
          <t>7MP19402T6254545V</t>
        </is>
      </c>
      <c r="N29" t="inlineStr">
        <is>
          <t>Elisabetta Cerutti, Via Pacinotti 15, Omegna, VB, 28887, Italia</t>
        </is>
      </c>
      <c r="O29" t="inlineStr">
        <is>
          <t>Confermato</t>
        </is>
      </c>
      <c r="P29" t="inlineStr">
        <is>
          <t>Rainbow Earring - Yellow / Single / White Sustainable Diamond, Rainbow Earring - Yellow / Single / None</t>
        </is>
      </c>
      <c r="R29" t="inlineStr">
        <is>
          <t>0,00</t>
        </is>
      </c>
      <c r="T29" t="inlineStr">
        <is>
          <t>0,00</t>
        </is>
      </c>
      <c r="Z29" t="inlineStr">
        <is>
          <t>rEUn4Ssx30kyuFE9wrfgbqNoX</t>
        </is>
      </c>
      <c r="AA29" t="inlineStr">
        <is>
          <t>Shopify</t>
        </is>
      </c>
      <c r="AB29" t="n">
        <v>2</v>
      </c>
      <c r="AD29" t="inlineStr">
        <is>
          <t>4.017,10</t>
        </is>
      </c>
      <c r="AE29" t="inlineStr">
        <is>
          <t>Via Pacinotti 15</t>
        </is>
      </c>
      <c r="AG29" t="inlineStr">
        <is>
          <t>Omegna</t>
        </is>
      </c>
      <c r="AH29" t="inlineStr">
        <is>
          <t>VB</t>
        </is>
      </c>
      <c r="AI29" t="inlineStr">
        <is>
          <t>28887</t>
        </is>
      </c>
      <c r="AJ29" t="inlineStr">
        <is>
          <t>Italia</t>
        </is>
      </c>
      <c r="AK29" t="inlineStr">
        <is>
          <t>3481669658</t>
        </is>
      </c>
      <c r="AL29" t="inlineStr">
        <is>
          <t>Rainbow Earring - Yellow / Single / White Sustainable Diamond</t>
        </is>
      </c>
      <c r="AN29" t="inlineStr">
        <is>
          <t>IT</t>
        </is>
      </c>
      <c r="AO29" t="inlineStr">
        <is>
          <t>Accredito</t>
        </is>
      </c>
      <c r="AP29" t="inlineStr">
        <is>
          <t>2024-10-07</t>
        </is>
      </c>
    </row>
    <row r="30">
      <c r="A30" t="inlineStr">
        <is>
          <t>08/10/2024</t>
        </is>
      </c>
      <c r="B30" t="inlineStr">
        <is>
          <t>09:49:17</t>
        </is>
      </c>
      <c r="C30" t="inlineStr">
        <is>
          <t>CEST</t>
        </is>
      </c>
      <c r="D30" t="inlineStr">
        <is>
          <t>Anna Coppolecchia</t>
        </is>
      </c>
      <c r="E30" t="inlineStr">
        <is>
          <t>Pagamento Express Checkout</t>
        </is>
      </c>
      <c r="F30" t="inlineStr">
        <is>
          <t>Completata</t>
        </is>
      </c>
      <c r="G30" t="inlineStr">
        <is>
          <t>EUR</t>
        </is>
      </c>
      <c r="H30" t="n">
        <v>180</v>
      </c>
      <c r="I30" t="inlineStr">
        <is>
          <t>-6,47</t>
        </is>
      </c>
      <c r="J30" t="inlineStr">
        <is>
          <t>173,53</t>
        </is>
      </c>
      <c r="K30" t="inlineStr">
        <is>
          <t>coppolecchiaanna75@gmail.com</t>
        </is>
      </c>
      <c r="L30" t="inlineStr">
        <is>
          <t>contact@lilmilan.com</t>
        </is>
      </c>
      <c r="M30" t="inlineStr">
        <is>
          <t>59M915247R617512V</t>
        </is>
      </c>
      <c r="N30" t="inlineStr">
        <is>
          <t>Anna Coppolecchia, Via Valentino Carrera 149/B, Fermo Point, Torino, TO, 10146, Italia</t>
        </is>
      </c>
      <c r="O30" t="inlineStr">
        <is>
          <t>Confermato</t>
        </is>
      </c>
      <c r="P30" t="inlineStr">
        <is>
          <t>Limitless Earring - White / Single</t>
        </is>
      </c>
      <c r="R30" t="inlineStr">
        <is>
          <t>0,00</t>
        </is>
      </c>
      <c r="T30" t="inlineStr">
        <is>
          <t>0,00</t>
        </is>
      </c>
      <c r="Z30" t="inlineStr">
        <is>
          <t>rD2ZhcnA9avDXUVyGnwV2t0pp</t>
        </is>
      </c>
      <c r="AA30" t="inlineStr">
        <is>
          <t>Shopify</t>
        </is>
      </c>
      <c r="AB30" t="n">
        <v>1</v>
      </c>
      <c r="AD30" t="inlineStr">
        <is>
          <t>190,63</t>
        </is>
      </c>
      <c r="AE30" t="inlineStr">
        <is>
          <t>Via Valentino Carrera 149/B</t>
        </is>
      </c>
      <c r="AF30" t="inlineStr">
        <is>
          <t>Fermo Point</t>
        </is>
      </c>
      <c r="AG30" t="inlineStr">
        <is>
          <t>Torino</t>
        </is>
      </c>
      <c r="AH30" t="inlineStr">
        <is>
          <t>TO</t>
        </is>
      </c>
      <c r="AI30" t="inlineStr">
        <is>
          <t>10146</t>
        </is>
      </c>
      <c r="AJ30" t="inlineStr">
        <is>
          <t>Italia</t>
        </is>
      </c>
      <c r="AK30" t="inlineStr">
        <is>
          <t>+393484121488</t>
        </is>
      </c>
      <c r="AL30" t="inlineStr">
        <is>
          <t>Limitless Earring - White / Single</t>
        </is>
      </c>
      <c r="AN30" t="inlineStr">
        <is>
          <t>IT</t>
        </is>
      </c>
      <c r="AO30" t="inlineStr">
        <is>
          <t>Accredito</t>
        </is>
      </c>
      <c r="AP30" t="inlineStr">
        <is>
          <t>2024-10-08</t>
        </is>
      </c>
    </row>
    <row r="31">
      <c r="A31" t="inlineStr">
        <is>
          <t>08/10/2024</t>
        </is>
      </c>
      <c r="B31" t="inlineStr">
        <is>
          <t>10:49:22</t>
        </is>
      </c>
      <c r="C31" t="inlineStr">
        <is>
          <t>CEST</t>
        </is>
      </c>
      <c r="D31" t="inlineStr">
        <is>
          <t>Carolina Fiorica</t>
        </is>
      </c>
      <c r="E31" t="inlineStr">
        <is>
          <t>Pagamento Express Checkout</t>
        </is>
      </c>
      <c r="F31" t="inlineStr">
        <is>
          <t>Completata</t>
        </is>
      </c>
      <c r="G31" t="inlineStr">
        <is>
          <t>EUR</t>
        </is>
      </c>
      <c r="H31" t="n">
        <v>266</v>
      </c>
      <c r="I31" t="inlineStr">
        <is>
          <t>-9,39</t>
        </is>
      </c>
      <c r="J31" t="inlineStr">
        <is>
          <t>256,61</t>
        </is>
      </c>
      <c r="K31" t="inlineStr">
        <is>
          <t>carolina.fiorica@yahoo.it</t>
        </is>
      </c>
      <c r="L31" t="inlineStr">
        <is>
          <t>contact@lilmilan.com</t>
        </is>
      </c>
      <c r="M31" t="inlineStr">
        <is>
          <t>6VG53511YL4376735</t>
        </is>
      </c>
      <c r="N31" t="inlineStr">
        <is>
          <t>Carolina, Fiorica, Via  Fetonte  12, milano, MI, 20151, Italia</t>
        </is>
      </c>
      <c r="O31" t="inlineStr">
        <is>
          <t>Confermato</t>
        </is>
      </c>
      <c r="P31" t="inlineStr">
        <is>
          <t>Luxury Pack, Honey Ring - Yellow / 14, Sconto</t>
        </is>
      </c>
      <c r="R31" t="inlineStr">
        <is>
          <t>0,00</t>
        </is>
      </c>
      <c r="T31" t="inlineStr">
        <is>
          <t>0,00</t>
        </is>
      </c>
      <c r="Z31" t="inlineStr">
        <is>
          <t>r8lDVAUbSIlIqZUQZW8Ev5bIj</t>
        </is>
      </c>
      <c r="AA31" t="inlineStr">
        <is>
          <t>Shopify</t>
        </is>
      </c>
      <c r="AB31" t="n">
        <v>3</v>
      </c>
      <c r="AD31" t="inlineStr">
        <is>
          <t>447,24</t>
        </is>
      </c>
      <c r="AE31" t="inlineStr">
        <is>
          <t>Via  Fetonte  12</t>
        </is>
      </c>
      <c r="AG31" t="inlineStr">
        <is>
          <t>milano</t>
        </is>
      </c>
      <c r="AH31" t="inlineStr">
        <is>
          <t>MI</t>
        </is>
      </c>
      <c r="AI31" t="inlineStr">
        <is>
          <t>20151</t>
        </is>
      </c>
      <c r="AJ31" t="inlineStr">
        <is>
          <t>Italia</t>
        </is>
      </c>
      <c r="AK31" t="inlineStr">
        <is>
          <t>3454563331</t>
        </is>
      </c>
      <c r="AL31" t="inlineStr">
        <is>
          <t>Luxury Pack</t>
        </is>
      </c>
      <c r="AN31" t="inlineStr">
        <is>
          <t>IT</t>
        </is>
      </c>
      <c r="AO31" t="inlineStr">
        <is>
          <t>Accredito</t>
        </is>
      </c>
      <c r="AP31" t="inlineStr">
        <is>
          <t>2024-10-08</t>
        </is>
      </c>
    </row>
    <row r="32">
      <c r="A32" t="inlineStr">
        <is>
          <t>08/10/2024</t>
        </is>
      </c>
      <c r="B32" t="inlineStr">
        <is>
          <t>13:17:42</t>
        </is>
      </c>
      <c r="C32" t="inlineStr">
        <is>
          <t>CEST</t>
        </is>
      </c>
      <c r="D32" t="inlineStr">
        <is>
          <t>Ilaria Amonini</t>
        </is>
      </c>
      <c r="E32" t="inlineStr">
        <is>
          <t>Pagamento Express Checkout</t>
        </is>
      </c>
      <c r="F32" t="inlineStr">
        <is>
          <t>Completata</t>
        </is>
      </c>
      <c r="G32" t="inlineStr">
        <is>
          <t>EUR</t>
        </is>
      </c>
      <c r="H32" t="n">
        <v>126</v>
      </c>
      <c r="I32" t="inlineStr">
        <is>
          <t>-4,63</t>
        </is>
      </c>
      <c r="J32" t="inlineStr">
        <is>
          <t>121,37</t>
        </is>
      </c>
      <c r="K32" t="inlineStr">
        <is>
          <t>ilaria.amonini94@gmail.com</t>
        </is>
      </c>
      <c r="L32" t="inlineStr">
        <is>
          <t>contact@lilmilan.com</t>
        </is>
      </c>
      <c r="M32" t="inlineStr">
        <is>
          <t>9Y07823105301152H</t>
        </is>
      </c>
      <c r="O32" t="inlineStr">
        <is>
          <t>Non confermato</t>
        </is>
      </c>
      <c r="P32" t="inlineStr">
        <is>
          <t>Pensavo fosse amore - Yellow / 2, Discount</t>
        </is>
      </c>
      <c r="R32" t="inlineStr">
        <is>
          <t>0,00</t>
        </is>
      </c>
      <c r="T32" t="inlineStr">
        <is>
          <t>0,00</t>
        </is>
      </c>
      <c r="Z32" t="inlineStr">
        <is>
          <t>ryyZPQMLQjVpO1yQ8dkZM88yQ</t>
        </is>
      </c>
      <c r="AA32" t="inlineStr">
        <is>
          <t>Shopify</t>
        </is>
      </c>
      <c r="AB32" t="n">
        <v>2</v>
      </c>
      <c r="AD32" t="inlineStr">
        <is>
          <t>568,61</t>
        </is>
      </c>
      <c r="AK32" t="inlineStr">
        <is>
          <t>+39 3485315069</t>
        </is>
      </c>
      <c r="AL32" t="inlineStr">
        <is>
          <t>Pensavo fosse amore - Yellow / 2</t>
        </is>
      </c>
      <c r="AO32" t="inlineStr">
        <is>
          <t>Accredito</t>
        </is>
      </c>
      <c r="AP32" t="inlineStr">
        <is>
          <t>2024-10-08</t>
        </is>
      </c>
    </row>
    <row r="33">
      <c r="A33" t="inlineStr">
        <is>
          <t>08/10/2024</t>
        </is>
      </c>
      <c r="B33" t="inlineStr">
        <is>
          <t>13:52:31</t>
        </is>
      </c>
      <c r="C33" t="inlineStr">
        <is>
          <t>CEST</t>
        </is>
      </c>
      <c r="D33" t="inlineStr">
        <is>
          <t>Barbara Rossi</t>
        </is>
      </c>
      <c r="E33" t="inlineStr">
        <is>
          <t>Pagamento Express Checkout</t>
        </is>
      </c>
      <c r="F33" t="inlineStr">
        <is>
          <t>Completata</t>
        </is>
      </c>
      <c r="G33" t="inlineStr">
        <is>
          <t>EUR</t>
        </is>
      </c>
      <c r="H33" t="n">
        <v>272</v>
      </c>
      <c r="I33" t="inlineStr">
        <is>
          <t>-9,60</t>
        </is>
      </c>
      <c r="J33" t="inlineStr">
        <is>
          <t>262,40</t>
        </is>
      </c>
      <c r="K33" t="inlineStr">
        <is>
          <t>barbararossi@outlook.com</t>
        </is>
      </c>
      <c r="L33" t="inlineStr">
        <is>
          <t>contact@lilmilan.com</t>
        </is>
      </c>
      <c r="M33" t="inlineStr">
        <is>
          <t>675203926G880425S</t>
        </is>
      </c>
      <c r="N33" t="inlineStr">
        <is>
          <t>Denise Chiavacci, Via Venezia 69, La Spezia, SP, 19122, Italia</t>
        </is>
      </c>
      <c r="O33" t="inlineStr">
        <is>
          <t>Confermato</t>
        </is>
      </c>
      <c r="P33" t="inlineStr">
        <is>
          <t>Luxury Pack + LIL Bag, Sweet Spot - Yellow / matte / White, Engraving, Sconto</t>
        </is>
      </c>
      <c r="R33" t="inlineStr">
        <is>
          <t>0,00</t>
        </is>
      </c>
      <c r="T33" t="inlineStr">
        <is>
          <t>0,00</t>
        </is>
      </c>
      <c r="Z33" t="inlineStr">
        <is>
          <t>r6VtmQ3Le1CWj3xDVb0k0pvau</t>
        </is>
      </c>
      <c r="AA33" t="inlineStr">
        <is>
          <t>Shopify</t>
        </is>
      </c>
      <c r="AB33" t="n">
        <v>4</v>
      </c>
      <c r="AD33" t="inlineStr">
        <is>
          <t>831,01</t>
        </is>
      </c>
      <c r="AE33" t="inlineStr">
        <is>
          <t>Via Venezia 69</t>
        </is>
      </c>
      <c r="AG33" t="inlineStr">
        <is>
          <t>La Spezia</t>
        </is>
      </c>
      <c r="AH33" t="inlineStr">
        <is>
          <t>SP</t>
        </is>
      </c>
      <c r="AI33" t="inlineStr">
        <is>
          <t>19122</t>
        </is>
      </c>
      <c r="AJ33" t="inlineStr">
        <is>
          <t>Italia</t>
        </is>
      </c>
      <c r="AK33" t="inlineStr">
        <is>
          <t>+393319427271</t>
        </is>
      </c>
      <c r="AL33" t="inlineStr">
        <is>
          <t>Luxury Pack + LIL Bag</t>
        </is>
      </c>
      <c r="AN33" t="inlineStr">
        <is>
          <t>IT</t>
        </is>
      </c>
      <c r="AO33" t="inlineStr">
        <is>
          <t>Accredito</t>
        </is>
      </c>
      <c r="AP33" t="inlineStr">
        <is>
          <t>2024-10-08</t>
        </is>
      </c>
    </row>
    <row r="34">
      <c r="A34" t="inlineStr">
        <is>
          <t>08/10/2024</t>
        </is>
      </c>
      <c r="B34" t="inlineStr">
        <is>
          <t>14:21:31</t>
        </is>
      </c>
      <c r="C34" t="inlineStr">
        <is>
          <t>CEST</t>
        </is>
      </c>
      <c r="D34" t="inlineStr">
        <is>
          <t>Valentina Lintas</t>
        </is>
      </c>
      <c r="E34" t="inlineStr">
        <is>
          <t>Pagamento Express Checkout</t>
        </is>
      </c>
      <c r="F34" t="inlineStr">
        <is>
          <t>Completata</t>
        </is>
      </c>
      <c r="G34" t="inlineStr">
        <is>
          <t>EUR</t>
        </is>
      </c>
      <c r="H34" t="n">
        <v>700</v>
      </c>
      <c r="I34" t="inlineStr">
        <is>
          <t>-38,08</t>
        </is>
      </c>
      <c r="J34" t="inlineStr">
        <is>
          <t>661,92</t>
        </is>
      </c>
      <c r="K34" t="inlineStr">
        <is>
          <t>mygirllollipop@hotmail.it</t>
        </is>
      </c>
      <c r="L34" t="inlineStr">
        <is>
          <t>contact@lilmilan.com</t>
        </is>
      </c>
      <c r="M34" t="inlineStr">
        <is>
          <t>9NB50458NR066963U</t>
        </is>
      </c>
      <c r="N34" t="inlineStr">
        <is>
          <t>Marco Letizia, Via Tintoretto 40, interno 82, Cologno Monzese, MI, 20093, Italia</t>
        </is>
      </c>
      <c r="O34" t="inlineStr">
        <is>
          <t>Confermato</t>
        </is>
      </c>
      <c r="P34" t="inlineStr">
        <is>
          <t>Pensavo fosse amore - Yellow / V, Boys Tears Necklace - Yellow / 35cm, Balmy Necklace - Yellow / 36cm</t>
        </is>
      </c>
      <c r="R34" t="inlineStr">
        <is>
          <t>0,00</t>
        </is>
      </c>
      <c r="T34" t="inlineStr">
        <is>
          <t>0,00</t>
        </is>
      </c>
      <c r="Z34" t="inlineStr">
        <is>
          <t>rkcoKDUDO8CF4PBSnJp0LcoK2</t>
        </is>
      </c>
      <c r="AA34" t="inlineStr">
        <is>
          <t>Shopify</t>
        </is>
      </c>
      <c r="AB34" t="n">
        <v>3</v>
      </c>
      <c r="AD34" t="inlineStr">
        <is>
          <t>1.492,93</t>
        </is>
      </c>
      <c r="AE34" t="inlineStr">
        <is>
          <t>Via Tintoretto 40</t>
        </is>
      </c>
      <c r="AF34" t="inlineStr">
        <is>
          <t>interno 82</t>
        </is>
      </c>
      <c r="AG34" t="inlineStr">
        <is>
          <t>Cologno Monzese</t>
        </is>
      </c>
      <c r="AH34" t="inlineStr">
        <is>
          <t>MI</t>
        </is>
      </c>
      <c r="AI34" t="inlineStr">
        <is>
          <t>20093</t>
        </is>
      </c>
      <c r="AJ34" t="inlineStr">
        <is>
          <t>Italia</t>
        </is>
      </c>
      <c r="AK34" t="inlineStr">
        <is>
          <t>+393293266592</t>
        </is>
      </c>
      <c r="AL34" t="inlineStr">
        <is>
          <t>Pensavo fosse amore - Yellow / V</t>
        </is>
      </c>
      <c r="AN34" t="inlineStr">
        <is>
          <t>IT</t>
        </is>
      </c>
      <c r="AO34" t="inlineStr">
        <is>
          <t>Accredito</t>
        </is>
      </c>
      <c r="AP34" t="inlineStr">
        <is>
          <t>2024-10-08</t>
        </is>
      </c>
    </row>
    <row r="35">
      <c r="A35" t="inlineStr">
        <is>
          <t>08/10/2024</t>
        </is>
      </c>
      <c r="B35" t="inlineStr">
        <is>
          <t>15:57:50</t>
        </is>
      </c>
      <c r="C35" t="inlineStr">
        <is>
          <t>CEST</t>
        </is>
      </c>
      <c r="D35" t="inlineStr">
        <is>
          <t>Viviana Marciani</t>
        </is>
      </c>
      <c r="E35" t="inlineStr">
        <is>
          <t>Pagamento Express Checkout</t>
        </is>
      </c>
      <c r="F35" t="inlineStr">
        <is>
          <t>Completata</t>
        </is>
      </c>
      <c r="G35" t="inlineStr">
        <is>
          <t>EUR</t>
        </is>
      </c>
      <c r="H35" t="n">
        <v>40</v>
      </c>
      <c r="I35" t="inlineStr">
        <is>
          <t>-1,71</t>
        </is>
      </c>
      <c r="J35" t="inlineStr">
        <is>
          <t>38,29</t>
        </is>
      </c>
      <c r="K35" t="inlineStr">
        <is>
          <t>viviana4783@gmail.com</t>
        </is>
      </c>
      <c r="L35" t="inlineStr">
        <is>
          <t>contact@lilmilan.com</t>
        </is>
      </c>
      <c r="M35" t="inlineStr">
        <is>
          <t>4LY86388P98915723</t>
        </is>
      </c>
      <c r="N35" t="inlineStr">
        <is>
          <t>Viviana Marciani, Via Gioiello 61/4, Cogoleto, 16016, Italia</t>
        </is>
      </c>
      <c r="O35" t="inlineStr">
        <is>
          <t>Confermato</t>
        </is>
      </c>
      <c r="P35" t="inlineStr">
        <is>
          <t>Repair Service - Saldatura collana</t>
        </is>
      </c>
      <c r="R35" t="inlineStr">
        <is>
          <t>0,00</t>
        </is>
      </c>
      <c r="T35" t="inlineStr">
        <is>
          <t>0,00</t>
        </is>
      </c>
      <c r="Z35" t="inlineStr">
        <is>
          <t>rZZxyOYqhI3CosIbElCrTDOEt</t>
        </is>
      </c>
      <c r="AA35" t="inlineStr">
        <is>
          <t>Shopify</t>
        </is>
      </c>
      <c r="AB35" t="n">
        <v>1</v>
      </c>
      <c r="AD35" t="inlineStr">
        <is>
          <t>1.531,22</t>
        </is>
      </c>
      <c r="AE35" t="inlineStr">
        <is>
          <t>Via Gioiello 61/4</t>
        </is>
      </c>
      <c r="AG35" t="inlineStr">
        <is>
          <t>Cogoleto</t>
        </is>
      </c>
      <c r="AI35" t="inlineStr">
        <is>
          <t>16016</t>
        </is>
      </c>
      <c r="AJ35" t="inlineStr">
        <is>
          <t>Italia</t>
        </is>
      </c>
      <c r="AK35" t="inlineStr">
        <is>
          <t>+39 3496355446</t>
        </is>
      </c>
      <c r="AL35" t="inlineStr">
        <is>
          <t>Repair Service - Saldatura collana</t>
        </is>
      </c>
      <c r="AN35" t="inlineStr">
        <is>
          <t>IT</t>
        </is>
      </c>
      <c r="AO35" t="inlineStr">
        <is>
          <t>Accredito</t>
        </is>
      </c>
      <c r="AP35" t="inlineStr">
        <is>
          <t>2024-10-08</t>
        </is>
      </c>
    </row>
    <row r="36">
      <c r="A36" t="inlineStr">
        <is>
          <t>08/10/2024</t>
        </is>
      </c>
      <c r="B36" t="inlineStr">
        <is>
          <t>18:21:53</t>
        </is>
      </c>
      <c r="C36" t="inlineStr">
        <is>
          <t>CEST</t>
        </is>
      </c>
      <c r="D36" t="inlineStr">
        <is>
          <t>Martina Bombelli</t>
        </is>
      </c>
      <c r="E36" t="inlineStr">
        <is>
          <t>Pagamento Express Checkout</t>
        </is>
      </c>
      <c r="F36" t="inlineStr">
        <is>
          <t>Completata</t>
        </is>
      </c>
      <c r="G36" t="inlineStr">
        <is>
          <t>EUR</t>
        </is>
      </c>
      <c r="H36" t="n">
        <v>140</v>
      </c>
      <c r="I36" t="inlineStr">
        <is>
          <t>-5,11</t>
        </is>
      </c>
      <c r="J36" t="inlineStr">
        <is>
          <t>134,89</t>
        </is>
      </c>
      <c r="K36" t="inlineStr">
        <is>
          <t>martina.bombelli95@gmail.com</t>
        </is>
      </c>
      <c r="L36" t="inlineStr">
        <is>
          <t>contact@lilmilan.com</t>
        </is>
      </c>
      <c r="M36" t="inlineStr">
        <is>
          <t>35W23062YN823713X</t>
        </is>
      </c>
      <c r="N36" t="inlineStr">
        <is>
          <t>Martina Bombelli, Via Ponte Seveso 33, Citofono 28, scala B, piano 4, Milano, MI, 20125, Italia</t>
        </is>
      </c>
      <c r="O36" t="inlineStr">
        <is>
          <t>Confermato</t>
        </is>
      </c>
      <c r="P36" t="inlineStr">
        <is>
          <t>Luxury Pack + LIL Bag, Pensavo fosse amore - Yellow / E</t>
        </is>
      </c>
      <c r="R36" t="inlineStr">
        <is>
          <t>10,00</t>
        </is>
      </c>
      <c r="T36" t="inlineStr">
        <is>
          <t>0,00</t>
        </is>
      </c>
      <c r="Z36" t="inlineStr">
        <is>
          <t>rwqwPANEgdpdqYQEBZUx1pVs8</t>
        </is>
      </c>
      <c r="AA36" t="inlineStr">
        <is>
          <t>Shopify</t>
        </is>
      </c>
      <c r="AB36" t="n">
        <v>2</v>
      </c>
      <c r="AD36" t="inlineStr">
        <is>
          <t>1.666,11</t>
        </is>
      </c>
      <c r="AE36" t="inlineStr">
        <is>
          <t>Via Ponte Seveso 33</t>
        </is>
      </c>
      <c r="AF36" t="inlineStr">
        <is>
          <t>Citofono 28, scala B, piano 4</t>
        </is>
      </c>
      <c r="AG36" t="inlineStr">
        <is>
          <t>Milano</t>
        </is>
      </c>
      <c r="AH36" t="inlineStr">
        <is>
          <t>MI</t>
        </is>
      </c>
      <c r="AI36" t="inlineStr">
        <is>
          <t>20125</t>
        </is>
      </c>
      <c r="AJ36" t="inlineStr">
        <is>
          <t>Italia</t>
        </is>
      </c>
      <c r="AK36" t="inlineStr">
        <is>
          <t>3463389340</t>
        </is>
      </c>
      <c r="AL36" t="inlineStr">
        <is>
          <t>Luxury Pack + LIL Bag</t>
        </is>
      </c>
      <c r="AN36" t="inlineStr">
        <is>
          <t>IT</t>
        </is>
      </c>
      <c r="AO36" t="inlineStr">
        <is>
          <t>Accredito</t>
        </is>
      </c>
      <c r="AP36" t="inlineStr">
        <is>
          <t>2024-10-08</t>
        </is>
      </c>
    </row>
    <row r="37">
      <c r="A37" t="inlineStr">
        <is>
          <t>08/10/2024</t>
        </is>
      </c>
      <c r="B37" t="inlineStr">
        <is>
          <t>19:10:55</t>
        </is>
      </c>
      <c r="C37" t="inlineStr">
        <is>
          <t>CEST</t>
        </is>
      </c>
      <c r="D37" t="inlineStr">
        <is>
          <t>Marta Rovaris</t>
        </is>
      </c>
      <c r="E37" t="inlineStr">
        <is>
          <t>Pagamento Express Checkout</t>
        </is>
      </c>
      <c r="F37" t="inlineStr">
        <is>
          <t>Completata</t>
        </is>
      </c>
      <c r="G37" t="inlineStr">
        <is>
          <t>EUR</t>
        </is>
      </c>
      <c r="H37" t="n">
        <v>150</v>
      </c>
      <c r="I37" t="inlineStr">
        <is>
          <t>-5,45</t>
        </is>
      </c>
      <c r="J37" t="inlineStr">
        <is>
          <t>144,55</t>
        </is>
      </c>
      <c r="K37" t="inlineStr">
        <is>
          <t>martarovaris@gmail.com</t>
        </is>
      </c>
      <c r="L37" t="inlineStr">
        <is>
          <t>contact@lilmilan.com</t>
        </is>
      </c>
      <c r="M37" t="inlineStr">
        <is>
          <t>3XE30585JX917563D</t>
        </is>
      </c>
      <c r="N37" t="inlineStr">
        <is>
          <t>Pietro Zampoleri, Via Aldo Moro 2, Zanica, BG, 24050, Italia</t>
        </is>
      </c>
      <c r="O37" t="inlineStr">
        <is>
          <t>Confermato</t>
        </is>
      </c>
      <c r="P37" t="inlineStr">
        <is>
          <t>Insieme Ring - Yellow / onesize (10-17)</t>
        </is>
      </c>
      <c r="R37" t="inlineStr">
        <is>
          <t>10,00</t>
        </is>
      </c>
      <c r="T37" t="inlineStr">
        <is>
          <t>0,00</t>
        </is>
      </c>
      <c r="Z37" t="inlineStr">
        <is>
          <t>rynV6qBxqmmZ4NE4w7VkEHlhW</t>
        </is>
      </c>
      <c r="AA37" t="inlineStr">
        <is>
          <t>Shopify</t>
        </is>
      </c>
      <c r="AB37" t="n">
        <v>1</v>
      </c>
      <c r="AD37" t="inlineStr">
        <is>
          <t>1.810,66</t>
        </is>
      </c>
      <c r="AE37" t="inlineStr">
        <is>
          <t>Via Aldo Moro 2</t>
        </is>
      </c>
      <c r="AG37" t="inlineStr">
        <is>
          <t>Zanica</t>
        </is>
      </c>
      <c r="AH37" t="inlineStr">
        <is>
          <t>BG</t>
        </is>
      </c>
      <c r="AI37" t="inlineStr">
        <is>
          <t>24050</t>
        </is>
      </c>
      <c r="AJ37" t="inlineStr">
        <is>
          <t>Italia</t>
        </is>
      </c>
      <c r="AK37" t="inlineStr">
        <is>
          <t>+393881029935</t>
        </is>
      </c>
      <c r="AL37" t="inlineStr">
        <is>
          <t>Insieme Ring - Yellow / onesize (10-17)</t>
        </is>
      </c>
      <c r="AN37" t="inlineStr">
        <is>
          <t>IT</t>
        </is>
      </c>
      <c r="AO37" t="inlineStr">
        <is>
          <t>Accredito</t>
        </is>
      </c>
      <c r="AP37" t="inlineStr">
        <is>
          <t>2024-10-08</t>
        </is>
      </c>
    </row>
    <row r="38">
      <c r="A38" t="inlineStr">
        <is>
          <t>09/10/2024</t>
        </is>
      </c>
      <c r="B38" t="inlineStr">
        <is>
          <t>12:22:02</t>
        </is>
      </c>
      <c r="C38" t="inlineStr">
        <is>
          <t>CEST</t>
        </is>
      </c>
      <c r="D38" t="inlineStr">
        <is>
          <t>Giulia Scali</t>
        </is>
      </c>
      <c r="E38" t="inlineStr">
        <is>
          <t>Pagamento Express Checkout</t>
        </is>
      </c>
      <c r="F38" t="inlineStr">
        <is>
          <t>Completata</t>
        </is>
      </c>
      <c r="G38" t="inlineStr">
        <is>
          <t>EUR</t>
        </is>
      </c>
      <c r="H38" t="n">
        <v>130</v>
      </c>
      <c r="I38" t="inlineStr">
        <is>
          <t>-4,77</t>
        </is>
      </c>
      <c r="J38" t="inlineStr">
        <is>
          <t>125,23</t>
        </is>
      </c>
      <c r="K38" t="inlineStr">
        <is>
          <t>gigiulia.scali@gmail.com</t>
        </is>
      </c>
      <c r="L38" t="inlineStr">
        <is>
          <t>contact@lilmilan.com</t>
        </is>
      </c>
      <c r="M38" t="inlineStr">
        <is>
          <t>1EG42089R99583127</t>
        </is>
      </c>
      <c r="N38" t="inlineStr">
        <is>
          <t>Giulia Scali, Via Vecchia Fiorentina 301, Cascina, PI, 56021, Italia</t>
        </is>
      </c>
      <c r="O38" t="inlineStr">
        <is>
          <t>Confermato</t>
        </is>
      </c>
      <c r="P38" t="inlineStr">
        <is>
          <t>Pensavo fosse amore - Yellow / N</t>
        </is>
      </c>
      <c r="R38" t="inlineStr">
        <is>
          <t>10,00</t>
        </is>
      </c>
      <c r="T38" t="inlineStr">
        <is>
          <t>0,00</t>
        </is>
      </c>
      <c r="Z38" t="inlineStr">
        <is>
          <t>rnG83eov7dwcOpSl8GGfR2wZu</t>
        </is>
      </c>
      <c r="AA38" t="inlineStr">
        <is>
          <t>Shopify</t>
        </is>
      </c>
      <c r="AB38" t="n">
        <v>1</v>
      </c>
      <c r="AD38" t="inlineStr">
        <is>
          <t>435,89</t>
        </is>
      </c>
      <c r="AE38" t="inlineStr">
        <is>
          <t>Via Vecchia Fiorentina 301</t>
        </is>
      </c>
      <c r="AG38" t="inlineStr">
        <is>
          <t>Cascina</t>
        </is>
      </c>
      <c r="AH38" t="inlineStr">
        <is>
          <t>PI</t>
        </is>
      </c>
      <c r="AI38" t="inlineStr">
        <is>
          <t>56021</t>
        </is>
      </c>
      <c r="AJ38" t="inlineStr">
        <is>
          <t>Italia</t>
        </is>
      </c>
      <c r="AK38" t="inlineStr">
        <is>
          <t>3483693930</t>
        </is>
      </c>
      <c r="AL38" t="inlineStr">
        <is>
          <t>Pensavo fosse amore - Yellow / N</t>
        </is>
      </c>
      <c r="AN38" t="inlineStr">
        <is>
          <t>IT</t>
        </is>
      </c>
      <c r="AO38" t="inlineStr">
        <is>
          <t>Accredito</t>
        </is>
      </c>
      <c r="AP38" t="inlineStr">
        <is>
          <t>2024-10-09</t>
        </is>
      </c>
    </row>
    <row r="39">
      <c r="A39" t="inlineStr">
        <is>
          <t>09/10/2024</t>
        </is>
      </c>
      <c r="B39" t="inlineStr">
        <is>
          <t>13:04:21</t>
        </is>
      </c>
      <c r="C39" t="inlineStr">
        <is>
          <t>CEST</t>
        </is>
      </c>
      <c r="D39" t="inlineStr">
        <is>
          <t>Laura Bartolini</t>
        </is>
      </c>
      <c r="E39" t="inlineStr">
        <is>
          <t>Pagamento Express Checkout</t>
        </is>
      </c>
      <c r="F39" t="inlineStr">
        <is>
          <t>Completata</t>
        </is>
      </c>
      <c r="G39" t="inlineStr">
        <is>
          <t>EUR</t>
        </is>
      </c>
      <c r="H39" t="n">
        <v>5</v>
      </c>
      <c r="I39" t="inlineStr">
        <is>
          <t>-0,52</t>
        </is>
      </c>
      <c r="J39" t="inlineStr">
        <is>
          <t>4,48</t>
        </is>
      </c>
      <c r="K39" t="inlineStr">
        <is>
          <t>laura.bartolini19@gmail.com</t>
        </is>
      </c>
      <c r="L39" t="inlineStr">
        <is>
          <t>contact@lilmilan.com</t>
        </is>
      </c>
      <c r="M39" t="inlineStr">
        <is>
          <t>8RY62741034368346</t>
        </is>
      </c>
      <c r="N39" t="inlineStr">
        <is>
          <t>Laura Bartolini, Via Arno 21, Studio dentistico Ferrari baietti, primo piano, Bologna, BO, 40139, Italia</t>
        </is>
      </c>
      <c r="O39" t="inlineStr">
        <is>
          <t>Confermato</t>
        </is>
      </c>
      <c r="P39" t="inlineStr">
        <is>
          <t>Ring Sizer</t>
        </is>
      </c>
      <c r="R39" t="inlineStr">
        <is>
          <t>0,00</t>
        </is>
      </c>
      <c r="T39" t="inlineStr">
        <is>
          <t>0,00</t>
        </is>
      </c>
      <c r="Z39" t="inlineStr">
        <is>
          <t>rIlapzfBAb9ozKDhJcUBgw2Xm</t>
        </is>
      </c>
      <c r="AA39" t="inlineStr">
        <is>
          <t>Shopify</t>
        </is>
      </c>
      <c r="AB39" t="n">
        <v>1</v>
      </c>
      <c r="AD39" t="inlineStr">
        <is>
          <t>440,37</t>
        </is>
      </c>
      <c r="AE39" t="inlineStr">
        <is>
          <t>Via Arno 21</t>
        </is>
      </c>
      <c r="AF39" t="inlineStr">
        <is>
          <t>Studio dentistico Ferrari baietti, primo piano</t>
        </is>
      </c>
      <c r="AG39" t="inlineStr">
        <is>
          <t>Bologna</t>
        </is>
      </c>
      <c r="AH39" t="inlineStr">
        <is>
          <t>BO</t>
        </is>
      </c>
      <c r="AI39" t="inlineStr">
        <is>
          <t>40139</t>
        </is>
      </c>
      <c r="AJ39" t="inlineStr">
        <is>
          <t>Italia</t>
        </is>
      </c>
      <c r="AK39" t="inlineStr">
        <is>
          <t>+393665033683</t>
        </is>
      </c>
      <c r="AL39" t="inlineStr">
        <is>
          <t>Ring Sizer</t>
        </is>
      </c>
      <c r="AN39" t="inlineStr">
        <is>
          <t>IT</t>
        </is>
      </c>
      <c r="AO39" t="inlineStr">
        <is>
          <t>Accredito</t>
        </is>
      </c>
      <c r="AP39" t="inlineStr">
        <is>
          <t>2024-10-09</t>
        </is>
      </c>
    </row>
    <row r="40">
      <c r="A40" t="inlineStr">
        <is>
          <t>09/10/2024</t>
        </is>
      </c>
      <c r="B40" t="inlineStr">
        <is>
          <t>13:34:37</t>
        </is>
      </c>
      <c r="C40" t="inlineStr">
        <is>
          <t>CEST</t>
        </is>
      </c>
      <c r="D40" t="inlineStr">
        <is>
          <t>diego raisi</t>
        </is>
      </c>
      <c r="E40" t="inlineStr">
        <is>
          <t>Pagamento Express Checkout</t>
        </is>
      </c>
      <c r="F40" t="inlineStr">
        <is>
          <t>Completata</t>
        </is>
      </c>
      <c r="G40" t="inlineStr">
        <is>
          <t>EUR</t>
        </is>
      </c>
      <c r="H40" t="n">
        <v>190</v>
      </c>
      <c r="I40" t="inlineStr">
        <is>
          <t>-6,81</t>
        </is>
      </c>
      <c r="J40" t="inlineStr">
        <is>
          <t>183,19</t>
        </is>
      </c>
      <c r="K40" t="inlineStr">
        <is>
          <t>diegoraisi2@gmail.com</t>
        </is>
      </c>
      <c r="L40" t="inlineStr">
        <is>
          <t>contact@lilmilan.com</t>
        </is>
      </c>
      <c r="M40" t="inlineStr">
        <is>
          <t>7P80828350189174V</t>
        </is>
      </c>
      <c r="N40" t="inlineStr">
        <is>
          <t>Diego Raisi, Via Zelo 3849, Ceneselli, RO, 45030, Italia</t>
        </is>
      </c>
      <c r="O40" t="inlineStr">
        <is>
          <t>Confermato</t>
        </is>
      </c>
      <c r="P40" t="inlineStr">
        <is>
          <t>Baby - Yellow, Engraving</t>
        </is>
      </c>
      <c r="R40" t="inlineStr">
        <is>
          <t>0,00</t>
        </is>
      </c>
      <c r="T40" t="inlineStr">
        <is>
          <t>0,00</t>
        </is>
      </c>
      <c r="Z40" t="inlineStr">
        <is>
          <t>rDBY34Emh0OXBSgVaPKeCK10Z</t>
        </is>
      </c>
      <c r="AA40" t="inlineStr">
        <is>
          <t>Shopify</t>
        </is>
      </c>
      <c r="AB40" t="n">
        <v>2</v>
      </c>
      <c r="AD40" t="inlineStr">
        <is>
          <t>623,56</t>
        </is>
      </c>
      <c r="AE40" t="inlineStr">
        <is>
          <t>Via Zelo 3849</t>
        </is>
      </c>
      <c r="AG40" t="inlineStr">
        <is>
          <t>Ceneselli</t>
        </is>
      </c>
      <c r="AH40" t="inlineStr">
        <is>
          <t>RO</t>
        </is>
      </c>
      <c r="AI40" t="inlineStr">
        <is>
          <t>45030</t>
        </is>
      </c>
      <c r="AJ40" t="inlineStr">
        <is>
          <t>Italia</t>
        </is>
      </c>
      <c r="AK40" t="inlineStr">
        <is>
          <t>3663224022</t>
        </is>
      </c>
      <c r="AL40" t="inlineStr">
        <is>
          <t>Baby - Yellow</t>
        </is>
      </c>
      <c r="AN40" t="inlineStr">
        <is>
          <t>IT</t>
        </is>
      </c>
      <c r="AO40" t="inlineStr">
        <is>
          <t>Accredito</t>
        </is>
      </c>
      <c r="AP40" t="inlineStr">
        <is>
          <t>2024-10-09</t>
        </is>
      </c>
    </row>
    <row r="41">
      <c r="A41" t="inlineStr">
        <is>
          <t>09/10/2024</t>
        </is>
      </c>
      <c r="B41" t="inlineStr">
        <is>
          <t>14:03:42</t>
        </is>
      </c>
      <c r="C41" t="inlineStr">
        <is>
          <t>CEST</t>
        </is>
      </c>
      <c r="D41" t="inlineStr">
        <is>
          <t>Maria Elisa Lodi</t>
        </is>
      </c>
      <c r="E41" t="inlineStr">
        <is>
          <t>Pagamento Express Checkout</t>
        </is>
      </c>
      <c r="F41" t="inlineStr">
        <is>
          <t>Completata</t>
        </is>
      </c>
      <c r="G41" t="inlineStr">
        <is>
          <t>EUR</t>
        </is>
      </c>
      <c r="H41" t="n">
        <v>160</v>
      </c>
      <c r="I41" t="inlineStr">
        <is>
          <t>-5,79</t>
        </is>
      </c>
      <c r="J41" t="inlineStr">
        <is>
          <t>154,21</t>
        </is>
      </c>
      <c r="K41" t="inlineStr">
        <is>
          <t>lodimisi@gmail.com</t>
        </is>
      </c>
      <c r="L41" t="inlineStr">
        <is>
          <t>contact@lilmilan.com</t>
        </is>
      </c>
      <c r="M41" t="inlineStr">
        <is>
          <t>05937877M4653304S</t>
        </is>
      </c>
      <c r="N41" t="inlineStr">
        <is>
          <t>Elisa Lodi, Via giardini nord 231, Pavullo nf, MO, 41026, Italia</t>
        </is>
      </c>
      <c r="O41" t="inlineStr">
        <is>
          <t>Confermato</t>
        </is>
      </c>
      <c r="P41" t="inlineStr">
        <is>
          <t>Pensavo fosse amore - Yellow / 3</t>
        </is>
      </c>
      <c r="R41" t="inlineStr">
        <is>
          <t>0,00</t>
        </is>
      </c>
      <c r="T41" t="inlineStr">
        <is>
          <t>0,00</t>
        </is>
      </c>
      <c r="Z41" t="inlineStr">
        <is>
          <t>rWycKOsa8RwKhDD1hEePXGPnK</t>
        </is>
      </c>
      <c r="AA41" t="inlineStr">
        <is>
          <t>Shopify</t>
        </is>
      </c>
      <c r="AB41" t="n">
        <v>1</v>
      </c>
      <c r="AD41" t="inlineStr">
        <is>
          <t>777,77</t>
        </is>
      </c>
      <c r="AE41" t="inlineStr">
        <is>
          <t>Via giardini nord 231</t>
        </is>
      </c>
      <c r="AG41" t="inlineStr">
        <is>
          <t>Pavullo nf</t>
        </is>
      </c>
      <c r="AH41" t="inlineStr">
        <is>
          <t>MO</t>
        </is>
      </c>
      <c r="AI41" t="inlineStr">
        <is>
          <t>41026</t>
        </is>
      </c>
      <c r="AJ41" t="inlineStr">
        <is>
          <t>Italia</t>
        </is>
      </c>
      <c r="AK41" t="inlineStr">
        <is>
          <t>+393385307171</t>
        </is>
      </c>
      <c r="AL41" t="inlineStr">
        <is>
          <t>Pensavo fosse amore - Yellow / 3</t>
        </is>
      </c>
      <c r="AN41" t="inlineStr">
        <is>
          <t>IT</t>
        </is>
      </c>
      <c r="AO41" t="inlineStr">
        <is>
          <t>Accredito</t>
        </is>
      </c>
      <c r="AP41" t="inlineStr">
        <is>
          <t>2024-10-09</t>
        </is>
      </c>
    </row>
    <row r="42">
      <c r="A42" t="inlineStr">
        <is>
          <t>09/10/2024</t>
        </is>
      </c>
      <c r="B42" t="inlineStr">
        <is>
          <t>20:09:50</t>
        </is>
      </c>
      <c r="C42" t="inlineStr">
        <is>
          <t>CEST</t>
        </is>
      </c>
      <c r="D42" t="inlineStr">
        <is>
          <t>Giorgia Alberti</t>
        </is>
      </c>
      <c r="E42" t="inlineStr">
        <is>
          <t>Pagamento Express Checkout</t>
        </is>
      </c>
      <c r="F42" t="inlineStr">
        <is>
          <t>Completata</t>
        </is>
      </c>
      <c r="G42" t="inlineStr">
        <is>
          <t>EUR</t>
        </is>
      </c>
      <c r="H42" t="n">
        <v>330</v>
      </c>
      <c r="I42" t="inlineStr">
        <is>
          <t>-11,57</t>
        </is>
      </c>
      <c r="J42" t="inlineStr">
        <is>
          <t>318,43</t>
        </is>
      </c>
      <c r="K42" t="inlineStr">
        <is>
          <t>giorgialberti1711@libero.it</t>
        </is>
      </c>
      <c r="L42" t="inlineStr">
        <is>
          <t>contact@lilmilan.com</t>
        </is>
      </c>
      <c r="M42" t="inlineStr">
        <is>
          <t>9EF224673W889921T</t>
        </is>
      </c>
      <c r="N42" t="inlineStr">
        <is>
          <t>Lucrezia Cristiano, Via Cristoforo Colombo 36, Badalucco, IM, 18010, Italia</t>
        </is>
      </c>
      <c r="O42" t="inlineStr">
        <is>
          <t>Confermato</t>
        </is>
      </c>
      <c r="P42" t="inlineStr">
        <is>
          <t>Boys Tears Necklace - Yellow / 37cm, Luxury Pack + LIL Bag</t>
        </is>
      </c>
      <c r="R42" t="inlineStr">
        <is>
          <t>0,00</t>
        </is>
      </c>
      <c r="T42" t="inlineStr">
        <is>
          <t>0,00</t>
        </is>
      </c>
      <c r="Z42" t="inlineStr">
        <is>
          <t>rt4ruG3ReXoku4I4Pg2DQyqF7</t>
        </is>
      </c>
      <c r="AA42" t="inlineStr">
        <is>
          <t>Shopify</t>
        </is>
      </c>
      <c r="AB42" t="n">
        <v>2</v>
      </c>
      <c r="AD42" t="inlineStr">
        <is>
          <t>1.096,20</t>
        </is>
      </c>
      <c r="AE42" t="inlineStr">
        <is>
          <t>Via Cristoforo Colombo 36</t>
        </is>
      </c>
      <c r="AG42" t="inlineStr">
        <is>
          <t>Badalucco</t>
        </is>
      </c>
      <c r="AH42" t="inlineStr">
        <is>
          <t>IM</t>
        </is>
      </c>
      <c r="AI42" t="inlineStr">
        <is>
          <t>18010</t>
        </is>
      </c>
      <c r="AJ42" t="inlineStr">
        <is>
          <t>Italia</t>
        </is>
      </c>
      <c r="AK42" t="inlineStr">
        <is>
          <t>3341676278</t>
        </is>
      </c>
      <c r="AL42" t="inlineStr">
        <is>
          <t>Boys Tears Necklace - Yellow / 37cm</t>
        </is>
      </c>
      <c r="AN42" t="inlineStr">
        <is>
          <t>IT</t>
        </is>
      </c>
      <c r="AO42" t="inlineStr">
        <is>
          <t>Accredito</t>
        </is>
      </c>
      <c r="AP42" t="inlineStr">
        <is>
          <t>2024-10-09</t>
        </is>
      </c>
    </row>
    <row r="43">
      <c r="A43" t="inlineStr">
        <is>
          <t>09/10/2024</t>
        </is>
      </c>
      <c r="B43" t="inlineStr">
        <is>
          <t>20:42:07</t>
        </is>
      </c>
      <c r="C43" t="inlineStr">
        <is>
          <t>CEST</t>
        </is>
      </c>
      <c r="D43" t="inlineStr">
        <is>
          <t>Anna Bizzozero</t>
        </is>
      </c>
      <c r="E43" t="inlineStr">
        <is>
          <t>Pagamento Express Checkout</t>
        </is>
      </c>
      <c r="F43" t="inlineStr">
        <is>
          <t>Completata</t>
        </is>
      </c>
      <c r="G43" t="inlineStr">
        <is>
          <t>EUR</t>
        </is>
      </c>
      <c r="H43" t="n">
        <v>110</v>
      </c>
      <c r="I43" t="inlineStr">
        <is>
          <t>-4,09</t>
        </is>
      </c>
      <c r="J43" t="inlineStr">
        <is>
          <t>105,91</t>
        </is>
      </c>
      <c r="K43" t="inlineStr">
        <is>
          <t>bizzanna66@gmail.com</t>
        </is>
      </c>
      <c r="L43" t="inlineStr">
        <is>
          <t>contact@lilmilan.com</t>
        </is>
      </c>
      <c r="M43" t="inlineStr">
        <is>
          <t>0YX95231GG049612B</t>
        </is>
      </c>
      <c r="N43" t="inlineStr">
        <is>
          <t>Anna Bizzozero, vicolo chioso, 7, Castello Cabiaglio, VA, 21030, Italia</t>
        </is>
      </c>
      <c r="O43" t="inlineStr">
        <is>
          <t>Confermato</t>
        </is>
      </c>
      <c r="P43" t="inlineStr">
        <is>
          <t>Nude Ring - Yellow / 8, Luxury Pack + LIL Bag, Sconto</t>
        </is>
      </c>
      <c r="R43" t="inlineStr">
        <is>
          <t>10,00</t>
        </is>
      </c>
      <c r="T43" t="inlineStr">
        <is>
          <t>0,00</t>
        </is>
      </c>
      <c r="Z43" t="inlineStr">
        <is>
          <t>rG28odhLyt5up0V1fmank4vO8</t>
        </is>
      </c>
      <c r="AA43" t="inlineStr">
        <is>
          <t>Shopify</t>
        </is>
      </c>
      <c r="AB43" t="n">
        <v>3</v>
      </c>
      <c r="AD43" t="inlineStr">
        <is>
          <t>1.202,11</t>
        </is>
      </c>
      <c r="AE43" t="inlineStr">
        <is>
          <t>vicolo chioso</t>
        </is>
      </c>
      <c r="AF43" t="inlineStr">
        <is>
          <t>7</t>
        </is>
      </c>
      <c r="AG43" t="inlineStr">
        <is>
          <t>Castello Cabiaglio</t>
        </is>
      </c>
      <c r="AH43" t="inlineStr">
        <is>
          <t>VA</t>
        </is>
      </c>
      <c r="AI43" t="inlineStr">
        <is>
          <t>21030</t>
        </is>
      </c>
      <c r="AJ43" t="inlineStr">
        <is>
          <t>Italia</t>
        </is>
      </c>
      <c r="AK43" t="inlineStr">
        <is>
          <t>3482327230</t>
        </is>
      </c>
      <c r="AL43" t="inlineStr">
        <is>
          <t>Nude Ring - Yellow / 8</t>
        </is>
      </c>
      <c r="AN43" t="inlineStr">
        <is>
          <t>IT</t>
        </is>
      </c>
      <c r="AO43" t="inlineStr">
        <is>
          <t>Accredito</t>
        </is>
      </c>
      <c r="AP43" t="inlineStr">
        <is>
          <t>2024-10-09</t>
        </is>
      </c>
    </row>
    <row r="44">
      <c r="A44" t="inlineStr">
        <is>
          <t>09/10/2024</t>
        </is>
      </c>
      <c r="B44" t="inlineStr">
        <is>
          <t>23:07:53</t>
        </is>
      </c>
      <c r="C44" t="inlineStr">
        <is>
          <t>CEST</t>
        </is>
      </c>
      <c r="D44" t="inlineStr">
        <is>
          <t>Alice Brognoli</t>
        </is>
      </c>
      <c r="E44" t="inlineStr">
        <is>
          <t>Pagamento Express Checkout</t>
        </is>
      </c>
      <c r="F44" t="inlineStr">
        <is>
          <t>Completata</t>
        </is>
      </c>
      <c r="G44" t="inlineStr">
        <is>
          <t>EUR</t>
        </is>
      </c>
      <c r="H44" t="n">
        <v>520</v>
      </c>
      <c r="I44" t="inlineStr">
        <is>
          <t>-18,03</t>
        </is>
      </c>
      <c r="J44" t="inlineStr">
        <is>
          <t>501,97</t>
        </is>
      </c>
      <c r="K44" t="inlineStr">
        <is>
          <t>alicebrognoli95@gmail.com</t>
        </is>
      </c>
      <c r="L44" t="inlineStr">
        <is>
          <t>contact@lilmilan.com</t>
        </is>
      </c>
      <c r="M44" t="inlineStr">
        <is>
          <t>24J35407N77628049</t>
        </is>
      </c>
      <c r="N44" t="inlineStr">
        <is>
          <t>Alice, Brognoli, Via Ferrari, 4, Borgo San Giacomo, BS, 25022, Italia</t>
        </is>
      </c>
      <c r="O44" t="inlineStr">
        <is>
          <t>Confermato</t>
        </is>
      </c>
      <c r="P44" t="inlineStr">
        <is>
          <t>Boys Tears Bracelet - Yellow, Calypso Ring Green - Yellow / 15 / Green</t>
        </is>
      </c>
      <c r="R44" t="inlineStr">
        <is>
          <t>0,00</t>
        </is>
      </c>
      <c r="T44" t="inlineStr">
        <is>
          <t>0,00</t>
        </is>
      </c>
      <c r="Z44" t="inlineStr">
        <is>
          <t>rK0Nj599pLV4xIcr5Qep9AGcc</t>
        </is>
      </c>
      <c r="AA44" t="inlineStr">
        <is>
          <t>Shopify</t>
        </is>
      </c>
      <c r="AB44" t="n">
        <v>2</v>
      </c>
      <c r="AD44" t="inlineStr">
        <is>
          <t>1.704,08</t>
        </is>
      </c>
      <c r="AE44" t="inlineStr">
        <is>
          <t>Via Ferrari, 4</t>
        </is>
      </c>
      <c r="AG44" t="inlineStr">
        <is>
          <t>Borgo San Giacomo</t>
        </is>
      </c>
      <c r="AH44" t="inlineStr">
        <is>
          <t>BS</t>
        </is>
      </c>
      <c r="AI44" t="inlineStr">
        <is>
          <t>25022</t>
        </is>
      </c>
      <c r="AJ44" t="inlineStr">
        <is>
          <t>Italia</t>
        </is>
      </c>
      <c r="AK44" t="inlineStr">
        <is>
          <t>+393662503566</t>
        </is>
      </c>
      <c r="AL44" t="inlineStr">
        <is>
          <t>Boys Tears Bracelet - Yellow</t>
        </is>
      </c>
      <c r="AN44" t="inlineStr">
        <is>
          <t>IT</t>
        </is>
      </c>
      <c r="AO44" t="inlineStr">
        <is>
          <t>Accredito</t>
        </is>
      </c>
      <c r="AP44" t="inlineStr">
        <is>
          <t>2024-10-09</t>
        </is>
      </c>
    </row>
    <row r="45">
      <c r="A45" t="inlineStr">
        <is>
          <t>10/10/2024</t>
        </is>
      </c>
      <c r="B45" t="inlineStr">
        <is>
          <t>15:01:39</t>
        </is>
      </c>
      <c r="C45" t="inlineStr">
        <is>
          <t>CEST</t>
        </is>
      </c>
      <c r="D45" t="inlineStr">
        <is>
          <t>Marco Arosio</t>
        </is>
      </c>
      <c r="E45" t="inlineStr">
        <is>
          <t>Pagamento Express Checkout</t>
        </is>
      </c>
      <c r="F45" t="inlineStr">
        <is>
          <t>Completata</t>
        </is>
      </c>
      <c r="G45" t="inlineStr">
        <is>
          <t>EUR</t>
        </is>
      </c>
      <c r="H45" t="n">
        <v>260</v>
      </c>
      <c r="I45" t="inlineStr">
        <is>
          <t>-9,19</t>
        </is>
      </c>
      <c r="J45" t="inlineStr">
        <is>
          <t>250,81</t>
        </is>
      </c>
      <c r="K45" t="inlineStr">
        <is>
          <t>faiilvago@inwind.it</t>
        </is>
      </c>
      <c r="L45" t="inlineStr">
        <is>
          <t>contact@lilmilan.com</t>
        </is>
      </c>
      <c r="M45" t="inlineStr">
        <is>
          <t>34P5707047443821M</t>
        </is>
      </c>
      <c r="N45" t="inlineStr">
        <is>
          <t>Marco Arosio, Viale Faenza, 26/7, Milano, MI, 20142, Italia</t>
        </is>
      </c>
      <c r="O45" t="inlineStr">
        <is>
          <t>Confermato</t>
        </is>
      </c>
      <c r="P45" t="inlineStr">
        <is>
          <t>Glimmer Ring Blue Sapphire - Yellow / 13 / Blue Sapphire</t>
        </is>
      </c>
      <c r="R45" t="inlineStr">
        <is>
          <t>20,00</t>
        </is>
      </c>
      <c r="T45" t="inlineStr">
        <is>
          <t>0,00</t>
        </is>
      </c>
      <c r="Z45" t="inlineStr">
        <is>
          <t>rKuNPUYhzG7v01KMANol60IFW</t>
        </is>
      </c>
      <c r="AA45" t="inlineStr">
        <is>
          <t>Shopify</t>
        </is>
      </c>
      <c r="AB45" t="n">
        <v>1</v>
      </c>
      <c r="AD45" t="inlineStr">
        <is>
          <t>1.733,62</t>
        </is>
      </c>
      <c r="AE45" t="inlineStr">
        <is>
          <t>Viale Faenza</t>
        </is>
      </c>
      <c r="AF45" t="inlineStr">
        <is>
          <t>26/7</t>
        </is>
      </c>
      <c r="AG45" t="inlineStr">
        <is>
          <t>Milano</t>
        </is>
      </c>
      <c r="AH45" t="inlineStr">
        <is>
          <t>MI</t>
        </is>
      </c>
      <c r="AI45" t="inlineStr">
        <is>
          <t>20142</t>
        </is>
      </c>
      <c r="AJ45" t="inlineStr">
        <is>
          <t>Italia</t>
        </is>
      </c>
      <c r="AK45" t="inlineStr">
        <is>
          <t>+393493690978</t>
        </is>
      </c>
      <c r="AL45" t="inlineStr">
        <is>
          <t>Glimmer Ring Blue Sapphire - Yellow / 13 / Blue Sapphire</t>
        </is>
      </c>
      <c r="AN45" t="inlineStr">
        <is>
          <t>IT</t>
        </is>
      </c>
      <c r="AO45" t="inlineStr">
        <is>
          <t>Accredito</t>
        </is>
      </c>
      <c r="AP45" t="inlineStr">
        <is>
          <t>2024-10-10</t>
        </is>
      </c>
    </row>
    <row r="46">
      <c r="A46" t="inlineStr">
        <is>
          <t>10/10/2024</t>
        </is>
      </c>
      <c r="B46" t="inlineStr">
        <is>
          <t>16:06:57</t>
        </is>
      </c>
      <c r="C46" t="inlineStr">
        <is>
          <t>CEST</t>
        </is>
      </c>
      <c r="D46" t="inlineStr">
        <is>
          <t>irene crugnola</t>
        </is>
      </c>
      <c r="E46" t="inlineStr">
        <is>
          <t>Pagamento Express Checkout</t>
        </is>
      </c>
      <c r="F46" t="inlineStr">
        <is>
          <t>Completata</t>
        </is>
      </c>
      <c r="G46" t="inlineStr">
        <is>
          <t>EUR</t>
        </is>
      </c>
      <c r="H46" t="n">
        <v>128</v>
      </c>
      <c r="I46" t="inlineStr">
        <is>
          <t>-4,70</t>
        </is>
      </c>
      <c r="J46" t="inlineStr">
        <is>
          <t>123,30</t>
        </is>
      </c>
      <c r="K46" t="inlineStr">
        <is>
          <t>irenecrugnola@gmail.com</t>
        </is>
      </c>
      <c r="L46" t="inlineStr">
        <is>
          <t>contact@lilmilan.com</t>
        </is>
      </c>
      <c r="M46" t="inlineStr">
        <is>
          <t>9F467548J31656720</t>
        </is>
      </c>
      <c r="N46" t="inlineStr">
        <is>
          <t>Irene Crugnola, Via Giovanni battista Ronchelli 27, Varese, VA, 21100, Italia</t>
        </is>
      </c>
      <c r="O46" t="inlineStr">
        <is>
          <t>Confermato</t>
        </is>
      </c>
      <c r="P46" t="inlineStr">
        <is>
          <t>Luxury Pack + LIL Bag, Pensavo fosse amore - Yellow / T, Sconto</t>
        </is>
      </c>
      <c r="R46" t="inlineStr">
        <is>
          <t>10,00</t>
        </is>
      </c>
      <c r="T46" t="inlineStr">
        <is>
          <t>0,00</t>
        </is>
      </c>
      <c r="Z46" t="inlineStr">
        <is>
          <t>rnt7xcc1RY8Nin9neCmfIOCQn</t>
        </is>
      </c>
      <c r="AA46" t="inlineStr">
        <is>
          <t>Shopify</t>
        </is>
      </c>
      <c r="AB46" t="n">
        <v>3</v>
      </c>
      <c r="AD46" t="inlineStr">
        <is>
          <t>1.856,92</t>
        </is>
      </c>
      <c r="AE46" t="inlineStr">
        <is>
          <t>Via Giovanni battista Ronchelli 27</t>
        </is>
      </c>
      <c r="AG46" t="inlineStr">
        <is>
          <t>Varese</t>
        </is>
      </c>
      <c r="AH46" t="inlineStr">
        <is>
          <t>VA</t>
        </is>
      </c>
      <c r="AI46" t="inlineStr">
        <is>
          <t>21100</t>
        </is>
      </c>
      <c r="AJ46" t="inlineStr">
        <is>
          <t>Italia</t>
        </is>
      </c>
      <c r="AK46" t="inlineStr">
        <is>
          <t>3405108751</t>
        </is>
      </c>
      <c r="AL46" t="inlineStr">
        <is>
          <t>Luxury Pack + LIL Bag</t>
        </is>
      </c>
      <c r="AN46" t="inlineStr">
        <is>
          <t>IT</t>
        </is>
      </c>
      <c r="AO46" t="inlineStr">
        <is>
          <t>Accredito</t>
        </is>
      </c>
      <c r="AP46" t="inlineStr">
        <is>
          <t>2024-10-10</t>
        </is>
      </c>
    </row>
    <row r="47">
      <c r="A47" t="inlineStr">
        <is>
          <t>10/10/2024</t>
        </is>
      </c>
      <c r="B47" t="inlineStr">
        <is>
          <t>16:46:27</t>
        </is>
      </c>
      <c r="C47" t="inlineStr">
        <is>
          <t>CEST</t>
        </is>
      </c>
      <c r="D47" t="inlineStr">
        <is>
          <t>Giulia Romanó</t>
        </is>
      </c>
      <c r="E47" t="inlineStr">
        <is>
          <t>Pagamento Express Checkout</t>
        </is>
      </c>
      <c r="F47" t="inlineStr">
        <is>
          <t>Completata</t>
        </is>
      </c>
      <c r="G47" t="inlineStr">
        <is>
          <t>EUR</t>
        </is>
      </c>
      <c r="H47" t="n">
        <v>150</v>
      </c>
      <c r="I47" t="inlineStr">
        <is>
          <t>-5,45</t>
        </is>
      </c>
      <c r="J47" t="inlineStr">
        <is>
          <t>144,55</t>
        </is>
      </c>
      <c r="K47" t="inlineStr">
        <is>
          <t>giulyrm1994@gmail.com</t>
        </is>
      </c>
      <c r="L47" t="inlineStr">
        <is>
          <t>contact@lilmilan.com</t>
        </is>
      </c>
      <c r="M47" t="inlineStr">
        <is>
          <t>92817462AJ293833C</t>
        </is>
      </c>
      <c r="N47" t="inlineStr">
        <is>
          <t>Giulia Romanó, Via Sant'Alessandro 108, Presso Romanó Auto, Mariano Comense, CO, 22066, Italia</t>
        </is>
      </c>
      <c r="O47" t="inlineStr">
        <is>
          <t>Confermato</t>
        </is>
      </c>
      <c r="P47" t="inlineStr">
        <is>
          <t>Boys Tears Ring - Yellow / 18, Engraving</t>
        </is>
      </c>
      <c r="R47" t="inlineStr">
        <is>
          <t>0,00</t>
        </is>
      </c>
      <c r="T47" t="inlineStr">
        <is>
          <t>0,00</t>
        </is>
      </c>
      <c r="Z47" t="inlineStr">
        <is>
          <t>rAKU4MIDOg9BK4iAEN2eAmNCX</t>
        </is>
      </c>
      <c r="AA47" t="inlineStr">
        <is>
          <t>Shopify</t>
        </is>
      </c>
      <c r="AB47" t="n">
        <v>2</v>
      </c>
      <c r="AD47" t="inlineStr">
        <is>
          <t>2.001,47</t>
        </is>
      </c>
      <c r="AE47" t="inlineStr">
        <is>
          <t>Via Sant'Alessandro 108</t>
        </is>
      </c>
      <c r="AF47" t="inlineStr">
        <is>
          <t>Presso Romanó Auto</t>
        </is>
      </c>
      <c r="AG47" t="inlineStr">
        <is>
          <t>Mariano Comense</t>
        </is>
      </c>
      <c r="AH47" t="inlineStr">
        <is>
          <t>CO</t>
        </is>
      </c>
      <c r="AI47" t="inlineStr">
        <is>
          <t>22066</t>
        </is>
      </c>
      <c r="AJ47" t="inlineStr">
        <is>
          <t>Italia</t>
        </is>
      </c>
      <c r="AK47" t="inlineStr">
        <is>
          <t>3334177348</t>
        </is>
      </c>
      <c r="AL47" t="inlineStr">
        <is>
          <t>Boys Tears Ring - Yellow / 18</t>
        </is>
      </c>
      <c r="AN47" t="inlineStr">
        <is>
          <t>IT</t>
        </is>
      </c>
      <c r="AO47" t="inlineStr">
        <is>
          <t>Accredito</t>
        </is>
      </c>
      <c r="AP47" t="inlineStr">
        <is>
          <t>2024-10-10</t>
        </is>
      </c>
    </row>
    <row r="48">
      <c r="A48" t="inlineStr">
        <is>
          <t>10/10/2024</t>
        </is>
      </c>
      <c r="B48" t="inlineStr">
        <is>
          <t>17:49:02</t>
        </is>
      </c>
      <c r="C48" t="inlineStr">
        <is>
          <t>CEST</t>
        </is>
      </c>
      <c r="D48" t="inlineStr">
        <is>
          <t>Matteo Giancotti</t>
        </is>
      </c>
      <c r="E48" t="inlineStr">
        <is>
          <t>Pagamento Express Checkout</t>
        </is>
      </c>
      <c r="F48" t="inlineStr">
        <is>
          <t>Completata</t>
        </is>
      </c>
      <c r="G48" t="inlineStr">
        <is>
          <t>EUR</t>
        </is>
      </c>
      <c r="H48" t="n">
        <v>244</v>
      </c>
      <c r="I48" t="inlineStr">
        <is>
          <t>-8,65</t>
        </is>
      </c>
      <c r="J48" t="inlineStr">
        <is>
          <t>235,35</t>
        </is>
      </c>
      <c r="K48" t="inlineStr">
        <is>
          <t>matteo.giancotti95@gmail.com</t>
        </is>
      </c>
      <c r="L48" t="inlineStr">
        <is>
          <t>contact@lilmilan.com</t>
        </is>
      </c>
      <c r="M48" t="inlineStr">
        <is>
          <t>0KR592906B314690W</t>
        </is>
      </c>
      <c r="N48" t="inlineStr">
        <is>
          <t>Laura Trivella, Via Marco Emilio Lepido 236, 236/1, Il Moro, PR, 43122, Italia</t>
        </is>
      </c>
      <c r="O48" t="inlineStr">
        <is>
          <t>Confermato</t>
        </is>
      </c>
      <c r="P48" t="inlineStr">
        <is>
          <t>Boys Tears Ring - Yellow / 18, Engraving, Girls Tears Ring - Yellow / 17, Discount</t>
        </is>
      </c>
      <c r="R48" t="inlineStr">
        <is>
          <t>0,00</t>
        </is>
      </c>
      <c r="T48" t="inlineStr">
        <is>
          <t>0,00</t>
        </is>
      </c>
      <c r="Z48" t="inlineStr">
        <is>
          <t>rStqb8M8f1CKmYbRZIuy8vH8r</t>
        </is>
      </c>
      <c r="AA48" t="inlineStr">
        <is>
          <t>Shopify</t>
        </is>
      </c>
      <c r="AB48" t="n">
        <v>4</v>
      </c>
      <c r="AD48" t="inlineStr">
        <is>
          <t>2.236,82</t>
        </is>
      </c>
      <c r="AE48" t="inlineStr">
        <is>
          <t>Via Marco Emilio Lepido 236</t>
        </is>
      </c>
      <c r="AF48" t="inlineStr">
        <is>
          <t>236/1</t>
        </is>
      </c>
      <c r="AG48" t="inlineStr">
        <is>
          <t>Il Moro</t>
        </is>
      </c>
      <c r="AH48" t="inlineStr">
        <is>
          <t>PR</t>
        </is>
      </c>
      <c r="AI48" t="inlineStr">
        <is>
          <t>43122</t>
        </is>
      </c>
      <c r="AJ48" t="inlineStr">
        <is>
          <t>Italia</t>
        </is>
      </c>
      <c r="AK48" t="inlineStr">
        <is>
          <t>3474028652</t>
        </is>
      </c>
      <c r="AL48" t="inlineStr">
        <is>
          <t>Boys Tears Ring - Yellow / 18</t>
        </is>
      </c>
      <c r="AN48" t="inlineStr">
        <is>
          <t>IT</t>
        </is>
      </c>
      <c r="AO48" t="inlineStr">
        <is>
          <t>Accredito</t>
        </is>
      </c>
      <c r="AP48" t="inlineStr">
        <is>
          <t>2024-10-10</t>
        </is>
      </c>
    </row>
    <row r="49">
      <c r="A49" t="inlineStr">
        <is>
          <t>11/10/2024</t>
        </is>
      </c>
      <c r="B49" t="inlineStr">
        <is>
          <t>07:44:01</t>
        </is>
      </c>
      <c r="C49" t="inlineStr">
        <is>
          <t>CEST</t>
        </is>
      </c>
      <c r="D49" t="inlineStr">
        <is>
          <t>Veronica Fiorese</t>
        </is>
      </c>
      <c r="E49" t="inlineStr">
        <is>
          <t>Pagamento Express Checkout</t>
        </is>
      </c>
      <c r="F49" t="inlineStr">
        <is>
          <t>Completata</t>
        </is>
      </c>
      <c r="G49" t="inlineStr">
        <is>
          <t>EUR</t>
        </is>
      </c>
      <c r="H49" t="n">
        <v>150</v>
      </c>
      <c r="I49" t="inlineStr">
        <is>
          <t>-5,45</t>
        </is>
      </c>
      <c r="J49" t="inlineStr">
        <is>
          <t>144,55</t>
        </is>
      </c>
      <c r="K49" t="inlineStr">
        <is>
          <t>fioreseveronica99@gmail.com</t>
        </is>
      </c>
      <c r="L49" t="inlineStr">
        <is>
          <t>contact@lilmilan.com</t>
        </is>
      </c>
      <c r="M49" t="inlineStr">
        <is>
          <t>8B01413626289521T</t>
        </is>
      </c>
      <c r="N49" t="inlineStr">
        <is>
          <t>VERONICA FIORESE, VIA MONTE ASOLON, 63, SAN ZENO, VI, 36022, Italia</t>
        </is>
      </c>
      <c r="O49" t="inlineStr">
        <is>
          <t>Confermato</t>
        </is>
      </c>
      <c r="P49" t="inlineStr">
        <is>
          <t>Insieme Ring - Yellow / onesize (10-17)</t>
        </is>
      </c>
      <c r="R49" t="inlineStr">
        <is>
          <t>10,00</t>
        </is>
      </c>
      <c r="T49" t="inlineStr">
        <is>
          <t>0,00</t>
        </is>
      </c>
      <c r="Z49" t="inlineStr">
        <is>
          <t>r96b8v2FvRHoAj1b60ydhEQn8</t>
        </is>
      </c>
      <c r="AA49" t="inlineStr">
        <is>
          <t>Shopify</t>
        </is>
      </c>
      <c r="AB49" t="n">
        <v>1</v>
      </c>
      <c r="AD49" t="inlineStr">
        <is>
          <t>2.381,37</t>
        </is>
      </c>
      <c r="AE49" t="inlineStr">
        <is>
          <t>VIA MONTE ASOLON</t>
        </is>
      </c>
      <c r="AF49" t="inlineStr">
        <is>
          <t>63</t>
        </is>
      </c>
      <c r="AG49" t="inlineStr">
        <is>
          <t>SAN ZENO</t>
        </is>
      </c>
      <c r="AH49" t="inlineStr">
        <is>
          <t>VI</t>
        </is>
      </c>
      <c r="AI49" t="inlineStr">
        <is>
          <t>36022</t>
        </is>
      </c>
      <c r="AJ49" t="inlineStr">
        <is>
          <t>Italia</t>
        </is>
      </c>
      <c r="AK49" t="inlineStr">
        <is>
          <t>3319660857</t>
        </is>
      </c>
      <c r="AL49" t="inlineStr">
        <is>
          <t>Insieme Ring - Yellow / onesize (10-17)</t>
        </is>
      </c>
      <c r="AN49" t="inlineStr">
        <is>
          <t>IT</t>
        </is>
      </c>
      <c r="AO49" t="inlineStr">
        <is>
          <t>Accredito</t>
        </is>
      </c>
      <c r="AP49" t="inlineStr">
        <is>
          <t>2024-10-11</t>
        </is>
      </c>
    </row>
    <row r="50">
      <c r="A50" t="inlineStr">
        <is>
          <t>11/10/2024</t>
        </is>
      </c>
      <c r="B50" t="inlineStr">
        <is>
          <t>08:24:24</t>
        </is>
      </c>
      <c r="C50" t="inlineStr">
        <is>
          <t>CEST</t>
        </is>
      </c>
      <c r="D50" t="inlineStr">
        <is>
          <t>Matteo Bobbio</t>
        </is>
      </c>
      <c r="E50" t="inlineStr">
        <is>
          <t>Pagamento Express Checkout</t>
        </is>
      </c>
      <c r="F50" t="inlineStr">
        <is>
          <t>Completata</t>
        </is>
      </c>
      <c r="G50" t="inlineStr">
        <is>
          <t>EUR</t>
        </is>
      </c>
      <c r="H50" t="n">
        <v>150</v>
      </c>
      <c r="I50" t="inlineStr">
        <is>
          <t>-5,45</t>
        </is>
      </c>
      <c r="J50" t="inlineStr">
        <is>
          <t>144,55</t>
        </is>
      </c>
      <c r="K50" t="inlineStr">
        <is>
          <t>matteo.bobbio96@gmail.com</t>
        </is>
      </c>
      <c r="L50" t="inlineStr">
        <is>
          <t>contact@lilmilan.com</t>
        </is>
      </c>
      <c r="M50" t="inlineStr">
        <is>
          <t>25P08058N1656931Y</t>
        </is>
      </c>
      <c r="N50" t="inlineStr">
        <is>
          <t>Matteo, Bobbio, Via Macallè 8, Cameri, NO, 28062, Italia</t>
        </is>
      </c>
      <c r="O50" t="inlineStr">
        <is>
          <t>Confermato</t>
        </is>
      </c>
      <c r="P50" t="inlineStr">
        <is>
          <t>Boys Tears Ring - Yellow / 12, Engraving</t>
        </is>
      </c>
      <c r="R50" t="inlineStr">
        <is>
          <t>0,00</t>
        </is>
      </c>
      <c r="T50" t="inlineStr">
        <is>
          <t>0,00</t>
        </is>
      </c>
      <c r="Z50" t="inlineStr">
        <is>
          <t>riiKjVOmlNS6F7RjnJieJJU4H</t>
        </is>
      </c>
      <c r="AA50" t="inlineStr">
        <is>
          <t>Shopify</t>
        </is>
      </c>
      <c r="AB50" t="n">
        <v>2</v>
      </c>
      <c r="AD50" t="inlineStr">
        <is>
          <t>2.525,92</t>
        </is>
      </c>
      <c r="AE50" t="inlineStr">
        <is>
          <t>Via Macallè 8</t>
        </is>
      </c>
      <c r="AG50" t="inlineStr">
        <is>
          <t>Cameri</t>
        </is>
      </c>
      <c r="AH50" t="inlineStr">
        <is>
          <t>NO</t>
        </is>
      </c>
      <c r="AI50" t="inlineStr">
        <is>
          <t>28062</t>
        </is>
      </c>
      <c r="AJ50" t="inlineStr">
        <is>
          <t>Italia</t>
        </is>
      </c>
      <c r="AK50" t="inlineStr">
        <is>
          <t>+393464978930</t>
        </is>
      </c>
      <c r="AL50" t="inlineStr">
        <is>
          <t>Boys Tears Ring - Yellow / 12</t>
        </is>
      </c>
      <c r="AN50" t="inlineStr">
        <is>
          <t>IT</t>
        </is>
      </c>
      <c r="AO50" t="inlineStr">
        <is>
          <t>Accredito</t>
        </is>
      </c>
      <c r="AP50" t="inlineStr">
        <is>
          <t>2024-10-11</t>
        </is>
      </c>
    </row>
    <row r="51">
      <c r="A51" t="inlineStr">
        <is>
          <t>11/10/2024</t>
        </is>
      </c>
      <c r="B51" t="inlineStr">
        <is>
          <t>09:02:25</t>
        </is>
      </c>
      <c r="C51" t="inlineStr">
        <is>
          <t>CEST</t>
        </is>
      </c>
      <c r="D51" t="inlineStr">
        <is>
          <t>erika la farina</t>
        </is>
      </c>
      <c r="E51" t="inlineStr">
        <is>
          <t>Pagamento Express Checkout</t>
        </is>
      </c>
      <c r="F51" t="inlineStr">
        <is>
          <t>Completata</t>
        </is>
      </c>
      <c r="G51" t="inlineStr">
        <is>
          <t>EUR</t>
        </is>
      </c>
      <c r="H51" t="n">
        <v>288</v>
      </c>
      <c r="I51" t="inlineStr">
        <is>
          <t>-10,14</t>
        </is>
      </c>
      <c r="J51" t="inlineStr">
        <is>
          <t>277,86</t>
        </is>
      </c>
      <c r="K51" t="inlineStr">
        <is>
          <t>erikalafarina@gmail.com</t>
        </is>
      </c>
      <c r="L51" t="inlineStr">
        <is>
          <t>contact@lilmilan.com</t>
        </is>
      </c>
      <c r="M51" t="inlineStr">
        <is>
          <t>83W52112B4142594A</t>
        </is>
      </c>
      <c r="N51" t="inlineStr">
        <is>
          <t>Erika La Farina, Via Rivoli 2, interno 12, Genova, GE, 16128, Italia</t>
        </is>
      </c>
      <c r="O51" t="inlineStr">
        <is>
          <t>Confermato</t>
        </is>
      </c>
      <c r="P51" t="inlineStr">
        <is>
          <t>Boys Tears Necklace - White / 39cm, Sconto</t>
        </is>
      </c>
      <c r="R51" t="inlineStr">
        <is>
          <t>0,00</t>
        </is>
      </c>
      <c r="T51" t="inlineStr">
        <is>
          <t>0,00</t>
        </is>
      </c>
      <c r="Z51" t="inlineStr">
        <is>
          <t>rNsyMNJm7hG2xJSQEN3dO9gmc</t>
        </is>
      </c>
      <c r="AA51" t="inlineStr">
        <is>
          <t>Shopify</t>
        </is>
      </c>
      <c r="AB51" t="n">
        <v>2</v>
      </c>
      <c r="AD51" t="inlineStr">
        <is>
          <t>2.803,78</t>
        </is>
      </c>
      <c r="AE51" t="inlineStr">
        <is>
          <t>Via Rivoli 2</t>
        </is>
      </c>
      <c r="AF51" t="inlineStr">
        <is>
          <t>interno 12</t>
        </is>
      </c>
      <c r="AG51" t="inlineStr">
        <is>
          <t>Genova</t>
        </is>
      </c>
      <c r="AH51" t="inlineStr">
        <is>
          <t>GE</t>
        </is>
      </c>
      <c r="AI51" t="inlineStr">
        <is>
          <t>16128</t>
        </is>
      </c>
      <c r="AJ51" t="inlineStr">
        <is>
          <t>Italia</t>
        </is>
      </c>
      <c r="AK51" t="inlineStr">
        <is>
          <t>+393472121107</t>
        </is>
      </c>
      <c r="AL51" t="inlineStr">
        <is>
          <t>Boys Tears Necklace - White / 39cm</t>
        </is>
      </c>
      <c r="AN51" t="inlineStr">
        <is>
          <t>IT</t>
        </is>
      </c>
      <c r="AO51" t="inlineStr">
        <is>
          <t>Accredito</t>
        </is>
      </c>
      <c r="AP51" t="inlineStr">
        <is>
          <t>2024-10-11</t>
        </is>
      </c>
    </row>
    <row r="52">
      <c r="A52" t="inlineStr">
        <is>
          <t>11/10/2024</t>
        </is>
      </c>
      <c r="B52" t="inlineStr">
        <is>
          <t>10:42:32</t>
        </is>
      </c>
      <c r="C52" t="inlineStr">
        <is>
          <t>CEST</t>
        </is>
      </c>
      <c r="D52" t="inlineStr">
        <is>
          <t>maria chiara aliquò</t>
        </is>
      </c>
      <c r="E52" t="inlineStr">
        <is>
          <t>Pagamento Express Checkout</t>
        </is>
      </c>
      <c r="F52" t="inlineStr">
        <is>
          <t>Completata</t>
        </is>
      </c>
      <c r="G52" t="inlineStr">
        <is>
          <t>EUR</t>
        </is>
      </c>
      <c r="H52" t="n">
        <v>378</v>
      </c>
      <c r="I52" t="inlineStr">
        <is>
          <t>-13,20</t>
        </is>
      </c>
      <c r="J52" t="inlineStr">
        <is>
          <t>364,80</t>
        </is>
      </c>
      <c r="K52" t="inlineStr">
        <is>
          <t>chiara.aliquo@mclink.it</t>
        </is>
      </c>
      <c r="L52" t="inlineStr">
        <is>
          <t>contact@lilmilan.com</t>
        </is>
      </c>
      <c r="M52" t="inlineStr">
        <is>
          <t>46E96046EN865544G</t>
        </is>
      </c>
      <c r="N52" t="inlineStr">
        <is>
          <t>Laura Masini, Via Fara Sabina 1, Scala M, Roma, RM, 00199, Italia</t>
        </is>
      </c>
      <c r="O52" t="inlineStr">
        <is>
          <t>Confermato</t>
        </is>
      </c>
      <c r="P52" t="inlineStr">
        <is>
          <t>Lunar Ring - Yellow / 8 / White, Sconto</t>
        </is>
      </c>
      <c r="R52" t="inlineStr">
        <is>
          <t>0,00</t>
        </is>
      </c>
      <c r="T52" t="inlineStr">
        <is>
          <t>0,00</t>
        </is>
      </c>
      <c r="Z52" t="inlineStr">
        <is>
          <t>r9FLnzbVEQx7BTa5t0mpKWqi1</t>
        </is>
      </c>
      <c r="AA52" t="inlineStr">
        <is>
          <t>Shopify</t>
        </is>
      </c>
      <c r="AB52" t="n">
        <v>2</v>
      </c>
      <c r="AD52" t="inlineStr">
        <is>
          <t>3.168,58</t>
        </is>
      </c>
      <c r="AE52" t="inlineStr">
        <is>
          <t>Via Fara Sabina 1</t>
        </is>
      </c>
      <c r="AF52" t="inlineStr">
        <is>
          <t>Scala M</t>
        </is>
      </c>
      <c r="AG52" t="inlineStr">
        <is>
          <t>Roma</t>
        </is>
      </c>
      <c r="AH52" t="inlineStr">
        <is>
          <t>RM</t>
        </is>
      </c>
      <c r="AI52" t="inlineStr">
        <is>
          <t>00199</t>
        </is>
      </c>
      <c r="AJ52" t="inlineStr">
        <is>
          <t>Italia</t>
        </is>
      </c>
      <c r="AK52" t="inlineStr">
        <is>
          <t>3801593675</t>
        </is>
      </c>
      <c r="AL52" t="inlineStr">
        <is>
          <t>Lunar Ring - Yellow / 8 / White</t>
        </is>
      </c>
      <c r="AN52" t="inlineStr">
        <is>
          <t>IT</t>
        </is>
      </c>
      <c r="AO52" t="inlineStr">
        <is>
          <t>Accredito</t>
        </is>
      </c>
      <c r="AP52" t="inlineStr">
        <is>
          <t>2024-10-11</t>
        </is>
      </c>
    </row>
    <row r="53">
      <c r="A53" t="inlineStr">
        <is>
          <t>11/10/2024</t>
        </is>
      </c>
      <c r="B53" t="inlineStr">
        <is>
          <t>14:35:28</t>
        </is>
      </c>
      <c r="C53" t="inlineStr">
        <is>
          <t>CEST</t>
        </is>
      </c>
      <c r="D53" t="inlineStr">
        <is>
          <t>Francesca Carallo</t>
        </is>
      </c>
      <c r="E53" t="inlineStr">
        <is>
          <t>Pagamento Express Checkout</t>
        </is>
      </c>
      <c r="F53" t="inlineStr">
        <is>
          <t>Completata</t>
        </is>
      </c>
      <c r="G53" t="inlineStr">
        <is>
          <t>EUR</t>
        </is>
      </c>
      <c r="H53" t="n">
        <v>298</v>
      </c>
      <c r="I53" t="inlineStr">
        <is>
          <t>-10,48</t>
        </is>
      </c>
      <c r="J53" t="inlineStr">
        <is>
          <t>287,52</t>
        </is>
      </c>
      <c r="K53" t="inlineStr">
        <is>
          <t>francesca.carallo.fc@gmail.com</t>
        </is>
      </c>
      <c r="L53" t="inlineStr">
        <is>
          <t>contact@lilmilan.com</t>
        </is>
      </c>
      <c r="M53" t="inlineStr">
        <is>
          <t>8L863551FE3574644</t>
        </is>
      </c>
      <c r="N53" t="inlineStr">
        <is>
          <t>Paolo Carallo, Corso XXII marzo, 23, angolo Piazza S.Maria del Suffragio, Milano, MI, 20129, Italia</t>
        </is>
      </c>
      <c r="O53" t="inlineStr">
        <is>
          <t>Confermato</t>
        </is>
      </c>
      <c r="P53" t="inlineStr">
        <is>
          <t>Luxury Pack + LIL Bag, Boys Tears Necklace - Yellow / 37cm, Sconto</t>
        </is>
      </c>
      <c r="R53" t="inlineStr">
        <is>
          <t>0,00</t>
        </is>
      </c>
      <c r="T53" t="inlineStr">
        <is>
          <t>0,00</t>
        </is>
      </c>
      <c r="Z53" t="inlineStr">
        <is>
          <t>r2Vt6XAbqIYPBiqALml7mSF3t</t>
        </is>
      </c>
      <c r="AA53" t="inlineStr">
        <is>
          <t>Shopify</t>
        </is>
      </c>
      <c r="AB53" t="n">
        <v>3</v>
      </c>
      <c r="AD53" t="inlineStr">
        <is>
          <t>3.456,10</t>
        </is>
      </c>
      <c r="AE53" t="inlineStr">
        <is>
          <t>Corso XXII marzo, 23</t>
        </is>
      </c>
      <c r="AF53" t="inlineStr">
        <is>
          <t>angolo Piazza S.Maria del Suffragio</t>
        </is>
      </c>
      <c r="AG53" t="inlineStr">
        <is>
          <t>Milano</t>
        </is>
      </c>
      <c r="AH53" t="inlineStr">
        <is>
          <t>MI</t>
        </is>
      </c>
      <c r="AI53" t="inlineStr">
        <is>
          <t>20129</t>
        </is>
      </c>
      <c r="AJ53" t="inlineStr">
        <is>
          <t>Italia</t>
        </is>
      </c>
      <c r="AK53" t="inlineStr">
        <is>
          <t>3478310604</t>
        </is>
      </c>
      <c r="AL53" t="inlineStr">
        <is>
          <t>Luxury Pack + LIL Bag</t>
        </is>
      </c>
      <c r="AN53" t="inlineStr">
        <is>
          <t>IT</t>
        </is>
      </c>
      <c r="AO53" t="inlineStr">
        <is>
          <t>Accredito</t>
        </is>
      </c>
      <c r="AP53" t="inlineStr">
        <is>
          <t>2024-10-11</t>
        </is>
      </c>
    </row>
    <row r="54">
      <c r="A54" t="inlineStr">
        <is>
          <t>11/10/2024</t>
        </is>
      </c>
      <c r="B54" t="inlineStr">
        <is>
          <t>23:55:22</t>
        </is>
      </c>
      <c r="C54" t="inlineStr">
        <is>
          <t>CEST</t>
        </is>
      </c>
      <c r="D54" t="inlineStr">
        <is>
          <t>Silvia Dimartino</t>
        </is>
      </c>
      <c r="E54" t="inlineStr">
        <is>
          <t>Pagamento Express Checkout</t>
        </is>
      </c>
      <c r="F54" t="inlineStr">
        <is>
          <t>Completata</t>
        </is>
      </c>
      <c r="G54" t="inlineStr">
        <is>
          <t>EUR</t>
        </is>
      </c>
      <c r="H54" t="n">
        <v>190</v>
      </c>
      <c r="I54" t="inlineStr">
        <is>
          <t>-6,81</t>
        </is>
      </c>
      <c r="J54" t="inlineStr">
        <is>
          <t>183,19</t>
        </is>
      </c>
      <c r="K54" t="inlineStr">
        <is>
          <t>silviadimartino@hotmail.com</t>
        </is>
      </c>
      <c r="L54" t="inlineStr">
        <is>
          <t>contact@lilmilan.com</t>
        </is>
      </c>
      <c r="M54" t="inlineStr">
        <is>
          <t>29273981BB7601006</t>
        </is>
      </c>
      <c r="N54" t="inlineStr">
        <is>
          <t>Silvia Dimartino, Via Sesto San Giovanni 31, torre A - citofono 110, Milano, MI, 20126, Italia</t>
        </is>
      </c>
      <c r="O54" t="inlineStr">
        <is>
          <t>Confermato</t>
        </is>
      </c>
      <c r="P54" t="inlineStr">
        <is>
          <t>Baby - White, Engraving</t>
        </is>
      </c>
      <c r="R54" t="inlineStr">
        <is>
          <t>0,00</t>
        </is>
      </c>
      <c r="T54" t="inlineStr">
        <is>
          <t>0,00</t>
        </is>
      </c>
      <c r="Z54" t="inlineStr">
        <is>
          <t>rBE7iKrHNAXbP1XIkwyHDlESU</t>
        </is>
      </c>
      <c r="AA54" t="inlineStr">
        <is>
          <t>Shopify</t>
        </is>
      </c>
      <c r="AB54" t="n">
        <v>2</v>
      </c>
      <c r="AD54" t="inlineStr">
        <is>
          <t>3.639,29</t>
        </is>
      </c>
      <c r="AE54" t="inlineStr">
        <is>
          <t>Via Sesto San Giovanni 31</t>
        </is>
      </c>
      <c r="AF54" t="inlineStr">
        <is>
          <t>torre A - citofono 110</t>
        </is>
      </c>
      <c r="AG54" t="inlineStr">
        <is>
          <t>Milano</t>
        </is>
      </c>
      <c r="AH54" t="inlineStr">
        <is>
          <t>MI</t>
        </is>
      </c>
      <c r="AI54" t="inlineStr">
        <is>
          <t>20126</t>
        </is>
      </c>
      <c r="AJ54" t="inlineStr">
        <is>
          <t>Italia</t>
        </is>
      </c>
      <c r="AK54" t="inlineStr">
        <is>
          <t>+393209663592</t>
        </is>
      </c>
      <c r="AL54" t="inlineStr">
        <is>
          <t>Baby - White</t>
        </is>
      </c>
      <c r="AN54" t="inlineStr">
        <is>
          <t>IT</t>
        </is>
      </c>
      <c r="AO54" t="inlineStr">
        <is>
          <t>Accredito</t>
        </is>
      </c>
      <c r="AP54" t="inlineStr">
        <is>
          <t>2024-10-11</t>
        </is>
      </c>
    </row>
    <row r="55">
      <c r="A55" t="inlineStr">
        <is>
          <t>12/10/2024</t>
        </is>
      </c>
      <c r="B55" t="inlineStr">
        <is>
          <t>09:56:47</t>
        </is>
      </c>
      <c r="C55" t="inlineStr">
        <is>
          <t>CEST</t>
        </is>
      </c>
      <c r="D55" t="inlineStr">
        <is>
          <t>Chiara Margarita</t>
        </is>
      </c>
      <c r="E55" t="inlineStr">
        <is>
          <t>Pagamento Express Checkout</t>
        </is>
      </c>
      <c r="F55" t="inlineStr">
        <is>
          <t>Completata</t>
        </is>
      </c>
      <c r="G55" t="inlineStr">
        <is>
          <t>EUR</t>
        </is>
      </c>
      <c r="H55" t="n">
        <v>162</v>
      </c>
      <c r="I55" t="inlineStr">
        <is>
          <t>-5,86</t>
        </is>
      </c>
      <c r="J55" t="inlineStr">
        <is>
          <t>156,14</t>
        </is>
      </c>
      <c r="K55" t="inlineStr">
        <is>
          <t>chiaramargarita@yahoo.it</t>
        </is>
      </c>
      <c r="L55" t="inlineStr">
        <is>
          <t>contact@lilmilan.com</t>
        </is>
      </c>
      <c r="M55" t="inlineStr">
        <is>
          <t>64X916859G212220T</t>
        </is>
      </c>
      <c r="N55" t="inlineStr">
        <is>
          <t>Chiara Margarita, Via Chiana 35, 3, Roma, RM, 00198, Italia</t>
        </is>
      </c>
      <c r="O55" t="inlineStr">
        <is>
          <t>Confermato</t>
        </is>
      </c>
      <c r="P55" t="inlineStr">
        <is>
          <t>Primo bacio Necklace - Yellow / 38cm, Sconto</t>
        </is>
      </c>
      <c r="R55" t="inlineStr">
        <is>
          <t>0,00</t>
        </is>
      </c>
      <c r="T55" t="inlineStr">
        <is>
          <t>0,00</t>
        </is>
      </c>
      <c r="Z55" t="inlineStr">
        <is>
          <t>r7YcJtFKPK0n5AfZaccsTWO78</t>
        </is>
      </c>
      <c r="AA55" t="inlineStr">
        <is>
          <t>Shopify</t>
        </is>
      </c>
      <c r="AB55" t="n">
        <v>2</v>
      </c>
      <c r="AD55" t="inlineStr">
        <is>
          <t>3.795,43</t>
        </is>
      </c>
      <c r="AE55" t="inlineStr">
        <is>
          <t>Via Chiana 35</t>
        </is>
      </c>
      <c r="AF55" t="inlineStr">
        <is>
          <t>3</t>
        </is>
      </c>
      <c r="AG55" t="inlineStr">
        <is>
          <t>Roma</t>
        </is>
      </c>
      <c r="AH55" t="inlineStr">
        <is>
          <t>RM</t>
        </is>
      </c>
      <c r="AI55" t="inlineStr">
        <is>
          <t>00198</t>
        </is>
      </c>
      <c r="AJ55" t="inlineStr">
        <is>
          <t>Italia</t>
        </is>
      </c>
      <c r="AK55" t="inlineStr">
        <is>
          <t>3281115868</t>
        </is>
      </c>
      <c r="AL55" t="inlineStr">
        <is>
          <t>Primo bacio Necklace - Yellow / 38cm</t>
        </is>
      </c>
      <c r="AN55" t="inlineStr">
        <is>
          <t>IT</t>
        </is>
      </c>
      <c r="AO55" t="inlineStr">
        <is>
          <t>Accredito</t>
        </is>
      </c>
      <c r="AP55" t="inlineStr">
        <is>
          <t>2024-10-12</t>
        </is>
      </c>
    </row>
    <row r="56">
      <c r="A56" t="inlineStr">
        <is>
          <t>12/10/2024</t>
        </is>
      </c>
      <c r="B56" t="inlineStr">
        <is>
          <t>11:06:32</t>
        </is>
      </c>
      <c r="C56" t="inlineStr">
        <is>
          <t>CEST</t>
        </is>
      </c>
      <c r="D56" t="inlineStr">
        <is>
          <t>Silvia Restelli</t>
        </is>
      </c>
      <c r="E56" t="inlineStr">
        <is>
          <t>Pagamento Express Checkout</t>
        </is>
      </c>
      <c r="F56" t="inlineStr">
        <is>
          <t>Completata</t>
        </is>
      </c>
      <c r="G56" t="inlineStr">
        <is>
          <t>EUR</t>
        </is>
      </c>
      <c r="H56" t="n">
        <v>380</v>
      </c>
      <c r="I56" t="inlineStr">
        <is>
          <t>-13,27</t>
        </is>
      </c>
      <c r="J56" t="inlineStr">
        <is>
          <t>366,73</t>
        </is>
      </c>
      <c r="K56" t="inlineStr">
        <is>
          <t>i.s.restelli@gmail.com</t>
        </is>
      </c>
      <c r="L56" t="inlineStr">
        <is>
          <t>contact@lilmilan.com</t>
        </is>
      </c>
      <c r="M56" t="inlineStr">
        <is>
          <t>0G272883BJ749413A</t>
        </is>
      </c>
      <c r="N56" t="inlineStr">
        <is>
          <t>Silvia Restelli, c/o UMANA SPA, VIA DON LUIGI PALAZZOLO 16 A, BERGAMO, BG, 24122, Italia</t>
        </is>
      </c>
      <c r="O56" t="inlineStr">
        <is>
          <t>Confermato</t>
        </is>
      </c>
      <c r="P56" t="inlineStr">
        <is>
          <t>Say My Name Ring - Yellow / White / A</t>
        </is>
      </c>
      <c r="R56" t="inlineStr">
        <is>
          <t>0,00</t>
        </is>
      </c>
      <c r="T56" t="inlineStr">
        <is>
          <t>0,00</t>
        </is>
      </c>
      <c r="Z56" t="inlineStr">
        <is>
          <t>ri56mmN8PQQ5Nqy3Kk77pIpGE</t>
        </is>
      </c>
      <c r="AA56" t="inlineStr">
        <is>
          <t>Shopify</t>
        </is>
      </c>
      <c r="AB56" t="n">
        <v>1</v>
      </c>
      <c r="AD56" t="inlineStr">
        <is>
          <t>4.162,16</t>
        </is>
      </c>
      <c r="AE56" t="inlineStr">
        <is>
          <t>c/o UMANA SPA</t>
        </is>
      </c>
      <c r="AF56" t="inlineStr">
        <is>
          <t>VIA DON LUIGI PALAZZOLO 16 A</t>
        </is>
      </c>
      <c r="AG56" t="inlineStr">
        <is>
          <t>BERGAMO</t>
        </is>
      </c>
      <c r="AH56" t="inlineStr">
        <is>
          <t>BG</t>
        </is>
      </c>
      <c r="AI56" t="inlineStr">
        <is>
          <t>24122</t>
        </is>
      </c>
      <c r="AJ56" t="inlineStr">
        <is>
          <t>Italia</t>
        </is>
      </c>
      <c r="AK56" t="inlineStr">
        <is>
          <t>+393936132821</t>
        </is>
      </c>
      <c r="AL56" t="inlineStr">
        <is>
          <t>Say My Name Ring - Yellow / White / A</t>
        </is>
      </c>
      <c r="AN56" t="inlineStr">
        <is>
          <t>IT</t>
        </is>
      </c>
      <c r="AO56" t="inlineStr">
        <is>
          <t>Accredito</t>
        </is>
      </c>
      <c r="AP56" t="inlineStr">
        <is>
          <t>2024-10-12</t>
        </is>
      </c>
    </row>
    <row r="57">
      <c r="A57" t="inlineStr">
        <is>
          <t>12/10/2024</t>
        </is>
      </c>
      <c r="B57" t="inlineStr">
        <is>
          <t>11:17:44</t>
        </is>
      </c>
      <c r="C57" t="inlineStr">
        <is>
          <t>CEST</t>
        </is>
      </c>
      <c r="D57" t="inlineStr">
        <is>
          <t>Anna Manzo</t>
        </is>
      </c>
      <c r="E57" t="inlineStr">
        <is>
          <t>Pagamento Express Checkout</t>
        </is>
      </c>
      <c r="F57" t="inlineStr">
        <is>
          <t>Completata</t>
        </is>
      </c>
      <c r="G57" t="inlineStr">
        <is>
          <t>EUR</t>
        </is>
      </c>
      <c r="H57" t="n">
        <v>320</v>
      </c>
      <c r="I57" t="inlineStr">
        <is>
          <t>-11,23</t>
        </is>
      </c>
      <c r="J57" t="inlineStr">
        <is>
          <t>308,77</t>
        </is>
      </c>
      <c r="K57" t="inlineStr">
        <is>
          <t>annamanzo72@gmail.com</t>
        </is>
      </c>
      <c r="L57" t="inlineStr">
        <is>
          <t>contact@lilmilan.com</t>
        </is>
      </c>
      <c r="M57" t="inlineStr">
        <is>
          <t>1H857770L1877902D</t>
        </is>
      </c>
      <c r="N57" t="inlineStr">
        <is>
          <t>Anna Manzo, Via Gennaro Maresca 17, Piano di Sorrento, NA, 80063, Italia</t>
        </is>
      </c>
      <c r="O57" t="inlineStr">
        <is>
          <t>Confermato</t>
        </is>
      </c>
      <c r="P57" t="inlineStr">
        <is>
          <t>Sunshine Ring - Yellow / 10 / White</t>
        </is>
      </c>
      <c r="R57" t="inlineStr">
        <is>
          <t>0,00</t>
        </is>
      </c>
      <c r="T57" t="inlineStr">
        <is>
          <t>0,00</t>
        </is>
      </c>
      <c r="Z57" t="inlineStr">
        <is>
          <t>rNHFQ2qsBm9yqHlAHoVSClBMo</t>
        </is>
      </c>
      <c r="AA57" t="inlineStr">
        <is>
          <t>Shopify</t>
        </is>
      </c>
      <c r="AB57" t="n">
        <v>1</v>
      </c>
      <c r="AD57" t="inlineStr">
        <is>
          <t>4.470,93</t>
        </is>
      </c>
      <c r="AE57" t="inlineStr">
        <is>
          <t>Via Gennaro Maresca 17</t>
        </is>
      </c>
      <c r="AG57" t="inlineStr">
        <is>
          <t>Piano di Sorrento</t>
        </is>
      </c>
      <c r="AI57" t="inlineStr">
        <is>
          <t>80063</t>
        </is>
      </c>
      <c r="AJ57" t="inlineStr">
        <is>
          <t>Italia</t>
        </is>
      </c>
      <c r="AK57" t="inlineStr">
        <is>
          <t>3351820200</t>
        </is>
      </c>
      <c r="AL57" t="inlineStr">
        <is>
          <t>Sunshine Ring - Yellow / 10 / White</t>
        </is>
      </c>
      <c r="AN57" t="inlineStr">
        <is>
          <t>IT</t>
        </is>
      </c>
      <c r="AO57" t="inlineStr">
        <is>
          <t>Accredito</t>
        </is>
      </c>
      <c r="AP57" t="inlineStr">
        <is>
          <t>2024-10-12</t>
        </is>
      </c>
    </row>
    <row r="58">
      <c r="A58" t="inlineStr">
        <is>
          <t>12/10/2024</t>
        </is>
      </c>
      <c r="B58" t="inlineStr">
        <is>
          <t>12:26:45</t>
        </is>
      </c>
      <c r="C58" t="inlineStr">
        <is>
          <t>CEST</t>
        </is>
      </c>
      <c r="D58" t="inlineStr">
        <is>
          <t>Letizia Pulejo</t>
        </is>
      </c>
      <c r="E58" t="inlineStr">
        <is>
          <t>Pagamento Express Checkout</t>
        </is>
      </c>
      <c r="F58" t="inlineStr">
        <is>
          <t>Completata</t>
        </is>
      </c>
      <c r="G58" t="inlineStr">
        <is>
          <t>EUR</t>
        </is>
      </c>
      <c r="H58" t="n">
        <v>160</v>
      </c>
      <c r="I58" t="inlineStr">
        <is>
          <t>-5,79</t>
        </is>
      </c>
      <c r="J58" t="inlineStr">
        <is>
          <t>154,21</t>
        </is>
      </c>
      <c r="K58" t="inlineStr">
        <is>
          <t>letizia.pulejo93@gmail.com</t>
        </is>
      </c>
      <c r="L58" t="inlineStr">
        <is>
          <t>contact@lilmilan.com</t>
        </is>
      </c>
      <c r="M58" t="inlineStr">
        <is>
          <t>1D873559MT419184U</t>
        </is>
      </c>
      <c r="O58" t="inlineStr">
        <is>
          <t>Non confermato</t>
        </is>
      </c>
      <c r="P58" t="inlineStr">
        <is>
          <t>Luxury Pack + LIL Bag, Boys Tears Ring - White / 15, Engraving</t>
        </is>
      </c>
      <c r="R58" t="inlineStr">
        <is>
          <t>0,00</t>
        </is>
      </c>
      <c r="T58" t="inlineStr">
        <is>
          <t>0,00</t>
        </is>
      </c>
      <c r="Z58" t="inlineStr">
        <is>
          <t>rH2kxow9TYKGchTQ83px80wLT</t>
        </is>
      </c>
      <c r="AA58" t="inlineStr">
        <is>
          <t>Shopify</t>
        </is>
      </c>
      <c r="AB58" t="n">
        <v>3</v>
      </c>
      <c r="AD58" t="inlineStr">
        <is>
          <t>4.625,14</t>
        </is>
      </c>
      <c r="AK58" t="inlineStr">
        <is>
          <t>+39 3281780290</t>
        </is>
      </c>
      <c r="AL58" t="inlineStr">
        <is>
          <t>Luxury Pack + LIL Bag</t>
        </is>
      </c>
      <c r="AO58" t="inlineStr">
        <is>
          <t>Accredito</t>
        </is>
      </c>
      <c r="AP58" t="inlineStr">
        <is>
          <t>2024-10-12</t>
        </is>
      </c>
    </row>
    <row r="59">
      <c r="A59" t="inlineStr">
        <is>
          <t>12/10/2024</t>
        </is>
      </c>
      <c r="B59" t="inlineStr">
        <is>
          <t>14:52:47</t>
        </is>
      </c>
      <c r="C59" t="inlineStr">
        <is>
          <t>CEST</t>
        </is>
      </c>
      <c r="D59" t="inlineStr">
        <is>
          <t>andrea mauriello</t>
        </is>
      </c>
      <c r="E59" t="inlineStr">
        <is>
          <t>Pagamento Express Checkout</t>
        </is>
      </c>
      <c r="F59" t="inlineStr">
        <is>
          <t>Completata</t>
        </is>
      </c>
      <c r="G59" t="inlineStr">
        <is>
          <t>EUR</t>
        </is>
      </c>
      <c r="H59" t="n">
        <v>250</v>
      </c>
      <c r="I59" t="inlineStr">
        <is>
          <t>-8,85</t>
        </is>
      </c>
      <c r="J59" t="inlineStr">
        <is>
          <t>241,15</t>
        </is>
      </c>
      <c r="K59" t="inlineStr">
        <is>
          <t>andriy.mau@gmail.com</t>
        </is>
      </c>
      <c r="L59" t="inlineStr">
        <is>
          <t>contact@lilmilan.com</t>
        </is>
      </c>
      <c r="M59" t="inlineStr">
        <is>
          <t>22E12431W6785590V</t>
        </is>
      </c>
      <c r="N59" t="inlineStr">
        <is>
          <t>Andrea Mauriello, Via nettuno 254, Cisterna di latina, LT, 04012, Italia</t>
        </is>
      </c>
      <c r="O59" t="inlineStr">
        <is>
          <t>Confermato</t>
        </is>
      </c>
      <c r="P59" t="inlineStr">
        <is>
          <t>Jupiter Ring - Yellow / White / onesize (11-17), Engraving</t>
        </is>
      </c>
      <c r="R59" t="inlineStr">
        <is>
          <t>0,00</t>
        </is>
      </c>
      <c r="T59" t="inlineStr">
        <is>
          <t>0,00</t>
        </is>
      </c>
      <c r="Z59" t="inlineStr">
        <is>
          <t>rkyvc7ND4lqMgOsFbkNLSBMry</t>
        </is>
      </c>
      <c r="AA59" t="inlineStr">
        <is>
          <t>Shopify</t>
        </is>
      </c>
      <c r="AB59" t="n">
        <v>2</v>
      </c>
      <c r="AD59" t="inlineStr">
        <is>
          <t>4.866,29</t>
        </is>
      </c>
      <c r="AE59" t="inlineStr">
        <is>
          <t>Via nettuno 254</t>
        </is>
      </c>
      <c r="AG59" t="inlineStr">
        <is>
          <t>Cisterna di latina</t>
        </is>
      </c>
      <c r="AH59" t="inlineStr">
        <is>
          <t>LT</t>
        </is>
      </c>
      <c r="AI59" t="inlineStr">
        <is>
          <t>04012</t>
        </is>
      </c>
      <c r="AJ59" t="inlineStr">
        <is>
          <t>Italia</t>
        </is>
      </c>
      <c r="AK59" t="inlineStr">
        <is>
          <t>+39069692029</t>
        </is>
      </c>
      <c r="AL59" t="inlineStr">
        <is>
          <t>Jupiter Ring - Yellow / White / onesize (11-17)</t>
        </is>
      </c>
      <c r="AN59" t="inlineStr">
        <is>
          <t>IT</t>
        </is>
      </c>
      <c r="AO59" t="inlineStr">
        <is>
          <t>Accredito</t>
        </is>
      </c>
      <c r="AP59" t="inlineStr">
        <is>
          <t>2024-10-12</t>
        </is>
      </c>
    </row>
    <row r="60">
      <c r="A60" t="inlineStr">
        <is>
          <t>12/10/2024</t>
        </is>
      </c>
      <c r="B60" t="inlineStr">
        <is>
          <t>21:19:06</t>
        </is>
      </c>
      <c r="C60" t="inlineStr">
        <is>
          <t>CEST</t>
        </is>
      </c>
      <c r="D60" t="inlineStr">
        <is>
          <t>Barbara Tassinari</t>
        </is>
      </c>
      <c r="E60" t="inlineStr">
        <is>
          <t>Pagamento Express Checkout</t>
        </is>
      </c>
      <c r="F60" t="inlineStr">
        <is>
          <t>Completata</t>
        </is>
      </c>
      <c r="G60" t="inlineStr">
        <is>
          <t>EUR</t>
        </is>
      </c>
      <c r="H60" t="n">
        <v>290</v>
      </c>
      <c r="I60" t="inlineStr">
        <is>
          <t>-10,21</t>
        </is>
      </c>
      <c r="J60" t="inlineStr">
        <is>
          <t>279,79</t>
        </is>
      </c>
      <c r="K60" t="inlineStr">
        <is>
          <t>tassinari.barbara@gmail.com</t>
        </is>
      </c>
      <c r="L60" t="inlineStr">
        <is>
          <t>contact@lilmilan.com</t>
        </is>
      </c>
      <c r="M60" t="inlineStr">
        <is>
          <t>3XF103538N247252J</t>
        </is>
      </c>
      <c r="N60" t="inlineStr">
        <is>
          <t>Barbara Tassinari, Via Cesare Battisti 28, San Donato Milanese, MI, 20097, Italia</t>
        </is>
      </c>
      <c r="O60" t="inlineStr">
        <is>
          <t>Confermato</t>
        </is>
      </c>
      <c r="P60" t="inlineStr">
        <is>
          <t>Whatever Tote, LIL Hoop - Yellow / Mini / 10mm / Single</t>
        </is>
      </c>
      <c r="R60" t="inlineStr">
        <is>
          <t>0,00</t>
        </is>
      </c>
      <c r="T60" t="inlineStr">
        <is>
          <t>0,00</t>
        </is>
      </c>
      <c r="Z60" t="inlineStr">
        <is>
          <t>rCg7hj5lNZ6PzyuCMrpms3Xkv</t>
        </is>
      </c>
      <c r="AA60" t="inlineStr">
        <is>
          <t>Shopify</t>
        </is>
      </c>
      <c r="AB60" t="n">
        <v>3</v>
      </c>
      <c r="AD60" t="inlineStr">
        <is>
          <t>5.146,08</t>
        </is>
      </c>
      <c r="AE60" t="inlineStr">
        <is>
          <t>Via Cesare Battisti 28</t>
        </is>
      </c>
      <c r="AG60" t="inlineStr">
        <is>
          <t>San Donato Milanese</t>
        </is>
      </c>
      <c r="AH60" t="inlineStr">
        <is>
          <t>MI</t>
        </is>
      </c>
      <c r="AI60" t="inlineStr">
        <is>
          <t>20097</t>
        </is>
      </c>
      <c r="AJ60" t="inlineStr">
        <is>
          <t>Italia</t>
        </is>
      </c>
      <c r="AK60" t="inlineStr">
        <is>
          <t>3481143916</t>
        </is>
      </c>
      <c r="AL60" t="inlineStr">
        <is>
          <t>Whatever Tote</t>
        </is>
      </c>
      <c r="AN60" t="inlineStr">
        <is>
          <t>IT</t>
        </is>
      </c>
      <c r="AO60" t="inlineStr">
        <is>
          <t>Accredito</t>
        </is>
      </c>
      <c r="AP60" t="inlineStr">
        <is>
          <t>2024-10-12</t>
        </is>
      </c>
    </row>
    <row r="61">
      <c r="A61" t="inlineStr">
        <is>
          <t>13/10/2024</t>
        </is>
      </c>
      <c r="B61" t="inlineStr">
        <is>
          <t>12:38:47</t>
        </is>
      </c>
      <c r="C61" t="inlineStr">
        <is>
          <t>CEST</t>
        </is>
      </c>
      <c r="D61" t="inlineStr">
        <is>
          <t>Chiara Broggini</t>
        </is>
      </c>
      <c r="E61" t="inlineStr">
        <is>
          <t>Pagamento Express Checkout</t>
        </is>
      </c>
      <c r="F61" t="inlineStr">
        <is>
          <t>Completata</t>
        </is>
      </c>
      <c r="G61" t="inlineStr">
        <is>
          <t>EUR</t>
        </is>
      </c>
      <c r="H61" t="n">
        <v>30</v>
      </c>
      <c r="I61" t="inlineStr">
        <is>
          <t>-1,37</t>
        </is>
      </c>
      <c r="J61" t="inlineStr">
        <is>
          <t>28,63</t>
        </is>
      </c>
      <c r="K61" t="inlineStr">
        <is>
          <t>chiara.broggini12@gmail.com</t>
        </is>
      </c>
      <c r="L61" t="inlineStr">
        <is>
          <t>contact@lilmilan.com</t>
        </is>
      </c>
      <c r="M61" t="inlineStr">
        <is>
          <t>27358772DD114763X</t>
        </is>
      </c>
      <c r="O61" t="inlineStr">
        <is>
          <t>Non confermato</t>
        </is>
      </c>
      <c r="P61" t="inlineStr">
        <is>
          <t>Piercing Party</t>
        </is>
      </c>
      <c r="R61" t="inlineStr">
        <is>
          <t>0,00</t>
        </is>
      </c>
      <c r="T61" t="inlineStr">
        <is>
          <t>0,00</t>
        </is>
      </c>
      <c r="Z61" t="inlineStr">
        <is>
          <t>ryYXpDSiCVifCbaG5yaDCqGjB</t>
        </is>
      </c>
      <c r="AA61" t="inlineStr">
        <is>
          <t>Shopify</t>
        </is>
      </c>
      <c r="AB61" t="n">
        <v>1</v>
      </c>
      <c r="AD61" t="inlineStr">
        <is>
          <t>5.174,71</t>
        </is>
      </c>
      <c r="AK61" t="inlineStr">
        <is>
          <t>+39 3486480371</t>
        </is>
      </c>
      <c r="AL61" t="inlineStr">
        <is>
          <t>Piercing Party</t>
        </is>
      </c>
      <c r="AO61" t="inlineStr">
        <is>
          <t>Accredito</t>
        </is>
      </c>
      <c r="AP61" t="inlineStr">
        <is>
          <t>2024-10-13</t>
        </is>
      </c>
    </row>
    <row r="62">
      <c r="A62" t="inlineStr">
        <is>
          <t>13/10/2024</t>
        </is>
      </c>
      <c r="B62" t="inlineStr">
        <is>
          <t>17:44:56</t>
        </is>
      </c>
      <c r="C62" t="inlineStr">
        <is>
          <t>CEST</t>
        </is>
      </c>
      <c r="D62" t="inlineStr">
        <is>
          <t>Martina Pugliese</t>
        </is>
      </c>
      <c r="E62" t="inlineStr">
        <is>
          <t>Pagamento Express Checkout</t>
        </is>
      </c>
      <c r="F62" t="inlineStr">
        <is>
          <t>Completata</t>
        </is>
      </c>
      <c r="G62" t="inlineStr">
        <is>
          <t>EUR</t>
        </is>
      </c>
      <c r="H62" t="n">
        <v>150</v>
      </c>
      <c r="I62" t="inlineStr">
        <is>
          <t>-5,45</t>
        </is>
      </c>
      <c r="J62" t="inlineStr">
        <is>
          <t>144,55</t>
        </is>
      </c>
      <c r="K62" t="inlineStr">
        <is>
          <t>martina2.pugliese@gmail.com</t>
        </is>
      </c>
      <c r="L62" t="inlineStr">
        <is>
          <t>contact@lilmilan.com</t>
        </is>
      </c>
      <c r="M62" t="inlineStr">
        <is>
          <t>8S235283VH190221H</t>
        </is>
      </c>
      <c r="N62" t="inlineStr">
        <is>
          <t>Martina, Pugliese, Via padre Banfi 14, Rho, MI, 20017, Italia</t>
        </is>
      </c>
      <c r="O62" t="inlineStr">
        <is>
          <t>Confermato</t>
        </is>
      </c>
      <c r="P62" t="inlineStr">
        <is>
          <t>Boys Tears Ring - Yellow / 15, Engraving</t>
        </is>
      </c>
      <c r="R62" t="inlineStr">
        <is>
          <t>0,00</t>
        </is>
      </c>
      <c r="T62" t="inlineStr">
        <is>
          <t>0,00</t>
        </is>
      </c>
      <c r="Z62" t="inlineStr">
        <is>
          <t>ryOiiUahsEnO4uNlW7xRh2eOx</t>
        </is>
      </c>
      <c r="AA62" t="inlineStr">
        <is>
          <t>Shopify</t>
        </is>
      </c>
      <c r="AB62" t="n">
        <v>2</v>
      </c>
      <c r="AD62" t="inlineStr">
        <is>
          <t>319,26</t>
        </is>
      </c>
      <c r="AE62" t="inlineStr">
        <is>
          <t>Via padre Banfi 14</t>
        </is>
      </c>
      <c r="AG62" t="inlineStr">
        <is>
          <t>Rho</t>
        </is>
      </c>
      <c r="AH62" t="inlineStr">
        <is>
          <t>MI</t>
        </is>
      </c>
      <c r="AI62" t="inlineStr">
        <is>
          <t>20017</t>
        </is>
      </c>
      <c r="AJ62" t="inlineStr">
        <is>
          <t>Italia</t>
        </is>
      </c>
      <c r="AK62" t="inlineStr">
        <is>
          <t>+393482389133</t>
        </is>
      </c>
      <c r="AL62" t="inlineStr">
        <is>
          <t>Boys Tears Ring - Yellow / 15</t>
        </is>
      </c>
      <c r="AN62" t="inlineStr">
        <is>
          <t>IT</t>
        </is>
      </c>
      <c r="AO62" t="inlineStr">
        <is>
          <t>Accredito</t>
        </is>
      </c>
      <c r="AP62" t="inlineStr">
        <is>
          <t>2024-10-13</t>
        </is>
      </c>
    </row>
    <row r="63">
      <c r="A63" t="inlineStr">
        <is>
          <t>13/10/2024</t>
        </is>
      </c>
      <c r="B63" t="inlineStr">
        <is>
          <t>22:11:13</t>
        </is>
      </c>
      <c r="C63" t="inlineStr">
        <is>
          <t>CEST</t>
        </is>
      </c>
      <c r="D63" t="inlineStr">
        <is>
          <t>Matteo Puglia</t>
        </is>
      </c>
      <c r="E63" t="inlineStr">
        <is>
          <t>Pagamento Express Checkout</t>
        </is>
      </c>
      <c r="F63" t="inlineStr">
        <is>
          <t>Completata</t>
        </is>
      </c>
      <c r="G63" t="inlineStr">
        <is>
          <t>EUR</t>
        </is>
      </c>
      <c r="H63" t="n">
        <v>378</v>
      </c>
      <c r="I63" t="inlineStr">
        <is>
          <t>-13,20</t>
        </is>
      </c>
      <c r="J63" t="inlineStr">
        <is>
          <t>364,80</t>
        </is>
      </c>
      <c r="K63" t="inlineStr">
        <is>
          <t>matteo.puglia96@hotmail.it</t>
        </is>
      </c>
      <c r="L63" t="inlineStr">
        <is>
          <t>contact@lilmilan.com</t>
        </is>
      </c>
      <c r="M63" t="inlineStr">
        <is>
          <t>6AB12495FA530722H</t>
        </is>
      </c>
      <c r="N63" t="inlineStr">
        <is>
          <t>Matteo, Puglia, Via moretto 46, Carpenedolo, BS, 25013, Italia</t>
        </is>
      </c>
      <c r="O63" t="inlineStr">
        <is>
          <t>Confermato</t>
        </is>
      </c>
      <c r="P63" t="inlineStr">
        <is>
          <t>Lunar Ring - Yellow / 15 / White, Sconto</t>
        </is>
      </c>
      <c r="R63" t="inlineStr">
        <is>
          <t>0,00</t>
        </is>
      </c>
      <c r="T63" t="inlineStr">
        <is>
          <t>0,00</t>
        </is>
      </c>
      <c r="Z63" t="inlineStr">
        <is>
          <t>rRL5dDeeupl2NnpoG70XRVcep</t>
        </is>
      </c>
      <c r="AA63" t="inlineStr">
        <is>
          <t>Shopify</t>
        </is>
      </c>
      <c r="AB63" t="n">
        <v>2</v>
      </c>
      <c r="AD63" t="inlineStr">
        <is>
          <t>1.263,31</t>
        </is>
      </c>
      <c r="AE63" t="inlineStr">
        <is>
          <t>Via moretto 46</t>
        </is>
      </c>
      <c r="AG63" t="inlineStr">
        <is>
          <t>Carpenedolo</t>
        </is>
      </c>
      <c r="AH63" t="inlineStr">
        <is>
          <t>BS</t>
        </is>
      </c>
      <c r="AI63" t="inlineStr">
        <is>
          <t>25013</t>
        </is>
      </c>
      <c r="AJ63" t="inlineStr">
        <is>
          <t>Italia</t>
        </is>
      </c>
      <c r="AK63" t="inlineStr">
        <is>
          <t>3273411664</t>
        </is>
      </c>
      <c r="AL63" t="inlineStr">
        <is>
          <t>Lunar Ring - Yellow / 15 / White</t>
        </is>
      </c>
      <c r="AN63" t="inlineStr">
        <is>
          <t>IT</t>
        </is>
      </c>
      <c r="AO63" t="inlineStr">
        <is>
          <t>Accredito</t>
        </is>
      </c>
      <c r="AP63" t="inlineStr">
        <is>
          <t>2024-10-13</t>
        </is>
      </c>
    </row>
    <row r="64">
      <c r="A64" t="inlineStr">
        <is>
          <t>13/10/2024</t>
        </is>
      </c>
      <c r="B64" t="inlineStr">
        <is>
          <t>23:10:45</t>
        </is>
      </c>
      <c r="C64" t="inlineStr">
        <is>
          <t>CEST</t>
        </is>
      </c>
      <c r="D64" t="inlineStr">
        <is>
          <t>Antonella Pavone</t>
        </is>
      </c>
      <c r="E64" t="inlineStr">
        <is>
          <t>Pagamento Express Checkout</t>
        </is>
      </c>
      <c r="F64" t="inlineStr">
        <is>
          <t>Completata</t>
        </is>
      </c>
      <c r="G64" t="inlineStr">
        <is>
          <t>EUR</t>
        </is>
      </c>
      <c r="H64" t="n">
        <v>288</v>
      </c>
      <c r="I64" t="inlineStr">
        <is>
          <t>-10,14</t>
        </is>
      </c>
      <c r="J64" t="inlineStr">
        <is>
          <t>277,86</t>
        </is>
      </c>
      <c r="K64" t="inlineStr">
        <is>
          <t>pavone05@gmail.com</t>
        </is>
      </c>
      <c r="L64" t="inlineStr">
        <is>
          <t>contact@lilmilan.com</t>
        </is>
      </c>
      <c r="M64" t="inlineStr">
        <is>
          <t>7L931462K4961730T</t>
        </is>
      </c>
      <c r="N64" t="inlineStr">
        <is>
          <t>Antonella Pavone, Via Giacomo Puccini 43, Putignano, BA, 70017, Italia</t>
        </is>
      </c>
      <c r="O64" t="inlineStr">
        <is>
          <t>Confermato</t>
        </is>
      </c>
      <c r="P64" t="inlineStr">
        <is>
          <t>Boys Tears Necklace - White / 35cm, Discount</t>
        </is>
      </c>
      <c r="R64" t="inlineStr">
        <is>
          <t>0,00</t>
        </is>
      </c>
      <c r="T64" t="inlineStr">
        <is>
          <t>0,00</t>
        </is>
      </c>
      <c r="Z64" t="inlineStr">
        <is>
          <t>r6Ib4hj2s09aqbynsXxFcHRLP</t>
        </is>
      </c>
      <c r="AA64" t="inlineStr">
        <is>
          <t>Shopify</t>
        </is>
      </c>
      <c r="AB64" t="n">
        <v>2</v>
      </c>
      <c r="AD64" t="inlineStr">
        <is>
          <t>1.541,17</t>
        </is>
      </c>
      <c r="AE64" t="inlineStr">
        <is>
          <t>Via Giacomo Puccini 43</t>
        </is>
      </c>
      <c r="AG64" t="inlineStr">
        <is>
          <t>Putignano</t>
        </is>
      </c>
      <c r="AH64" t="inlineStr">
        <is>
          <t>BA</t>
        </is>
      </c>
      <c r="AI64" t="inlineStr">
        <is>
          <t>70017</t>
        </is>
      </c>
      <c r="AJ64" t="inlineStr">
        <is>
          <t>Italia</t>
        </is>
      </c>
      <c r="AK64" t="inlineStr">
        <is>
          <t>3466250234</t>
        </is>
      </c>
      <c r="AL64" t="inlineStr">
        <is>
          <t>Boys Tears Necklace - White / 35cm</t>
        </is>
      </c>
      <c r="AN64" t="inlineStr">
        <is>
          <t>IT</t>
        </is>
      </c>
      <c r="AO64" t="inlineStr">
        <is>
          <t>Accredito</t>
        </is>
      </c>
      <c r="AP64" t="inlineStr">
        <is>
          <t>2024-10-13</t>
        </is>
      </c>
    </row>
    <row r="65">
      <c r="A65" t="inlineStr">
        <is>
          <t>14/10/2024</t>
        </is>
      </c>
      <c r="B65" t="inlineStr">
        <is>
          <t>08:46:16</t>
        </is>
      </c>
      <c r="C65" t="inlineStr">
        <is>
          <t>CEST</t>
        </is>
      </c>
      <c r="D65" t="inlineStr">
        <is>
          <t>Micaela Savorani</t>
        </is>
      </c>
      <c r="E65" t="inlineStr">
        <is>
          <t>Pagamento Express Checkout</t>
        </is>
      </c>
      <c r="F65" t="inlineStr">
        <is>
          <t>Completata</t>
        </is>
      </c>
      <c r="G65" t="inlineStr">
        <is>
          <t>EUR</t>
        </is>
      </c>
      <c r="H65" t="n">
        <v>240</v>
      </c>
      <c r="I65" t="inlineStr">
        <is>
          <t>-8,51</t>
        </is>
      </c>
      <c r="J65" t="inlineStr">
        <is>
          <t>231,49</t>
        </is>
      </c>
      <c r="K65" t="inlineStr">
        <is>
          <t>micaelasavorani@gmail.com</t>
        </is>
      </c>
      <c r="L65" t="inlineStr">
        <is>
          <t>contact@lilmilan.com</t>
        </is>
      </c>
      <c r="M65" t="inlineStr">
        <is>
          <t>8KW63435HM242914W</t>
        </is>
      </c>
      <c r="N65" t="inlineStr">
        <is>
          <t>maria Rita Comi, Via di Frino 4, Bologna, BO, 40137, Italia</t>
        </is>
      </c>
      <c r="O65" t="inlineStr">
        <is>
          <t>Confermato</t>
        </is>
      </c>
      <c r="P65" t="inlineStr">
        <is>
          <t>Pensavo fosse amore - Yellow / L, Pensavo fosse amore - Yellow / M</t>
        </is>
      </c>
      <c r="R65" t="inlineStr">
        <is>
          <t>0,00</t>
        </is>
      </c>
      <c r="T65" t="inlineStr">
        <is>
          <t>0,00</t>
        </is>
      </c>
      <c r="Z65" t="inlineStr">
        <is>
          <t>rAR30e7wACJUs6eLmHk3eJ9e3</t>
        </is>
      </c>
      <c r="AA65" t="inlineStr">
        <is>
          <t>Shopify</t>
        </is>
      </c>
      <c r="AB65" t="n">
        <v>2</v>
      </c>
      <c r="AD65" t="inlineStr">
        <is>
          <t>1.772,66</t>
        </is>
      </c>
      <c r="AE65" t="inlineStr">
        <is>
          <t>Via di Frino 4</t>
        </is>
      </c>
      <c r="AG65" t="inlineStr">
        <is>
          <t>Bologna</t>
        </is>
      </c>
      <c r="AH65" t="inlineStr">
        <is>
          <t>BO</t>
        </is>
      </c>
      <c r="AI65" t="inlineStr">
        <is>
          <t>40137</t>
        </is>
      </c>
      <c r="AJ65" t="inlineStr">
        <is>
          <t>Italia</t>
        </is>
      </c>
      <c r="AK65" t="inlineStr">
        <is>
          <t>3397476052</t>
        </is>
      </c>
      <c r="AL65" t="inlineStr">
        <is>
          <t>Pensavo fosse amore - Yellow / L</t>
        </is>
      </c>
      <c r="AN65" t="inlineStr">
        <is>
          <t>IT</t>
        </is>
      </c>
      <c r="AO65" t="inlineStr">
        <is>
          <t>Accredito</t>
        </is>
      </c>
      <c r="AP65" t="inlineStr">
        <is>
          <t>2024-10-14</t>
        </is>
      </c>
    </row>
    <row r="66">
      <c r="A66" t="inlineStr">
        <is>
          <t>14/10/2024</t>
        </is>
      </c>
      <c r="B66" t="inlineStr">
        <is>
          <t>14:37:31</t>
        </is>
      </c>
      <c r="C66" t="inlineStr">
        <is>
          <t>CEST</t>
        </is>
      </c>
      <c r="D66" t="inlineStr">
        <is>
          <t>Nicola Capuzzi</t>
        </is>
      </c>
      <c r="E66" t="inlineStr">
        <is>
          <t>Pagamento Express Checkout</t>
        </is>
      </c>
      <c r="F66" t="inlineStr">
        <is>
          <t>Completata</t>
        </is>
      </c>
      <c r="G66" t="inlineStr">
        <is>
          <t>EUR</t>
        </is>
      </c>
      <c r="H66" t="n">
        <v>120</v>
      </c>
      <c r="I66" t="inlineStr">
        <is>
          <t>-4,43</t>
        </is>
      </c>
      <c r="J66" t="inlineStr">
        <is>
          <t>115,57</t>
        </is>
      </c>
      <c r="K66" t="inlineStr">
        <is>
          <t>nicola.capuzzi@gmail.com</t>
        </is>
      </c>
      <c r="L66" t="inlineStr">
        <is>
          <t>contact@lilmilan.com</t>
        </is>
      </c>
      <c r="M66" t="inlineStr">
        <is>
          <t>9S5838039T430724H</t>
        </is>
      </c>
      <c r="N66" t="inlineStr">
        <is>
          <t>Nicola, Capuzzi, Via Centenaro 106, Lonato del Garda, BS, 25017, Italia</t>
        </is>
      </c>
      <c r="O66" t="inlineStr">
        <is>
          <t>Confermato</t>
        </is>
      </c>
      <c r="P66" t="inlineStr">
        <is>
          <t>Giotto Ring - Yellow / 15</t>
        </is>
      </c>
      <c r="R66" t="inlineStr">
        <is>
          <t>20,00</t>
        </is>
      </c>
      <c r="T66" t="inlineStr">
        <is>
          <t>0,00</t>
        </is>
      </c>
      <c r="Z66" t="inlineStr">
        <is>
          <t>r9KIfj9OQlRS8glh4tOekrtR7</t>
        </is>
      </c>
      <c r="AA66" t="inlineStr">
        <is>
          <t>Shopify</t>
        </is>
      </c>
      <c r="AB66" t="n">
        <v>1</v>
      </c>
      <c r="AD66" t="inlineStr">
        <is>
          <t>1.888,23</t>
        </is>
      </c>
      <c r="AE66" t="inlineStr">
        <is>
          <t>Via Centenaro 106</t>
        </is>
      </c>
      <c r="AG66" t="inlineStr">
        <is>
          <t>Lonato del Garda</t>
        </is>
      </c>
      <c r="AH66" t="inlineStr">
        <is>
          <t>BS</t>
        </is>
      </c>
      <c r="AI66" t="inlineStr">
        <is>
          <t>25017</t>
        </is>
      </c>
      <c r="AJ66" t="inlineStr">
        <is>
          <t>Italia</t>
        </is>
      </c>
      <c r="AK66" t="inlineStr">
        <is>
          <t>+393395610887</t>
        </is>
      </c>
      <c r="AL66" t="inlineStr">
        <is>
          <t>Giotto Ring - Yellow / 15</t>
        </is>
      </c>
      <c r="AN66" t="inlineStr">
        <is>
          <t>IT</t>
        </is>
      </c>
      <c r="AO66" t="inlineStr">
        <is>
          <t>Accredito</t>
        </is>
      </c>
      <c r="AP66" t="inlineStr">
        <is>
          <t>2024-10-14</t>
        </is>
      </c>
    </row>
    <row r="67">
      <c r="A67" t="inlineStr">
        <is>
          <t>14/10/2024</t>
        </is>
      </c>
      <c r="B67" t="inlineStr">
        <is>
          <t>21:33:05</t>
        </is>
      </c>
      <c r="C67" t="inlineStr">
        <is>
          <t>CEST</t>
        </is>
      </c>
      <c r="D67" t="inlineStr">
        <is>
          <t>Lorenzo Avezzù</t>
        </is>
      </c>
      <c r="E67" t="inlineStr">
        <is>
          <t>Pagamento Express Checkout</t>
        </is>
      </c>
      <c r="F67" t="inlineStr">
        <is>
          <t>Completata</t>
        </is>
      </c>
      <c r="G67" t="inlineStr">
        <is>
          <t>EUR</t>
        </is>
      </c>
      <c r="H67" t="n">
        <v>252</v>
      </c>
      <c r="I67" t="inlineStr">
        <is>
          <t>-8,92</t>
        </is>
      </c>
      <c r="J67" t="inlineStr">
        <is>
          <t>243,08</t>
        </is>
      </c>
      <c r="K67" t="inlineStr">
        <is>
          <t>lorenzo.avezzu@gmail.com</t>
        </is>
      </c>
      <c r="L67" t="inlineStr">
        <is>
          <t>contact@lilmilan.com</t>
        </is>
      </c>
      <c r="M67" t="inlineStr">
        <is>
          <t>08821485EG366513T</t>
        </is>
      </c>
      <c r="N67" t="inlineStr">
        <is>
          <t>Marco Avezzu Pignatelli di Montecalvo, Via Maestri del Lavoro 7e, Rovigo, RO, 45100, Italia</t>
        </is>
      </c>
      <c r="O67" t="inlineStr">
        <is>
          <t>Confermato</t>
        </is>
      </c>
      <c r="P67" t="inlineStr">
        <is>
          <t>Solo tu Earring - Yellow / Single, Sconto</t>
        </is>
      </c>
      <c r="R67" t="inlineStr">
        <is>
          <t>0,00</t>
        </is>
      </c>
      <c r="T67" t="inlineStr">
        <is>
          <t>0,00</t>
        </is>
      </c>
      <c r="Z67" t="inlineStr">
        <is>
          <t>rBeXibeobhnMV2uESn3AjcYkQ</t>
        </is>
      </c>
      <c r="AA67" t="inlineStr">
        <is>
          <t>Shopify</t>
        </is>
      </c>
      <c r="AB67" t="n">
        <v>3</v>
      </c>
      <c r="AD67" t="inlineStr">
        <is>
          <t>2.131,31</t>
        </is>
      </c>
      <c r="AE67" t="inlineStr">
        <is>
          <t>Via Maestri del Lavoro 7e</t>
        </is>
      </c>
      <c r="AG67" t="inlineStr">
        <is>
          <t>Rovigo</t>
        </is>
      </c>
      <c r="AH67" t="inlineStr">
        <is>
          <t>RO</t>
        </is>
      </c>
      <c r="AI67" t="inlineStr">
        <is>
          <t>45100</t>
        </is>
      </c>
      <c r="AJ67" t="inlineStr">
        <is>
          <t>Italia</t>
        </is>
      </c>
      <c r="AK67" t="inlineStr">
        <is>
          <t>3487019962</t>
        </is>
      </c>
      <c r="AL67" t="inlineStr">
        <is>
          <t>Solo tu Earring - Yellow / Single</t>
        </is>
      </c>
      <c r="AN67" t="inlineStr">
        <is>
          <t>IT</t>
        </is>
      </c>
      <c r="AO67" t="inlineStr">
        <is>
          <t>Accredito</t>
        </is>
      </c>
      <c r="AP67" t="inlineStr">
        <is>
          <t>2024-10-14</t>
        </is>
      </c>
    </row>
    <row r="68">
      <c r="A68" t="inlineStr">
        <is>
          <t>15/10/2024</t>
        </is>
      </c>
      <c r="B68" t="inlineStr">
        <is>
          <t>16:09:06</t>
        </is>
      </c>
      <c r="C68" t="inlineStr">
        <is>
          <t>CEST</t>
        </is>
      </c>
      <c r="D68" t="inlineStr">
        <is>
          <t>Benedetta Vogliotti</t>
        </is>
      </c>
      <c r="E68" t="inlineStr">
        <is>
          <t>Pagamento Express Checkout</t>
        </is>
      </c>
      <c r="F68" t="inlineStr">
        <is>
          <t>Completata</t>
        </is>
      </c>
      <c r="G68" t="inlineStr">
        <is>
          <t>EUR</t>
        </is>
      </c>
      <c r="H68" t="n">
        <v>120</v>
      </c>
      <c r="I68" t="inlineStr">
        <is>
          <t>-4,43</t>
        </is>
      </c>
      <c r="J68" t="inlineStr">
        <is>
          <t>115,57</t>
        </is>
      </c>
      <c r="K68" t="inlineStr">
        <is>
          <t>vogliottibenedetta@gmail.com</t>
        </is>
      </c>
      <c r="L68" t="inlineStr">
        <is>
          <t>contact@lilmilan.com</t>
        </is>
      </c>
      <c r="M68" t="inlineStr">
        <is>
          <t>74T40963HW525284G</t>
        </is>
      </c>
      <c r="O68" t="inlineStr">
        <is>
          <t>Non confermato</t>
        </is>
      </c>
      <c r="P68" t="inlineStr">
        <is>
          <t>Pensavo fosse amore - Yellow / V</t>
        </is>
      </c>
      <c r="R68" t="inlineStr">
        <is>
          <t>0,00</t>
        </is>
      </c>
      <c r="T68" t="inlineStr">
        <is>
          <t>0,00</t>
        </is>
      </c>
      <c r="Z68" t="inlineStr">
        <is>
          <t>rgqWdsAJfUlRnh4iNAyAO6Voh</t>
        </is>
      </c>
      <c r="AA68" t="inlineStr">
        <is>
          <t>Shopify</t>
        </is>
      </c>
      <c r="AB68" t="n">
        <v>1</v>
      </c>
      <c r="AD68" t="inlineStr">
        <is>
          <t>2.246,88</t>
        </is>
      </c>
      <c r="AK68" t="inlineStr">
        <is>
          <t>+39 3455827026</t>
        </is>
      </c>
      <c r="AL68" t="inlineStr">
        <is>
          <t>Pensavo fosse amore - Yellow / V</t>
        </is>
      </c>
      <c r="AO68" t="inlineStr">
        <is>
          <t>Accredito</t>
        </is>
      </c>
      <c r="AP68" t="inlineStr">
        <is>
          <t>2024-10-15</t>
        </is>
      </c>
    </row>
    <row r="69">
      <c r="A69" t="inlineStr">
        <is>
          <t>15/10/2024</t>
        </is>
      </c>
      <c r="B69" t="inlineStr">
        <is>
          <t>17:27:09</t>
        </is>
      </c>
      <c r="C69" t="inlineStr">
        <is>
          <t>CEST</t>
        </is>
      </c>
      <c r="D69" t="inlineStr">
        <is>
          <t>Anna Buzzoni</t>
        </is>
      </c>
      <c r="E69" t="inlineStr">
        <is>
          <t>Pagamento Express Checkout</t>
        </is>
      </c>
      <c r="F69" t="inlineStr">
        <is>
          <t>Completata</t>
        </is>
      </c>
      <c r="G69" t="inlineStr">
        <is>
          <t>EUR</t>
        </is>
      </c>
      <c r="H69" t="n">
        <v>298</v>
      </c>
      <c r="I69" t="inlineStr">
        <is>
          <t>-10,48</t>
        </is>
      </c>
      <c r="J69" t="inlineStr">
        <is>
          <t>287,52</t>
        </is>
      </c>
      <c r="K69" t="inlineStr">
        <is>
          <t>annabuzzoni96@gmail.com</t>
        </is>
      </c>
      <c r="L69" t="inlineStr">
        <is>
          <t>contact@lilmilan.com</t>
        </is>
      </c>
      <c r="M69" t="inlineStr">
        <is>
          <t>71E97101NY953191E</t>
        </is>
      </c>
      <c r="N69" t="inlineStr">
        <is>
          <t>Anna, Buzzoni, Viale padova 1, Rovigo, RO, 45100, Italia</t>
        </is>
      </c>
      <c r="O69" t="inlineStr">
        <is>
          <t>Confermato</t>
        </is>
      </c>
      <c r="P69" t="inlineStr">
        <is>
          <t>Luxury Pack + LIL Bag, Boys Tears Necklace - Yellow / 39cm, Sconto</t>
        </is>
      </c>
      <c r="R69" t="inlineStr">
        <is>
          <t>0,00</t>
        </is>
      </c>
      <c r="T69" t="inlineStr">
        <is>
          <t>0,00</t>
        </is>
      </c>
      <c r="Z69" t="inlineStr">
        <is>
          <t>rFIMfvMrWjKpkesZk7OE4yRWw</t>
        </is>
      </c>
      <c r="AA69" t="inlineStr">
        <is>
          <t>Shopify</t>
        </is>
      </c>
      <c r="AB69" t="n">
        <v>3</v>
      </c>
      <c r="AD69" t="inlineStr">
        <is>
          <t>2.534,40</t>
        </is>
      </c>
      <c r="AE69" t="inlineStr">
        <is>
          <t>Viale padova 1</t>
        </is>
      </c>
      <c r="AG69" t="inlineStr">
        <is>
          <t>Rovigo</t>
        </is>
      </c>
      <c r="AH69" t="inlineStr">
        <is>
          <t>RO</t>
        </is>
      </c>
      <c r="AI69" t="inlineStr">
        <is>
          <t>45100</t>
        </is>
      </c>
      <c r="AJ69" t="inlineStr">
        <is>
          <t>Italia</t>
        </is>
      </c>
      <c r="AK69" t="inlineStr">
        <is>
          <t>3461671176</t>
        </is>
      </c>
      <c r="AL69" t="inlineStr">
        <is>
          <t>Luxury Pack + LIL Bag</t>
        </is>
      </c>
      <c r="AN69" t="inlineStr">
        <is>
          <t>IT</t>
        </is>
      </c>
      <c r="AO69" t="inlineStr">
        <is>
          <t>Accredito</t>
        </is>
      </c>
      <c r="AP69" t="inlineStr">
        <is>
          <t>2024-10-15</t>
        </is>
      </c>
    </row>
    <row r="70">
      <c r="A70" t="inlineStr">
        <is>
          <t>15/10/2024</t>
        </is>
      </c>
      <c r="B70" t="inlineStr">
        <is>
          <t>18:32:47</t>
        </is>
      </c>
      <c r="C70" t="inlineStr">
        <is>
          <t>CEST</t>
        </is>
      </c>
      <c r="D70" t="inlineStr">
        <is>
          <t>Giulia Fontana</t>
        </is>
      </c>
      <c r="E70" t="inlineStr">
        <is>
          <t>Pagamento Express Checkout</t>
        </is>
      </c>
      <c r="F70" t="inlineStr">
        <is>
          <t>Completata</t>
        </is>
      </c>
      <c r="G70" t="inlineStr">
        <is>
          <t>EUR</t>
        </is>
      </c>
      <c r="H70" t="n">
        <v>300</v>
      </c>
      <c r="I70" t="inlineStr">
        <is>
          <t>-10,55</t>
        </is>
      </c>
      <c r="J70" t="inlineStr">
        <is>
          <t>289,45</t>
        </is>
      </c>
      <c r="K70" t="inlineStr">
        <is>
          <t>gfontana2002@gmail.com</t>
        </is>
      </c>
      <c r="L70" t="inlineStr">
        <is>
          <t>contact@lilmilan.com</t>
        </is>
      </c>
      <c r="M70" t="inlineStr">
        <is>
          <t>8S8851971X499512D</t>
        </is>
      </c>
      <c r="N70" t="inlineStr">
        <is>
          <t>Irene Fontana, via Stradivari 32a, Spino d'Adda, CR, 26016, Italia</t>
        </is>
      </c>
      <c r="O70" t="inlineStr">
        <is>
          <t>Confermato</t>
        </is>
      </c>
      <c r="P70" t="inlineStr">
        <is>
          <t>Sweet'n'Sour Choker - Yellow / 42cm</t>
        </is>
      </c>
      <c r="R70" t="inlineStr">
        <is>
          <t>0,00</t>
        </is>
      </c>
      <c r="T70" t="inlineStr">
        <is>
          <t>0,00</t>
        </is>
      </c>
      <c r="Z70" t="inlineStr">
        <is>
          <t>riB3ZK1oCXqFmn64orEUP6sLT</t>
        </is>
      </c>
      <c r="AA70" t="inlineStr">
        <is>
          <t>Shopify</t>
        </is>
      </c>
      <c r="AB70" t="n">
        <v>1</v>
      </c>
      <c r="AD70" t="inlineStr">
        <is>
          <t>2.823,85</t>
        </is>
      </c>
      <c r="AE70" t="inlineStr">
        <is>
          <t>via Stradivari 32a</t>
        </is>
      </c>
      <c r="AG70" t="inlineStr">
        <is>
          <t>Spino d'Adda</t>
        </is>
      </c>
      <c r="AH70" t="inlineStr">
        <is>
          <t>CR</t>
        </is>
      </c>
      <c r="AI70" t="inlineStr">
        <is>
          <t>26016</t>
        </is>
      </c>
      <c r="AJ70" t="inlineStr">
        <is>
          <t>Italia</t>
        </is>
      </c>
      <c r="AK70" t="inlineStr">
        <is>
          <t>3392242864</t>
        </is>
      </c>
      <c r="AL70" t="inlineStr">
        <is>
          <t>Sweet'n'Sour Choker - Yellow / 42cm</t>
        </is>
      </c>
      <c r="AN70" t="inlineStr">
        <is>
          <t>IT</t>
        </is>
      </c>
      <c r="AO70" t="inlineStr">
        <is>
          <t>Accredito</t>
        </is>
      </c>
      <c r="AP70" t="inlineStr">
        <is>
          <t>2024-10-15</t>
        </is>
      </c>
    </row>
    <row r="71">
      <c r="A71" t="inlineStr">
        <is>
          <t>15/10/2024</t>
        </is>
      </c>
      <c r="B71" t="inlineStr">
        <is>
          <t>20:11:42</t>
        </is>
      </c>
      <c r="C71" t="inlineStr">
        <is>
          <t>CEST</t>
        </is>
      </c>
      <c r="D71" t="inlineStr">
        <is>
          <t>Elisa Artinghelli</t>
        </is>
      </c>
      <c r="E71" t="inlineStr">
        <is>
          <t>Pagamento Express Checkout</t>
        </is>
      </c>
      <c r="F71" t="inlineStr">
        <is>
          <t>Completata</t>
        </is>
      </c>
      <c r="G71" t="inlineStr">
        <is>
          <t>EUR</t>
        </is>
      </c>
      <c r="H71" t="n">
        <v>144</v>
      </c>
      <c r="I71" t="inlineStr">
        <is>
          <t>-5,25</t>
        </is>
      </c>
      <c r="J71" t="inlineStr">
        <is>
          <t>138,75</t>
        </is>
      </c>
      <c r="K71" t="inlineStr">
        <is>
          <t>elisa.artinghelli@gmail.com</t>
        </is>
      </c>
      <c r="L71" t="inlineStr">
        <is>
          <t>contact@lilmilan.com</t>
        </is>
      </c>
      <c r="M71" t="inlineStr">
        <is>
          <t>4PW18685T03300847</t>
        </is>
      </c>
      <c r="O71" t="inlineStr">
        <is>
          <t>Non confermato</t>
        </is>
      </c>
      <c r="P71" t="inlineStr">
        <is>
          <t>Firefly Ring - Yellow / 12, Discount</t>
        </is>
      </c>
      <c r="R71" t="inlineStr">
        <is>
          <t>0,00</t>
        </is>
      </c>
      <c r="T71" t="inlineStr">
        <is>
          <t>0,00</t>
        </is>
      </c>
      <c r="Z71" t="inlineStr">
        <is>
          <t>rrtk1WXBdckfpufR85epLPNW7</t>
        </is>
      </c>
      <c r="AA71" t="inlineStr">
        <is>
          <t>Shopify</t>
        </is>
      </c>
      <c r="AB71" t="n">
        <v>2</v>
      </c>
      <c r="AD71" t="inlineStr">
        <is>
          <t>2.962,60</t>
        </is>
      </c>
      <c r="AK71" t="inlineStr">
        <is>
          <t>+39 3487864561</t>
        </is>
      </c>
      <c r="AL71" t="inlineStr">
        <is>
          <t>Firefly Ring - Yellow / 12</t>
        </is>
      </c>
      <c r="AO71" t="inlineStr">
        <is>
          <t>Accredito</t>
        </is>
      </c>
      <c r="AP71" t="inlineStr">
        <is>
          <t>2024-10-15</t>
        </is>
      </c>
    </row>
    <row r="72">
      <c r="A72" t="inlineStr">
        <is>
          <t>16/10/2024</t>
        </is>
      </c>
      <c r="B72" t="inlineStr">
        <is>
          <t>13:41:28</t>
        </is>
      </c>
      <c r="C72" t="inlineStr">
        <is>
          <t>CEST</t>
        </is>
      </c>
      <c r="D72" t="inlineStr">
        <is>
          <t>Giuseppe Pistorio</t>
        </is>
      </c>
      <c r="E72" t="inlineStr">
        <is>
          <t>Pagamento Express Checkout</t>
        </is>
      </c>
      <c r="F72" t="inlineStr">
        <is>
          <t>Completata</t>
        </is>
      </c>
      <c r="G72" t="inlineStr">
        <is>
          <t>EUR</t>
        </is>
      </c>
      <c r="H72" t="n">
        <v>430</v>
      </c>
      <c r="I72" t="inlineStr">
        <is>
          <t>-14,97</t>
        </is>
      </c>
      <c r="J72" t="inlineStr">
        <is>
          <t>415,03</t>
        </is>
      </c>
      <c r="K72" t="inlineStr">
        <is>
          <t>meshone87@hotmail.com</t>
        </is>
      </c>
      <c r="L72" t="inlineStr">
        <is>
          <t>contact@lilmilan.com</t>
        </is>
      </c>
      <c r="M72" t="inlineStr">
        <is>
          <t>6BN10049RB773732D</t>
        </is>
      </c>
      <c r="N72" t="inlineStr">
        <is>
          <t>Nastasia Amenta, Via Professore Lino Romano, 27, Siracusa, SR, 96100, Italia</t>
        </is>
      </c>
      <c r="O72" t="inlineStr">
        <is>
          <t>Confermato</t>
        </is>
      </c>
      <c r="P72" t="inlineStr">
        <is>
          <t>Custom Jewel - Girls  Tears - Yellow / 42cm</t>
        </is>
      </c>
      <c r="R72" t="inlineStr">
        <is>
          <t>0,00</t>
        </is>
      </c>
      <c r="T72" t="inlineStr">
        <is>
          <t>0,00</t>
        </is>
      </c>
      <c r="Z72" t="inlineStr">
        <is>
          <t>rmP6gB2GoQRjWJXOXytZIgmpo</t>
        </is>
      </c>
      <c r="AA72" t="inlineStr">
        <is>
          <t>Shopify</t>
        </is>
      </c>
      <c r="AB72" t="n">
        <v>1</v>
      </c>
      <c r="AD72" t="inlineStr">
        <is>
          <t>3.377,63</t>
        </is>
      </c>
      <c r="AE72" t="inlineStr">
        <is>
          <t>Via Professore Lino Romano</t>
        </is>
      </c>
      <c r="AF72" t="inlineStr">
        <is>
          <t>27</t>
        </is>
      </c>
      <c r="AG72" t="inlineStr">
        <is>
          <t>Siracusa</t>
        </is>
      </c>
      <c r="AH72" t="inlineStr">
        <is>
          <t>SR</t>
        </is>
      </c>
      <c r="AI72" t="inlineStr">
        <is>
          <t>96100</t>
        </is>
      </c>
      <c r="AJ72" t="inlineStr">
        <is>
          <t>Italia</t>
        </is>
      </c>
      <c r="AK72" t="inlineStr">
        <is>
          <t>333 160 1374</t>
        </is>
      </c>
      <c r="AL72" t="inlineStr">
        <is>
          <t>Custom Jewel - Girls  Tears - Yellow / 42cm</t>
        </is>
      </c>
      <c r="AN72" t="inlineStr">
        <is>
          <t>IT</t>
        </is>
      </c>
      <c r="AO72" t="inlineStr">
        <is>
          <t>Accredito</t>
        </is>
      </c>
      <c r="AP72" t="inlineStr">
        <is>
          <t>2024-10-16</t>
        </is>
      </c>
    </row>
    <row r="73">
      <c r="A73" t="inlineStr">
        <is>
          <t>16/10/2024</t>
        </is>
      </c>
      <c r="B73" t="inlineStr">
        <is>
          <t>14:36:22</t>
        </is>
      </c>
      <c r="C73" t="inlineStr">
        <is>
          <t>CEST</t>
        </is>
      </c>
      <c r="D73" t="inlineStr">
        <is>
          <t>daniela haggiag</t>
        </is>
      </c>
      <c r="E73" t="inlineStr">
        <is>
          <t>Pagamento Express Checkout</t>
        </is>
      </c>
      <c r="F73" t="inlineStr">
        <is>
          <t>Completata</t>
        </is>
      </c>
      <c r="G73" t="inlineStr">
        <is>
          <t>EUR</t>
        </is>
      </c>
      <c r="H73" t="n">
        <v>252</v>
      </c>
      <c r="I73" t="inlineStr">
        <is>
          <t>-8,92</t>
        </is>
      </c>
      <c r="J73" t="inlineStr">
        <is>
          <t>243,08</t>
        </is>
      </c>
      <c r="K73" t="inlineStr">
        <is>
          <t>dh@danielahaggiag.com</t>
        </is>
      </c>
      <c r="L73" t="inlineStr">
        <is>
          <t>contact@lilmilan.com</t>
        </is>
      </c>
      <c r="M73" t="inlineStr">
        <is>
          <t>61J50525VP776584R</t>
        </is>
      </c>
      <c r="N73" t="inlineStr">
        <is>
          <t>Daniela Haggiag, Largo Cavalieri di Malta 12, Milano, MI, 20146, Italia</t>
        </is>
      </c>
      <c r="O73" t="inlineStr">
        <is>
          <t>Confermato</t>
        </is>
      </c>
      <c r="P73" t="inlineStr">
        <is>
          <t>Sweet'n'Sour Choker - Yellow / 36cm, Sconto</t>
        </is>
      </c>
      <c r="R73" t="inlineStr">
        <is>
          <t>0,00</t>
        </is>
      </c>
      <c r="T73" t="inlineStr">
        <is>
          <t>0,00</t>
        </is>
      </c>
      <c r="Z73" t="inlineStr">
        <is>
          <t>refQesfCBnAa3IX2wmXck2h3n</t>
        </is>
      </c>
      <c r="AA73" t="inlineStr">
        <is>
          <t>Shopify</t>
        </is>
      </c>
      <c r="AB73" t="n">
        <v>2</v>
      </c>
      <c r="AD73" t="inlineStr">
        <is>
          <t>3.620,71</t>
        </is>
      </c>
      <c r="AE73" t="inlineStr">
        <is>
          <t>Largo Cavalieri di Malta 12</t>
        </is>
      </c>
      <c r="AG73" t="inlineStr">
        <is>
          <t>Milano</t>
        </is>
      </c>
      <c r="AH73" t="inlineStr">
        <is>
          <t>MI</t>
        </is>
      </c>
      <c r="AI73" t="inlineStr">
        <is>
          <t>20146</t>
        </is>
      </c>
      <c r="AJ73" t="inlineStr">
        <is>
          <t>Italia</t>
        </is>
      </c>
      <c r="AK73" t="inlineStr">
        <is>
          <t>+393934866394</t>
        </is>
      </c>
      <c r="AL73" t="inlineStr">
        <is>
          <t>Sweet'n'Sour Choker - Yellow / 36cm</t>
        </is>
      </c>
      <c r="AN73" t="inlineStr">
        <is>
          <t>IT</t>
        </is>
      </c>
      <c r="AO73" t="inlineStr">
        <is>
          <t>Accredito</t>
        </is>
      </c>
      <c r="AP73" t="inlineStr">
        <is>
          <t>2024-10-16</t>
        </is>
      </c>
    </row>
    <row r="74">
      <c r="A74" t="inlineStr">
        <is>
          <t>16/10/2024</t>
        </is>
      </c>
      <c r="B74" t="inlineStr">
        <is>
          <t>15:10:44</t>
        </is>
      </c>
      <c r="C74" t="inlineStr">
        <is>
          <t>CEST</t>
        </is>
      </c>
      <c r="D74" t="inlineStr">
        <is>
          <t>Francesca Dini Ciacci</t>
        </is>
      </c>
      <c r="E74" t="inlineStr">
        <is>
          <t>Pagamento Express Checkout</t>
        </is>
      </c>
      <c r="F74" t="inlineStr">
        <is>
          <t>Completata</t>
        </is>
      </c>
      <c r="G74" t="inlineStr">
        <is>
          <t>EUR</t>
        </is>
      </c>
      <c r="H74" t="n">
        <v>336</v>
      </c>
      <c r="I74" t="inlineStr">
        <is>
          <t>-11,77</t>
        </is>
      </c>
      <c r="J74" t="inlineStr">
        <is>
          <t>324,23</t>
        </is>
      </c>
      <c r="K74" t="inlineStr">
        <is>
          <t>francesca.diniciacci@gmail.com</t>
        </is>
      </c>
      <c r="L74" t="inlineStr">
        <is>
          <t>contact@lilmilan.com</t>
        </is>
      </c>
      <c r="M74" t="inlineStr">
        <is>
          <t>1561750197648131B</t>
        </is>
      </c>
      <c r="N74" t="inlineStr">
        <is>
          <t>Francesca Dini Ciacci, Res. Trefili 561, Segrate, MI, 20054, Italia</t>
        </is>
      </c>
      <c r="O74" t="inlineStr">
        <is>
          <t>Confermato</t>
        </is>
      </c>
      <c r="P74" t="inlineStr">
        <is>
          <t>Lunar Ring - Yellow / 7 / White, Discount</t>
        </is>
      </c>
      <c r="R74" t="inlineStr">
        <is>
          <t>0,00</t>
        </is>
      </c>
      <c r="T74" t="inlineStr">
        <is>
          <t>0,00</t>
        </is>
      </c>
      <c r="Z74" t="inlineStr">
        <is>
          <t>rrZcyJdBxhuhBOzbKTa6PkneJ</t>
        </is>
      </c>
      <c r="AA74" t="inlineStr">
        <is>
          <t>Shopify</t>
        </is>
      </c>
      <c r="AB74" t="n">
        <v>2</v>
      </c>
      <c r="AD74" t="inlineStr">
        <is>
          <t>3.944,94</t>
        </is>
      </c>
      <c r="AE74" t="inlineStr">
        <is>
          <t>Res. Trefili 561</t>
        </is>
      </c>
      <c r="AG74" t="inlineStr">
        <is>
          <t>Segrate</t>
        </is>
      </c>
      <c r="AH74" t="inlineStr">
        <is>
          <t>MI</t>
        </is>
      </c>
      <c r="AI74" t="inlineStr">
        <is>
          <t>20054</t>
        </is>
      </c>
      <c r="AJ74" t="inlineStr">
        <is>
          <t>Italia</t>
        </is>
      </c>
      <c r="AK74" t="inlineStr">
        <is>
          <t>3394118076</t>
        </is>
      </c>
      <c r="AL74" t="inlineStr">
        <is>
          <t>Lunar Ring - Yellow / 7 / White</t>
        </is>
      </c>
      <c r="AN74" t="inlineStr">
        <is>
          <t>IT</t>
        </is>
      </c>
      <c r="AO74" t="inlineStr">
        <is>
          <t>Accredito</t>
        </is>
      </c>
      <c r="AP74" t="inlineStr">
        <is>
          <t>2024-10-16</t>
        </is>
      </c>
    </row>
    <row r="75">
      <c r="A75" t="inlineStr">
        <is>
          <t>16/10/2024</t>
        </is>
      </c>
      <c r="B75" t="inlineStr">
        <is>
          <t>16:20:12</t>
        </is>
      </c>
      <c r="C75" t="inlineStr">
        <is>
          <t>CEST</t>
        </is>
      </c>
      <c r="D75" t="inlineStr">
        <is>
          <t>Valerio Girotto</t>
        </is>
      </c>
      <c r="E75" t="inlineStr">
        <is>
          <t>Pagamento Express Checkout</t>
        </is>
      </c>
      <c r="F75" t="inlineStr">
        <is>
          <t>Completata</t>
        </is>
      </c>
      <c r="G75" t="inlineStr">
        <is>
          <t>EUR</t>
        </is>
      </c>
      <c r="H75" t="n">
        <v>430</v>
      </c>
      <c r="I75" t="inlineStr">
        <is>
          <t>-14,97</t>
        </is>
      </c>
      <c r="J75" t="inlineStr">
        <is>
          <t>415,03</t>
        </is>
      </c>
      <c r="K75" t="inlineStr">
        <is>
          <t>valeriogirotto@gmail.com</t>
        </is>
      </c>
      <c r="L75" t="inlineStr">
        <is>
          <t>contact@lilmilan.com</t>
        </is>
      </c>
      <c r="M75" t="inlineStr">
        <is>
          <t>2E922017XE9224253</t>
        </is>
      </c>
      <c r="N75" t="inlineStr">
        <is>
          <t>Valerio Girotto, via Cervada, 11, Volpago del Montello, TV, 31040, Italia</t>
        </is>
      </c>
      <c r="O75" t="inlineStr">
        <is>
          <t>Confermato</t>
        </is>
      </c>
      <c r="P75" t="inlineStr">
        <is>
          <t>Luxury Pack + LIL Bag, Girls Tears Necklace - Yellow / 35cm</t>
        </is>
      </c>
      <c r="R75" t="inlineStr">
        <is>
          <t>20,00</t>
        </is>
      </c>
      <c r="T75" t="inlineStr">
        <is>
          <t>0,00</t>
        </is>
      </c>
      <c r="Z75" t="inlineStr">
        <is>
          <t>ryJ5SmLW3BgsdTaxSpDruEwYB</t>
        </is>
      </c>
      <c r="AA75" t="inlineStr">
        <is>
          <t>Shopify</t>
        </is>
      </c>
      <c r="AB75" t="n">
        <v>2</v>
      </c>
      <c r="AD75" t="inlineStr">
        <is>
          <t>4.359,97</t>
        </is>
      </c>
      <c r="AE75" t="inlineStr">
        <is>
          <t>via Cervada, 11</t>
        </is>
      </c>
      <c r="AG75" t="inlineStr">
        <is>
          <t>Volpago del Montello</t>
        </is>
      </c>
      <c r="AH75" t="inlineStr">
        <is>
          <t>TV</t>
        </is>
      </c>
      <c r="AI75" t="inlineStr">
        <is>
          <t>31040</t>
        </is>
      </c>
      <c r="AJ75" t="inlineStr">
        <is>
          <t>Italia</t>
        </is>
      </c>
      <c r="AK75" t="inlineStr">
        <is>
          <t>+393496065251</t>
        </is>
      </c>
      <c r="AL75" t="inlineStr">
        <is>
          <t>Luxury Pack + LIL Bag</t>
        </is>
      </c>
      <c r="AN75" t="inlineStr">
        <is>
          <t>IT</t>
        </is>
      </c>
      <c r="AO75" t="inlineStr">
        <is>
          <t>Accredito</t>
        </is>
      </c>
      <c r="AP75" t="inlineStr">
        <is>
          <t>2024-10-16</t>
        </is>
      </c>
    </row>
    <row r="76">
      <c r="A76" t="inlineStr">
        <is>
          <t>16/10/2024</t>
        </is>
      </c>
      <c r="B76" t="inlineStr">
        <is>
          <t>16:33:58</t>
        </is>
      </c>
      <c r="C76" t="inlineStr">
        <is>
          <t>CEST</t>
        </is>
      </c>
      <c r="D76" t="inlineStr">
        <is>
          <t>Gianluigi Pezzini</t>
        </is>
      </c>
      <c r="E76" t="inlineStr">
        <is>
          <t>Pagamento Express Checkout</t>
        </is>
      </c>
      <c r="F76" t="inlineStr">
        <is>
          <t>Completata</t>
        </is>
      </c>
      <c r="G76" t="inlineStr">
        <is>
          <t>EUR</t>
        </is>
      </c>
      <c r="H76" t="n">
        <v>120</v>
      </c>
      <c r="I76" t="inlineStr">
        <is>
          <t>-4,43</t>
        </is>
      </c>
      <c r="J76" t="inlineStr">
        <is>
          <t>115,57</t>
        </is>
      </c>
      <c r="K76" t="inlineStr">
        <is>
          <t>gianluigi.pezzini@icloud.com</t>
        </is>
      </c>
      <c r="L76" t="inlineStr">
        <is>
          <t>contact@lilmilan.com</t>
        </is>
      </c>
      <c r="M76" t="inlineStr">
        <is>
          <t>4CP71854EB0139804</t>
        </is>
      </c>
      <c r="N76" t="inlineStr">
        <is>
          <t>Gianluigi Pezzini, Vicolo Repetella 16, Udine, UD, 33100, Italia</t>
        </is>
      </c>
      <c r="O76" t="inlineStr">
        <is>
          <t>Confermato</t>
        </is>
      </c>
      <c r="P76" t="inlineStr">
        <is>
          <t>Luxury Pack + LIL Bag, Nude Ring - Yellow / 6</t>
        </is>
      </c>
      <c r="R76" t="inlineStr">
        <is>
          <t>10,00</t>
        </is>
      </c>
      <c r="T76" t="inlineStr">
        <is>
          <t>0,00</t>
        </is>
      </c>
      <c r="Z76" t="inlineStr">
        <is>
          <t>rfqYgzXLDqFD5aMbxnA1ScfzA</t>
        </is>
      </c>
      <c r="AA76" t="inlineStr">
        <is>
          <t>Shopify</t>
        </is>
      </c>
      <c r="AB76" t="n">
        <v>2</v>
      </c>
      <c r="AD76" t="inlineStr">
        <is>
          <t>4.475,54</t>
        </is>
      </c>
      <c r="AE76" t="inlineStr">
        <is>
          <t>Vicolo Repetella 16</t>
        </is>
      </c>
      <c r="AG76" t="inlineStr">
        <is>
          <t>Udine</t>
        </is>
      </c>
      <c r="AH76" t="inlineStr">
        <is>
          <t>UD</t>
        </is>
      </c>
      <c r="AI76" t="inlineStr">
        <is>
          <t>33100</t>
        </is>
      </c>
      <c r="AJ76" t="inlineStr">
        <is>
          <t>Italia</t>
        </is>
      </c>
      <c r="AK76" t="inlineStr">
        <is>
          <t>+393899822614</t>
        </is>
      </c>
      <c r="AL76" t="inlineStr">
        <is>
          <t>Luxury Pack + LIL Bag</t>
        </is>
      </c>
      <c r="AN76" t="inlineStr">
        <is>
          <t>IT</t>
        </is>
      </c>
      <c r="AO76" t="inlineStr">
        <is>
          <t>Accredito</t>
        </is>
      </c>
      <c r="AP76" t="inlineStr">
        <is>
          <t>2024-10-16</t>
        </is>
      </c>
    </row>
    <row r="77">
      <c r="A77" t="inlineStr">
        <is>
          <t>17/10/2024</t>
        </is>
      </c>
      <c r="B77" t="inlineStr">
        <is>
          <t>10:03:17</t>
        </is>
      </c>
      <c r="C77" t="inlineStr">
        <is>
          <t>CEST</t>
        </is>
      </c>
      <c r="D77" t="inlineStr">
        <is>
          <t>Caterina Capomaccio</t>
        </is>
      </c>
      <c r="E77" t="inlineStr">
        <is>
          <t>Pagamento Express Checkout</t>
        </is>
      </c>
      <c r="F77" t="inlineStr">
        <is>
          <t>Completata</t>
        </is>
      </c>
      <c r="G77" t="inlineStr">
        <is>
          <t>EUR</t>
        </is>
      </c>
      <c r="H77" t="n">
        <v>150</v>
      </c>
      <c r="I77" t="inlineStr">
        <is>
          <t>-5,45</t>
        </is>
      </c>
      <c r="J77" t="inlineStr">
        <is>
          <t>144,55</t>
        </is>
      </c>
      <c r="K77" t="inlineStr">
        <is>
          <t>pinkopallina2009@gmail.com</t>
        </is>
      </c>
      <c r="L77" t="inlineStr">
        <is>
          <t>contact@lilmilan.com</t>
        </is>
      </c>
      <c r="M77" t="inlineStr">
        <is>
          <t>86R27445VP127093U</t>
        </is>
      </c>
      <c r="N77" t="inlineStr">
        <is>
          <t>Caterina, Capomaccio, Viale Europa 3, Presso Hotel Le Pleiadi, San Felice Circeo, LT, 04017, Italia</t>
        </is>
      </c>
      <c r="O77" t="inlineStr">
        <is>
          <t>Confermato</t>
        </is>
      </c>
      <c r="P77" t="inlineStr">
        <is>
          <t>Insieme Ring - Yellow / onesize (10-17)</t>
        </is>
      </c>
      <c r="R77" t="inlineStr">
        <is>
          <t>10,00</t>
        </is>
      </c>
      <c r="T77" t="inlineStr">
        <is>
          <t>0,00</t>
        </is>
      </c>
      <c r="Z77" t="inlineStr">
        <is>
          <t>rIjWda2KHXTAhVXa50rXtfGjo</t>
        </is>
      </c>
      <c r="AA77" t="inlineStr">
        <is>
          <t>Shopify</t>
        </is>
      </c>
      <c r="AB77" t="n">
        <v>1</v>
      </c>
      <c r="AD77" t="inlineStr">
        <is>
          <t>620,09</t>
        </is>
      </c>
      <c r="AE77" t="inlineStr">
        <is>
          <t>Viale Europa 3</t>
        </is>
      </c>
      <c r="AF77" t="inlineStr">
        <is>
          <t>Presso Hotel Le Pleiadi</t>
        </is>
      </c>
      <c r="AG77" t="inlineStr">
        <is>
          <t>San Felice Circeo</t>
        </is>
      </c>
      <c r="AH77" t="inlineStr">
        <is>
          <t>LT</t>
        </is>
      </c>
      <c r="AI77" t="inlineStr">
        <is>
          <t>04017</t>
        </is>
      </c>
      <c r="AJ77" t="inlineStr">
        <is>
          <t>Italia</t>
        </is>
      </c>
      <c r="AK77" t="inlineStr">
        <is>
          <t>+393348507036</t>
        </is>
      </c>
      <c r="AL77" t="inlineStr">
        <is>
          <t>Insieme Ring - Yellow / onesize (10-17)</t>
        </is>
      </c>
      <c r="AN77" t="inlineStr">
        <is>
          <t>IT</t>
        </is>
      </c>
      <c r="AO77" t="inlineStr">
        <is>
          <t>Accredito</t>
        </is>
      </c>
      <c r="AP77" t="inlineStr">
        <is>
          <t>2024-10-17</t>
        </is>
      </c>
    </row>
    <row r="78">
      <c r="A78" t="inlineStr">
        <is>
          <t>17/10/2024</t>
        </is>
      </c>
      <c r="B78" t="inlineStr">
        <is>
          <t>11:27:48</t>
        </is>
      </c>
      <c r="C78" t="inlineStr">
        <is>
          <t>CEST</t>
        </is>
      </c>
      <c r="D78" t="inlineStr">
        <is>
          <t>Eugenio Zucchini</t>
        </is>
      </c>
      <c r="E78" t="inlineStr">
        <is>
          <t>Pagamento Express Checkout</t>
        </is>
      </c>
      <c r="F78" t="inlineStr">
        <is>
          <t>Completata</t>
        </is>
      </c>
      <c r="G78" t="inlineStr">
        <is>
          <t>EUR</t>
        </is>
      </c>
      <c r="H78" t="n">
        <v>230</v>
      </c>
      <c r="I78" t="inlineStr">
        <is>
          <t>-8,17</t>
        </is>
      </c>
      <c r="J78" t="inlineStr">
        <is>
          <t>221,83</t>
        </is>
      </c>
      <c r="K78" t="inlineStr">
        <is>
          <t>eugenio.zucchini@gmail.com</t>
        </is>
      </c>
      <c r="L78" t="inlineStr">
        <is>
          <t>contact@lilmilan.com</t>
        </is>
      </c>
      <c r="M78" t="inlineStr">
        <is>
          <t>88J14029EV238001U</t>
        </is>
      </c>
      <c r="N78" t="inlineStr">
        <is>
          <t>Eugenio Zucchini, Viale Piero e Alberto Pirelli 27, c/o Ufficio Posta Pirelli, Servizio People Care, Milano, MI, 20126, Italia</t>
        </is>
      </c>
      <c r="O78" t="inlineStr">
        <is>
          <t>Confermato</t>
        </is>
      </c>
      <c r="P78" t="inlineStr">
        <is>
          <t>Luxury Pack + LIL Bag, Rainbow Earring - Yellow / Single / White Sustainable Diamond</t>
        </is>
      </c>
      <c r="R78" t="inlineStr">
        <is>
          <t>0,00</t>
        </is>
      </c>
      <c r="T78" t="inlineStr">
        <is>
          <t>0,00</t>
        </is>
      </c>
      <c r="Z78" t="inlineStr">
        <is>
          <t>rOveEGisHIwda7YxoagL8Ji6M</t>
        </is>
      </c>
      <c r="AA78" t="inlineStr">
        <is>
          <t>Shopify</t>
        </is>
      </c>
      <c r="AB78" t="n">
        <v>2</v>
      </c>
      <c r="AD78" t="inlineStr">
        <is>
          <t>841,92</t>
        </is>
      </c>
      <c r="AE78" t="inlineStr">
        <is>
          <t>Viale Piero e Alberto Pirelli 27</t>
        </is>
      </c>
      <c r="AF78" t="inlineStr">
        <is>
          <t>c/o Ufficio Posta Pirelli, Servizio People Care</t>
        </is>
      </c>
      <c r="AG78" t="inlineStr">
        <is>
          <t>Milano</t>
        </is>
      </c>
      <c r="AH78" t="inlineStr">
        <is>
          <t>MI</t>
        </is>
      </c>
      <c r="AI78" t="inlineStr">
        <is>
          <t>20126</t>
        </is>
      </c>
      <c r="AJ78" t="inlineStr">
        <is>
          <t>Italia</t>
        </is>
      </c>
      <c r="AK78" t="inlineStr">
        <is>
          <t>+393389804139</t>
        </is>
      </c>
      <c r="AL78" t="inlineStr">
        <is>
          <t>Luxury Pack + LIL Bag</t>
        </is>
      </c>
      <c r="AN78" t="inlineStr">
        <is>
          <t>IT</t>
        </is>
      </c>
      <c r="AO78" t="inlineStr">
        <is>
          <t>Accredito</t>
        </is>
      </c>
      <c r="AP78" t="inlineStr">
        <is>
          <t>2024-10-17</t>
        </is>
      </c>
    </row>
    <row r="79">
      <c r="A79" t="inlineStr">
        <is>
          <t>17/10/2024</t>
        </is>
      </c>
      <c r="B79" t="inlineStr">
        <is>
          <t>13:52:03</t>
        </is>
      </c>
      <c r="C79" t="inlineStr">
        <is>
          <t>CEST</t>
        </is>
      </c>
      <c r="D79" t="inlineStr">
        <is>
          <t>Denise Bocchetti</t>
        </is>
      </c>
      <c r="E79" t="inlineStr">
        <is>
          <t>Pagamento Express Checkout</t>
        </is>
      </c>
      <c r="F79" t="inlineStr">
        <is>
          <t>Completata</t>
        </is>
      </c>
      <c r="G79" t="inlineStr">
        <is>
          <t>EUR</t>
        </is>
      </c>
      <c r="H79" t="n">
        <v>30</v>
      </c>
      <c r="I79" t="inlineStr">
        <is>
          <t>-1,37</t>
        </is>
      </c>
      <c r="J79" t="inlineStr">
        <is>
          <t>28,63</t>
        </is>
      </c>
      <c r="K79" t="inlineStr">
        <is>
          <t>bocchettidenise@gmail.com</t>
        </is>
      </c>
      <c r="L79" t="inlineStr">
        <is>
          <t>contact@lilmilan.com</t>
        </is>
      </c>
      <c r="M79" t="inlineStr">
        <is>
          <t>0B476086PK7943051</t>
        </is>
      </c>
      <c r="O79" t="inlineStr">
        <is>
          <t>Non confermato</t>
        </is>
      </c>
      <c r="P79" t="inlineStr">
        <is>
          <t>Piercing Party</t>
        </is>
      </c>
      <c r="R79" t="inlineStr">
        <is>
          <t>0,00</t>
        </is>
      </c>
      <c r="T79" t="inlineStr">
        <is>
          <t>0,00</t>
        </is>
      </c>
      <c r="Z79" t="inlineStr">
        <is>
          <t>rf3ytgfTXsxOHZ0wEWTA33Nca</t>
        </is>
      </c>
      <c r="AA79" t="inlineStr">
        <is>
          <t>Shopify</t>
        </is>
      </c>
      <c r="AB79" t="n">
        <v>1</v>
      </c>
      <c r="AD79" t="inlineStr">
        <is>
          <t>870,55</t>
        </is>
      </c>
      <c r="AK79" t="inlineStr">
        <is>
          <t>+39 3358255013</t>
        </is>
      </c>
      <c r="AL79" t="inlineStr">
        <is>
          <t>Piercing Party</t>
        </is>
      </c>
      <c r="AO79" t="inlineStr">
        <is>
          <t>Accredito</t>
        </is>
      </c>
      <c r="AP79" t="inlineStr">
        <is>
          <t>2024-10-17</t>
        </is>
      </c>
    </row>
    <row r="80">
      <c r="A80" t="inlineStr">
        <is>
          <t>17/10/2024</t>
        </is>
      </c>
      <c r="B80" t="inlineStr">
        <is>
          <t>18:12:24</t>
        </is>
      </c>
      <c r="C80" t="inlineStr">
        <is>
          <t>CEST</t>
        </is>
      </c>
      <c r="D80" t="inlineStr">
        <is>
          <t>Gioia Taddeo</t>
        </is>
      </c>
      <c r="E80" t="inlineStr">
        <is>
          <t>Pagamento Express Checkout</t>
        </is>
      </c>
      <c r="F80" t="inlineStr">
        <is>
          <t>Completata</t>
        </is>
      </c>
      <c r="G80" t="inlineStr">
        <is>
          <t>EUR</t>
        </is>
      </c>
      <c r="H80" t="n">
        <v>180</v>
      </c>
      <c r="I80" t="inlineStr">
        <is>
          <t>-6,47</t>
        </is>
      </c>
      <c r="J80" t="inlineStr">
        <is>
          <t>173,53</t>
        </is>
      </c>
      <c r="K80" t="inlineStr">
        <is>
          <t>gioiaa.taddeoo@gmail.com</t>
        </is>
      </c>
      <c r="L80" t="inlineStr">
        <is>
          <t>contact@lilmilan.com</t>
        </is>
      </c>
      <c r="M80" t="inlineStr">
        <is>
          <t>65G67091K62078452</t>
        </is>
      </c>
      <c r="N80" t="inlineStr">
        <is>
          <t>Anna Balducci, Via del Cigno 59, Rimini, RN, 47923, Italia</t>
        </is>
      </c>
      <c r="O80" t="inlineStr">
        <is>
          <t>Confermato</t>
        </is>
      </c>
      <c r="P80" t="inlineStr">
        <is>
          <t>Primo bacio Necklace - Yellow / 38cm</t>
        </is>
      </c>
      <c r="R80" t="inlineStr">
        <is>
          <t>0,00</t>
        </is>
      </c>
      <c r="T80" t="inlineStr">
        <is>
          <t>0,00</t>
        </is>
      </c>
      <c r="Z80" t="inlineStr">
        <is>
          <t>rAG3aVgotJvs5Abjs4NNhljTf</t>
        </is>
      </c>
      <c r="AA80" t="inlineStr">
        <is>
          <t>Shopify</t>
        </is>
      </c>
      <c r="AB80" t="n">
        <v>1</v>
      </c>
      <c r="AD80" t="inlineStr">
        <is>
          <t>1.044,08</t>
        </is>
      </c>
      <c r="AE80" t="inlineStr">
        <is>
          <t>Via del Cigno 59</t>
        </is>
      </c>
      <c r="AG80" t="inlineStr">
        <is>
          <t>Rimini</t>
        </is>
      </c>
      <c r="AH80" t="inlineStr">
        <is>
          <t>RN</t>
        </is>
      </c>
      <c r="AI80" t="inlineStr">
        <is>
          <t>47923</t>
        </is>
      </c>
      <c r="AJ80" t="inlineStr">
        <is>
          <t>Italia</t>
        </is>
      </c>
      <c r="AK80" t="inlineStr">
        <is>
          <t>+393397358394</t>
        </is>
      </c>
      <c r="AL80" t="inlineStr">
        <is>
          <t>Primo bacio Necklace - Yellow / 38cm</t>
        </is>
      </c>
      <c r="AN80" t="inlineStr">
        <is>
          <t>IT</t>
        </is>
      </c>
      <c r="AO80" t="inlineStr">
        <is>
          <t>Accredito</t>
        </is>
      </c>
      <c r="AP80" t="inlineStr">
        <is>
          <t>2024-10-17</t>
        </is>
      </c>
    </row>
    <row r="81">
      <c r="A81" t="inlineStr">
        <is>
          <t>17/10/2024</t>
        </is>
      </c>
      <c r="B81" t="inlineStr">
        <is>
          <t>19:12:20</t>
        </is>
      </c>
      <c r="C81" t="inlineStr">
        <is>
          <t>CEST</t>
        </is>
      </c>
      <c r="D81" t="inlineStr">
        <is>
          <t>Luna Zagara</t>
        </is>
      </c>
      <c r="E81" t="inlineStr">
        <is>
          <t>Pagamento Express Checkout</t>
        </is>
      </c>
      <c r="F81" t="inlineStr">
        <is>
          <t>Completata</t>
        </is>
      </c>
      <c r="G81" t="inlineStr">
        <is>
          <t>EUR</t>
        </is>
      </c>
      <c r="H81" t="n">
        <v>140</v>
      </c>
      <c r="I81" t="inlineStr">
        <is>
          <t>-5,11</t>
        </is>
      </c>
      <c r="J81" t="inlineStr">
        <is>
          <t>134,89</t>
        </is>
      </c>
      <c r="K81" t="inlineStr">
        <is>
          <t>lunaza1996@gmail.com</t>
        </is>
      </c>
      <c r="L81" t="inlineStr">
        <is>
          <t>contact@lilmilan.com</t>
        </is>
      </c>
      <c r="M81" t="inlineStr">
        <is>
          <t>12S332183F707292P</t>
        </is>
      </c>
      <c r="N81" t="inlineStr">
        <is>
          <t>Sara Bazeghi, Via Roma 80, Trento, TN, 38122, Italia</t>
        </is>
      </c>
      <c r="O81" t="inlineStr">
        <is>
          <t>Confermato</t>
        </is>
      </c>
      <c r="P81" t="inlineStr">
        <is>
          <t>Luxury Pack + LIL Bag, Pensavo fosse amore - Yellow / S</t>
        </is>
      </c>
      <c r="R81" t="inlineStr">
        <is>
          <t>10,00</t>
        </is>
      </c>
      <c r="T81" t="inlineStr">
        <is>
          <t>0,00</t>
        </is>
      </c>
      <c r="Z81" t="inlineStr">
        <is>
          <t>ramxhGubt59MXvgB6BMWWvH9Q</t>
        </is>
      </c>
      <c r="AA81" t="inlineStr">
        <is>
          <t>Shopify</t>
        </is>
      </c>
      <c r="AB81" t="n">
        <v>2</v>
      </c>
      <c r="AD81" t="inlineStr">
        <is>
          <t>1.178,97</t>
        </is>
      </c>
      <c r="AE81" t="inlineStr">
        <is>
          <t>Via Roma 80</t>
        </is>
      </c>
      <c r="AG81" t="inlineStr">
        <is>
          <t>Trento</t>
        </is>
      </c>
      <c r="AH81" t="inlineStr">
        <is>
          <t>TN</t>
        </is>
      </c>
      <c r="AI81" t="inlineStr">
        <is>
          <t>38122</t>
        </is>
      </c>
      <c r="AJ81" t="inlineStr">
        <is>
          <t>Italia</t>
        </is>
      </c>
      <c r="AK81" t="inlineStr">
        <is>
          <t>0461985036</t>
        </is>
      </c>
      <c r="AL81" t="inlineStr">
        <is>
          <t>Luxury Pack + LIL Bag</t>
        </is>
      </c>
      <c r="AN81" t="inlineStr">
        <is>
          <t>IT</t>
        </is>
      </c>
      <c r="AO81" t="inlineStr">
        <is>
          <t>Accredito</t>
        </is>
      </c>
      <c r="AP81" t="inlineStr">
        <is>
          <t>2024-10-17</t>
        </is>
      </c>
    </row>
    <row r="82">
      <c r="A82" t="inlineStr">
        <is>
          <t>18/10/2024</t>
        </is>
      </c>
      <c r="B82" t="inlineStr">
        <is>
          <t>10:45:52</t>
        </is>
      </c>
      <c r="C82" t="inlineStr">
        <is>
          <t>CEST</t>
        </is>
      </c>
      <c r="D82" t="inlineStr">
        <is>
          <t>Edoardo Tavassi</t>
        </is>
      </c>
      <c r="E82" t="inlineStr">
        <is>
          <t>Pagamento Express Checkout</t>
        </is>
      </c>
      <c r="F82" t="inlineStr">
        <is>
          <t>Completata</t>
        </is>
      </c>
      <c r="G82" t="inlineStr">
        <is>
          <t>EUR</t>
        </is>
      </c>
      <c r="H82" t="n">
        <v>480</v>
      </c>
      <c r="I82" t="inlineStr">
        <is>
          <t>-16,67</t>
        </is>
      </c>
      <c r="J82" t="inlineStr">
        <is>
          <t>463,33</t>
        </is>
      </c>
      <c r="K82" t="inlineStr">
        <is>
          <t>edoardotavassi@hotmail.it</t>
        </is>
      </c>
      <c r="L82" t="inlineStr">
        <is>
          <t>contact@lilmilan.com</t>
        </is>
      </c>
      <c r="M82" t="inlineStr">
        <is>
          <t>0PW229975D675864R</t>
        </is>
      </c>
      <c r="N82" t="inlineStr">
        <is>
          <t>Lucia Martella, VIA COURMAYEUR, 87, Scala C, interno 9, ROMA, RM, 00135, Italia</t>
        </is>
      </c>
      <c r="O82" t="inlineStr">
        <is>
          <t>Confermato</t>
        </is>
      </c>
      <c r="P82" t="inlineStr">
        <is>
          <t>Popcorn Earring - White / Single / White Natural Diamond</t>
        </is>
      </c>
      <c r="R82" t="inlineStr">
        <is>
          <t>0,00</t>
        </is>
      </c>
      <c r="T82" t="inlineStr">
        <is>
          <t>0,00</t>
        </is>
      </c>
      <c r="Z82" t="inlineStr">
        <is>
          <t>rtGg2V67gTLeMPi0gcXP7TXpi</t>
        </is>
      </c>
      <c r="AA82" t="inlineStr">
        <is>
          <t>Shopify</t>
        </is>
      </c>
      <c r="AB82" t="n">
        <v>1</v>
      </c>
      <c r="AD82" t="inlineStr">
        <is>
          <t>1.452,30</t>
        </is>
      </c>
      <c r="AE82" t="inlineStr">
        <is>
          <t>VIA COURMAYEUR, 87</t>
        </is>
      </c>
      <c r="AF82" t="inlineStr">
        <is>
          <t>Scala C, interno 9</t>
        </is>
      </c>
      <c r="AG82" t="inlineStr">
        <is>
          <t>ROMA</t>
        </is>
      </c>
      <c r="AH82" t="inlineStr">
        <is>
          <t>RM</t>
        </is>
      </c>
      <c r="AI82" t="inlineStr">
        <is>
          <t>00135</t>
        </is>
      </c>
      <c r="AJ82" t="inlineStr">
        <is>
          <t>Italia</t>
        </is>
      </c>
      <c r="AK82" t="inlineStr">
        <is>
          <t>3932323240</t>
        </is>
      </c>
      <c r="AL82" t="inlineStr">
        <is>
          <t>Popcorn Earring - White / Single / White Natural Diamond</t>
        </is>
      </c>
      <c r="AN82" t="inlineStr">
        <is>
          <t>IT</t>
        </is>
      </c>
      <c r="AO82" t="inlineStr">
        <is>
          <t>Accredito</t>
        </is>
      </c>
      <c r="AP82" t="inlineStr">
        <is>
          <t>2024-10-18</t>
        </is>
      </c>
    </row>
    <row r="83">
      <c r="A83" t="inlineStr">
        <is>
          <t>18/10/2024</t>
        </is>
      </c>
      <c r="B83" t="inlineStr">
        <is>
          <t>14:08:39</t>
        </is>
      </c>
      <c r="C83" t="inlineStr">
        <is>
          <t>CEST</t>
        </is>
      </c>
      <c r="D83" t="inlineStr">
        <is>
          <t>Carola Galimberti</t>
        </is>
      </c>
      <c r="E83" t="inlineStr">
        <is>
          <t>Pagamento Express Checkout</t>
        </is>
      </c>
      <c r="F83" t="inlineStr">
        <is>
          <t>Completata</t>
        </is>
      </c>
      <c r="G83" t="inlineStr">
        <is>
          <t>EUR</t>
        </is>
      </c>
      <c r="H83" t="n">
        <v>396</v>
      </c>
      <c r="I83" t="inlineStr">
        <is>
          <t>-13,81</t>
        </is>
      </c>
      <c r="J83" t="inlineStr">
        <is>
          <t>382,19</t>
        </is>
      </c>
      <c r="K83" t="inlineStr">
        <is>
          <t>carolagalimberti@gmail.com</t>
        </is>
      </c>
      <c r="L83" t="inlineStr">
        <is>
          <t>contact@lilmilan.com</t>
        </is>
      </c>
      <c r="M83" t="inlineStr">
        <is>
          <t>4SU243396A353442X</t>
        </is>
      </c>
      <c r="N83" t="inlineStr">
        <is>
          <t>Carola Galimberti, Via Franco Sacchetti, 20, Sesto San Giovanni, MI, 20099, Italia</t>
        </is>
      </c>
      <c r="O83" t="inlineStr">
        <is>
          <t>Confermato</t>
        </is>
      </c>
      <c r="P83" t="inlineStr">
        <is>
          <t>Pensavo fosse amore - Yellow / G, Boys Tears Necklace - Yellow / 39cm, Sconto</t>
        </is>
      </c>
      <c r="R83" t="inlineStr">
        <is>
          <t>0,00</t>
        </is>
      </c>
      <c r="T83" t="inlineStr">
        <is>
          <t>0,00</t>
        </is>
      </c>
      <c r="Z83" t="inlineStr">
        <is>
          <t>ryKlsA73YKIvzMd7ZjjQz1EXq</t>
        </is>
      </c>
      <c r="AA83" t="inlineStr">
        <is>
          <t>Shopify</t>
        </is>
      </c>
      <c r="AB83" t="n">
        <v>3</v>
      </c>
      <c r="AD83" t="inlineStr">
        <is>
          <t>1.834,49</t>
        </is>
      </c>
      <c r="AE83" t="inlineStr">
        <is>
          <t>Via Franco Sacchetti</t>
        </is>
      </c>
      <c r="AF83" t="inlineStr">
        <is>
          <t>20</t>
        </is>
      </c>
      <c r="AG83" t="inlineStr">
        <is>
          <t>Sesto San Giovanni</t>
        </is>
      </c>
      <c r="AH83" t="inlineStr">
        <is>
          <t>MI</t>
        </is>
      </c>
      <c r="AI83" t="inlineStr">
        <is>
          <t>20099</t>
        </is>
      </c>
      <c r="AJ83" t="inlineStr">
        <is>
          <t>Italia</t>
        </is>
      </c>
      <c r="AK83" t="inlineStr">
        <is>
          <t>3400007256</t>
        </is>
      </c>
      <c r="AL83" t="inlineStr">
        <is>
          <t>Pensavo fosse amore - Yellow / G</t>
        </is>
      </c>
      <c r="AN83" t="inlineStr">
        <is>
          <t>IT</t>
        </is>
      </c>
      <c r="AO83" t="inlineStr">
        <is>
          <t>Accredito</t>
        </is>
      </c>
      <c r="AP83" t="inlineStr">
        <is>
          <t>2024-10-18</t>
        </is>
      </c>
    </row>
    <row r="84">
      <c r="A84" t="inlineStr">
        <is>
          <t>18/10/2024</t>
        </is>
      </c>
      <c r="B84" t="inlineStr">
        <is>
          <t>15:21:50</t>
        </is>
      </c>
      <c r="C84" t="inlineStr">
        <is>
          <t>CEST</t>
        </is>
      </c>
      <c r="D84" t="inlineStr">
        <is>
          <t>Vanja Ljubicic</t>
        </is>
      </c>
      <c r="E84" t="inlineStr">
        <is>
          <t>Pagamento Express Checkout</t>
        </is>
      </c>
      <c r="F84" t="inlineStr">
        <is>
          <t>Completata</t>
        </is>
      </c>
      <c r="G84" t="inlineStr">
        <is>
          <t>EUR</t>
        </is>
      </c>
      <c r="H84" t="n">
        <v>150</v>
      </c>
      <c r="I84" t="inlineStr">
        <is>
          <t>-5,45</t>
        </is>
      </c>
      <c r="J84" t="inlineStr">
        <is>
          <t>144,55</t>
        </is>
      </c>
      <c r="K84" t="inlineStr">
        <is>
          <t>vanja.ljub@gmail.com</t>
        </is>
      </c>
      <c r="L84" t="inlineStr">
        <is>
          <t>contact@lilmilan.com</t>
        </is>
      </c>
      <c r="M84" t="inlineStr">
        <is>
          <t>3DB65131VW995593L</t>
        </is>
      </c>
      <c r="N84" t="inlineStr">
        <is>
          <t>Marta Buresta, Viale Nuova Florida 77, Ardea, RM, 00040, Italia</t>
        </is>
      </c>
      <c r="O84" t="inlineStr">
        <is>
          <t>Confermato</t>
        </is>
      </c>
      <c r="P84" t="inlineStr">
        <is>
          <t>Pensavo fosse amore - Yellow / 2</t>
        </is>
      </c>
      <c r="R84" t="inlineStr">
        <is>
          <t>10,00</t>
        </is>
      </c>
      <c r="T84" t="inlineStr">
        <is>
          <t>0,00</t>
        </is>
      </c>
      <c r="Z84" t="inlineStr">
        <is>
          <t>rOzTU4WSop1zwxT43n8u4u8wc</t>
        </is>
      </c>
      <c r="AA84" t="inlineStr">
        <is>
          <t>Shopify</t>
        </is>
      </c>
      <c r="AB84" t="n">
        <v>1</v>
      </c>
      <c r="AD84" t="inlineStr">
        <is>
          <t>1.924,04</t>
        </is>
      </c>
      <c r="AE84" t="inlineStr">
        <is>
          <t>Viale Nuova Florida 77</t>
        </is>
      </c>
      <c r="AG84" t="inlineStr">
        <is>
          <t>Ardea</t>
        </is>
      </c>
      <c r="AH84" t="inlineStr">
        <is>
          <t>RM</t>
        </is>
      </c>
      <c r="AI84" t="inlineStr">
        <is>
          <t>00040</t>
        </is>
      </c>
      <c r="AJ84" t="inlineStr">
        <is>
          <t>Italia</t>
        </is>
      </c>
      <c r="AK84" t="inlineStr">
        <is>
          <t>+393472527871</t>
        </is>
      </c>
      <c r="AL84" t="inlineStr">
        <is>
          <t>Pensavo fosse amore - Yellow / 2</t>
        </is>
      </c>
      <c r="AN84" t="inlineStr">
        <is>
          <t>IT</t>
        </is>
      </c>
      <c r="AO84" t="inlineStr">
        <is>
          <t>Accredito</t>
        </is>
      </c>
      <c r="AP84" t="inlineStr">
        <is>
          <t>2024-10-18</t>
        </is>
      </c>
    </row>
    <row r="85">
      <c r="A85" t="inlineStr">
        <is>
          <t>18/10/2024</t>
        </is>
      </c>
      <c r="B85" t="inlineStr">
        <is>
          <t>19:49:23</t>
        </is>
      </c>
      <c r="C85" t="inlineStr">
        <is>
          <t>CEST</t>
        </is>
      </c>
      <c r="D85" t="inlineStr">
        <is>
          <t>martina Tariciotti</t>
        </is>
      </c>
      <c r="E85" t="inlineStr">
        <is>
          <t>Pagamento Express Checkout</t>
        </is>
      </c>
      <c r="F85" t="inlineStr">
        <is>
          <t>Completata</t>
        </is>
      </c>
      <c r="G85" t="inlineStr">
        <is>
          <t>EUR</t>
        </is>
      </c>
      <c r="H85" t="n">
        <v>150</v>
      </c>
      <c r="I85" t="inlineStr">
        <is>
          <t>-5,45</t>
        </is>
      </c>
      <c r="J85" t="inlineStr">
        <is>
          <t>144,55</t>
        </is>
      </c>
      <c r="K85" t="inlineStr">
        <is>
          <t>martina.tariciotti@gmail.com</t>
        </is>
      </c>
      <c r="L85" t="inlineStr">
        <is>
          <t>contact@lilmilan.com</t>
        </is>
      </c>
      <c r="M85" t="inlineStr">
        <is>
          <t>6GA74978L2169232S</t>
        </is>
      </c>
      <c r="N85" t="inlineStr">
        <is>
          <t>martina, Tariciotti, Piazza Trento n 26, Roma, RM, 00198, Italia</t>
        </is>
      </c>
      <c r="O85" t="inlineStr">
        <is>
          <t>Confermato</t>
        </is>
      </c>
      <c r="P85" t="inlineStr">
        <is>
          <t>Pensavo fosse amore - Yellow / 2</t>
        </is>
      </c>
      <c r="R85" t="inlineStr">
        <is>
          <t>10,00</t>
        </is>
      </c>
      <c r="T85" t="inlineStr">
        <is>
          <t>0,00</t>
        </is>
      </c>
      <c r="Z85" t="inlineStr">
        <is>
          <t>rinHgTtwP6GvQiTVEgHajAijq</t>
        </is>
      </c>
      <c r="AA85" t="inlineStr">
        <is>
          <t>Shopify</t>
        </is>
      </c>
      <c r="AB85" t="n">
        <v>1</v>
      </c>
      <c r="AD85" t="inlineStr">
        <is>
          <t>2.068,59</t>
        </is>
      </c>
      <c r="AE85" t="inlineStr">
        <is>
          <t>Piazza Trento n 26</t>
        </is>
      </c>
      <c r="AG85" t="inlineStr">
        <is>
          <t>Roma</t>
        </is>
      </c>
      <c r="AH85" t="inlineStr">
        <is>
          <t>RM</t>
        </is>
      </c>
      <c r="AI85" t="inlineStr">
        <is>
          <t>00198</t>
        </is>
      </c>
      <c r="AJ85" t="inlineStr">
        <is>
          <t>Italia</t>
        </is>
      </c>
      <c r="AK85" t="inlineStr">
        <is>
          <t>3398603119</t>
        </is>
      </c>
      <c r="AL85" t="inlineStr">
        <is>
          <t>Pensavo fosse amore - Yellow / 2</t>
        </is>
      </c>
      <c r="AN85" t="inlineStr">
        <is>
          <t>IT</t>
        </is>
      </c>
      <c r="AO85" t="inlineStr">
        <is>
          <t>Accredito</t>
        </is>
      </c>
      <c r="AP85" t="inlineStr">
        <is>
          <t>2024-10-18</t>
        </is>
      </c>
    </row>
    <row r="86">
      <c r="A86" t="inlineStr">
        <is>
          <t>19/10/2024</t>
        </is>
      </c>
      <c r="B86" t="inlineStr">
        <is>
          <t>03:23:30</t>
        </is>
      </c>
      <c r="C86" t="inlineStr">
        <is>
          <t>CEST</t>
        </is>
      </c>
      <c r="D86" t="inlineStr">
        <is>
          <t>Georgia Moris</t>
        </is>
      </c>
      <c r="E86" t="inlineStr">
        <is>
          <t>Pagamento Express Checkout</t>
        </is>
      </c>
      <c r="F86" t="inlineStr">
        <is>
          <t>Completata</t>
        </is>
      </c>
      <c r="G86" t="inlineStr">
        <is>
          <t>EUR</t>
        </is>
      </c>
      <c r="H86" t="n">
        <v>470</v>
      </c>
      <c r="I86" t="inlineStr">
        <is>
          <t>-16,33</t>
        </is>
      </c>
      <c r="J86" t="inlineStr">
        <is>
          <t>453,67</t>
        </is>
      </c>
      <c r="K86" t="inlineStr">
        <is>
          <t>georgiamoris83@gmail.com</t>
        </is>
      </c>
      <c r="L86" t="inlineStr">
        <is>
          <t>contact@lilmilan.com</t>
        </is>
      </c>
      <c r="M86" t="inlineStr">
        <is>
          <t>57F393537T7762031</t>
        </is>
      </c>
      <c r="N86" t="inlineStr">
        <is>
          <t>Georgia Moris, Via Ambrogio de Micheli 10, Verano Brianza, MB, 20843, Italia</t>
        </is>
      </c>
      <c r="O86" t="inlineStr">
        <is>
          <t>Confermato</t>
        </is>
      </c>
      <c r="P86" t="inlineStr">
        <is>
          <t>Tag Me - Yellow / None, Engraving, Baby - Yellow</t>
        </is>
      </c>
      <c r="R86" t="inlineStr">
        <is>
          <t>0,00</t>
        </is>
      </c>
      <c r="T86" t="inlineStr">
        <is>
          <t>0,00</t>
        </is>
      </c>
      <c r="Z86" t="inlineStr">
        <is>
          <t>rsVvORhIXZe66AJzVri6Bo7nU</t>
        </is>
      </c>
      <c r="AA86" t="inlineStr">
        <is>
          <t>Shopify</t>
        </is>
      </c>
      <c r="AB86" t="n">
        <v>3</v>
      </c>
      <c r="AD86" t="inlineStr">
        <is>
          <t>2.522,26</t>
        </is>
      </c>
      <c r="AE86" t="inlineStr">
        <is>
          <t>Via Ambrogio de Micheli 10</t>
        </is>
      </c>
      <c r="AG86" t="inlineStr">
        <is>
          <t>Verano Brianza</t>
        </is>
      </c>
      <c r="AH86" t="inlineStr">
        <is>
          <t>MB</t>
        </is>
      </c>
      <c r="AI86" t="inlineStr">
        <is>
          <t>20843</t>
        </is>
      </c>
      <c r="AJ86" t="inlineStr">
        <is>
          <t>Italia</t>
        </is>
      </c>
      <c r="AK86" t="inlineStr">
        <is>
          <t>+393703413571</t>
        </is>
      </c>
      <c r="AL86" t="inlineStr">
        <is>
          <t>Tag Me - Yellow / None</t>
        </is>
      </c>
      <c r="AN86" t="inlineStr">
        <is>
          <t>IT</t>
        </is>
      </c>
      <c r="AO86" t="inlineStr">
        <is>
          <t>Accredito</t>
        </is>
      </c>
      <c r="AP86" t="inlineStr">
        <is>
          <t>2024-10-19</t>
        </is>
      </c>
    </row>
    <row r="87">
      <c r="A87" t="inlineStr">
        <is>
          <t>19/10/2024</t>
        </is>
      </c>
      <c r="B87" t="inlineStr">
        <is>
          <t>15:10:15</t>
        </is>
      </c>
      <c r="C87" t="inlineStr">
        <is>
          <t>CEST</t>
        </is>
      </c>
      <c r="D87" t="inlineStr">
        <is>
          <t>Giovanna Capodieci</t>
        </is>
      </c>
      <c r="E87" t="inlineStr">
        <is>
          <t>Pagamento Express Checkout</t>
        </is>
      </c>
      <c r="F87" t="inlineStr">
        <is>
          <t>Completata</t>
        </is>
      </c>
      <c r="G87" t="inlineStr">
        <is>
          <t>EUR</t>
        </is>
      </c>
      <c r="H87" t="n">
        <v>136</v>
      </c>
      <c r="I87" t="inlineStr">
        <is>
          <t>-4,97</t>
        </is>
      </c>
      <c r="J87" t="inlineStr">
        <is>
          <t>131,03</t>
        </is>
      </c>
      <c r="K87" t="inlineStr">
        <is>
          <t>giovannacapodieci70@gmail.com</t>
        </is>
      </c>
      <c r="L87" t="inlineStr">
        <is>
          <t>contact@lilmilan.com</t>
        </is>
      </c>
      <c r="M87" t="inlineStr">
        <is>
          <t>4XT62762P0249853G</t>
        </is>
      </c>
      <c r="N87" t="inlineStr">
        <is>
          <t>Giorgia Longo, Via Cosimo Ridolfi 25, Citofono: Campi, Pisa, PI, 56124, Italia</t>
        </is>
      </c>
      <c r="O87" t="inlineStr">
        <is>
          <t>Confermato</t>
        </is>
      </c>
      <c r="P87" t="inlineStr">
        <is>
          <t>Insieme Ring - Yellow / onesize (10-17), Sconto</t>
        </is>
      </c>
      <c r="R87" t="inlineStr">
        <is>
          <t>10,00</t>
        </is>
      </c>
      <c r="T87" t="inlineStr">
        <is>
          <t>0,00</t>
        </is>
      </c>
      <c r="Z87" t="inlineStr">
        <is>
          <t>rpE8BhWr7DWnUcWgGTOsB1rLU</t>
        </is>
      </c>
      <c r="AA87" t="inlineStr">
        <is>
          <t>Shopify</t>
        </is>
      </c>
      <c r="AB87" t="n">
        <v>2</v>
      </c>
      <c r="AD87" t="inlineStr">
        <is>
          <t>2.653,29</t>
        </is>
      </c>
      <c r="AE87" t="inlineStr">
        <is>
          <t>Via Cosimo Ridolfi 25</t>
        </is>
      </c>
      <c r="AF87" t="inlineStr">
        <is>
          <t>Citofono: Campi</t>
        </is>
      </c>
      <c r="AG87" t="inlineStr">
        <is>
          <t>Pisa</t>
        </is>
      </c>
      <c r="AH87" t="inlineStr">
        <is>
          <t>PI</t>
        </is>
      </c>
      <c r="AI87" t="inlineStr">
        <is>
          <t>56124</t>
        </is>
      </c>
      <c r="AJ87" t="inlineStr">
        <is>
          <t>Italia</t>
        </is>
      </c>
      <c r="AK87" t="inlineStr">
        <is>
          <t>3485741394</t>
        </is>
      </c>
      <c r="AL87" t="inlineStr">
        <is>
          <t>Insieme Ring - Yellow / onesize (10-17)</t>
        </is>
      </c>
      <c r="AN87" t="inlineStr">
        <is>
          <t>IT</t>
        </is>
      </c>
      <c r="AO87" t="inlineStr">
        <is>
          <t>Accredito</t>
        </is>
      </c>
      <c r="AP87" t="inlineStr">
        <is>
          <t>2024-10-19</t>
        </is>
      </c>
    </row>
    <row r="88">
      <c r="A88" t="inlineStr">
        <is>
          <t>20/10/2024</t>
        </is>
      </c>
      <c r="B88" t="inlineStr">
        <is>
          <t>20:55:48</t>
        </is>
      </c>
      <c r="C88" t="inlineStr">
        <is>
          <t>CEST</t>
        </is>
      </c>
      <c r="D88" t="inlineStr">
        <is>
          <t>Morgana De Santis</t>
        </is>
      </c>
      <c r="E88" t="inlineStr">
        <is>
          <t>Pagamento Express Checkout</t>
        </is>
      </c>
      <c r="F88" t="inlineStr">
        <is>
          <t>Completata</t>
        </is>
      </c>
      <c r="G88" t="inlineStr">
        <is>
          <t>EUR</t>
        </is>
      </c>
      <c r="H88" t="n">
        <v>136</v>
      </c>
      <c r="I88" t="inlineStr">
        <is>
          <t>-4,97</t>
        </is>
      </c>
      <c r="J88" t="inlineStr">
        <is>
          <t>131,03</t>
        </is>
      </c>
      <c r="K88" t="inlineStr">
        <is>
          <t>morganadesantis5@gmail.com</t>
        </is>
      </c>
      <c r="L88" t="inlineStr">
        <is>
          <t>contact@lilmilan.com</t>
        </is>
      </c>
      <c r="M88" t="inlineStr">
        <is>
          <t>9X234038YH260812H</t>
        </is>
      </c>
      <c r="N88" t="inlineStr">
        <is>
          <t>Morgana De Santis, Via Francesco Nullo 14 citofono 6, MILANO, MI, 20129, Italia</t>
        </is>
      </c>
      <c r="O88" t="inlineStr">
        <is>
          <t>Confermato</t>
        </is>
      </c>
      <c r="P88" t="inlineStr">
        <is>
          <t>Insieme Ring - Yellow / onesize (10-17), Sconto</t>
        </is>
      </c>
      <c r="R88" t="inlineStr">
        <is>
          <t>10,00</t>
        </is>
      </c>
      <c r="T88" t="inlineStr">
        <is>
          <t>0,00</t>
        </is>
      </c>
      <c r="Z88" t="inlineStr">
        <is>
          <t>rUOhGQPPeHTLGimOSFEGzhkIF</t>
        </is>
      </c>
      <c r="AA88" t="inlineStr">
        <is>
          <t>Shopify</t>
        </is>
      </c>
      <c r="AB88" t="n">
        <v>2</v>
      </c>
      <c r="AD88" t="inlineStr">
        <is>
          <t>2.784,32</t>
        </is>
      </c>
      <c r="AE88" t="inlineStr">
        <is>
          <t>Via Francesco Nullo 14 citofono 6</t>
        </is>
      </c>
      <c r="AG88" t="inlineStr">
        <is>
          <t>MILANO</t>
        </is>
      </c>
      <c r="AH88" t="inlineStr">
        <is>
          <t>MI</t>
        </is>
      </c>
      <c r="AI88" t="inlineStr">
        <is>
          <t>20129</t>
        </is>
      </c>
      <c r="AJ88" t="inlineStr">
        <is>
          <t>Italia</t>
        </is>
      </c>
      <c r="AK88" t="inlineStr">
        <is>
          <t>3203135232</t>
        </is>
      </c>
      <c r="AL88" t="inlineStr">
        <is>
          <t>Insieme Ring - Yellow / onesize (10-17)</t>
        </is>
      </c>
      <c r="AN88" t="inlineStr">
        <is>
          <t>IT</t>
        </is>
      </c>
      <c r="AO88" t="inlineStr">
        <is>
          <t>Accredito</t>
        </is>
      </c>
      <c r="AP88" t="inlineStr">
        <is>
          <t>2024-10-20</t>
        </is>
      </c>
    </row>
    <row r="89">
      <c r="A89" t="inlineStr">
        <is>
          <t>20/10/2024</t>
        </is>
      </c>
      <c r="B89" t="inlineStr">
        <is>
          <t>21:33:37</t>
        </is>
      </c>
      <c r="C89" t="inlineStr">
        <is>
          <t>CEST</t>
        </is>
      </c>
      <c r="D89" t="inlineStr">
        <is>
          <t>Paola Gallucci</t>
        </is>
      </c>
      <c r="E89" t="inlineStr">
        <is>
          <t>Pagamento Express Checkout</t>
        </is>
      </c>
      <c r="F89" t="inlineStr">
        <is>
          <t>Completata</t>
        </is>
      </c>
      <c r="G89" t="inlineStr">
        <is>
          <t>EUR</t>
        </is>
      </c>
      <c r="H89" t="n">
        <v>150</v>
      </c>
      <c r="I89" t="inlineStr">
        <is>
          <t>-5,45</t>
        </is>
      </c>
      <c r="J89" t="inlineStr">
        <is>
          <t>144,55</t>
        </is>
      </c>
      <c r="K89" t="inlineStr">
        <is>
          <t>galluccipaola@gmail.com</t>
        </is>
      </c>
      <c r="L89" t="inlineStr">
        <is>
          <t>contact@lilmilan.com</t>
        </is>
      </c>
      <c r="M89" t="inlineStr">
        <is>
          <t>3S657523SH404320T</t>
        </is>
      </c>
      <c r="N89" t="inlineStr">
        <is>
          <t>Paola Gallucci, Via Giovanni Agnelli, 49, Fermo, FM, 63900, Italia</t>
        </is>
      </c>
      <c r="O89" t="inlineStr">
        <is>
          <t>Confermato</t>
        </is>
      </c>
      <c r="P89" t="inlineStr">
        <is>
          <t>Luxury Pack + LIL Bag, Insieme Ring - Yellow / onesize (10-17)</t>
        </is>
      </c>
      <c r="R89" t="inlineStr">
        <is>
          <t>0,00</t>
        </is>
      </c>
      <c r="T89" t="inlineStr">
        <is>
          <t>0,00</t>
        </is>
      </c>
      <c r="Z89" t="inlineStr">
        <is>
          <t>rLIsCJWHUqBs5uPsmSpS9w474</t>
        </is>
      </c>
      <c r="AA89" t="inlineStr">
        <is>
          <t>Shopify</t>
        </is>
      </c>
      <c r="AB89" t="n">
        <v>2</v>
      </c>
      <c r="AD89" t="inlineStr">
        <is>
          <t>2.928,87</t>
        </is>
      </c>
      <c r="AE89" t="inlineStr">
        <is>
          <t>Via Giovanni Agnelli</t>
        </is>
      </c>
      <c r="AF89" t="inlineStr">
        <is>
          <t>49</t>
        </is>
      </c>
      <c r="AG89" t="inlineStr">
        <is>
          <t>Fermo</t>
        </is>
      </c>
      <c r="AH89" t="inlineStr">
        <is>
          <t>FM</t>
        </is>
      </c>
      <c r="AI89" t="inlineStr">
        <is>
          <t>63900</t>
        </is>
      </c>
      <c r="AJ89" t="inlineStr">
        <is>
          <t>Italia</t>
        </is>
      </c>
      <c r="AK89" t="inlineStr">
        <is>
          <t>3491078808</t>
        </is>
      </c>
      <c r="AL89" t="inlineStr">
        <is>
          <t>Luxury Pack + LIL Bag</t>
        </is>
      </c>
      <c r="AN89" t="inlineStr">
        <is>
          <t>IT</t>
        </is>
      </c>
      <c r="AO89" t="inlineStr">
        <is>
          <t>Accredito</t>
        </is>
      </c>
      <c r="AP89" t="inlineStr">
        <is>
          <t>2024-10-20</t>
        </is>
      </c>
    </row>
    <row r="90">
      <c r="A90" t="inlineStr">
        <is>
          <t>20/10/2024</t>
        </is>
      </c>
      <c r="B90" t="inlineStr">
        <is>
          <t>21:35:52</t>
        </is>
      </c>
      <c r="C90" t="inlineStr">
        <is>
          <t>CEST</t>
        </is>
      </c>
      <c r="D90" t="inlineStr">
        <is>
          <t>Ileana Sirto</t>
        </is>
      </c>
      <c r="E90" t="inlineStr">
        <is>
          <t>Pagamento Express Checkout</t>
        </is>
      </c>
      <c r="F90" t="inlineStr">
        <is>
          <t>Completata</t>
        </is>
      </c>
      <c r="G90" t="inlineStr">
        <is>
          <t>EUR</t>
        </is>
      </c>
      <c r="H90" t="n">
        <v>150</v>
      </c>
      <c r="I90" t="inlineStr">
        <is>
          <t>-5,45</t>
        </is>
      </c>
      <c r="J90" t="inlineStr">
        <is>
          <t>144,55</t>
        </is>
      </c>
      <c r="K90" t="inlineStr">
        <is>
          <t>sderfera@gmail.com</t>
        </is>
      </c>
      <c r="L90" t="inlineStr">
        <is>
          <t>contact@lilmilan.com</t>
        </is>
      </c>
      <c r="M90" t="inlineStr">
        <is>
          <t>3DR24054PW867441X</t>
        </is>
      </c>
      <c r="O90" t="inlineStr">
        <is>
          <t>Non confermato</t>
        </is>
      </c>
      <c r="P90" t="inlineStr">
        <is>
          <t>Luxury Pack + LIL Bag, Pensavo fosse amore - Yellow / 2</t>
        </is>
      </c>
      <c r="R90" t="inlineStr">
        <is>
          <t>0,00</t>
        </is>
      </c>
      <c r="T90" t="inlineStr">
        <is>
          <t>0,00</t>
        </is>
      </c>
      <c r="Z90" t="inlineStr">
        <is>
          <t>roa7lfPqfPzkkdFIgwgaEKMJo</t>
        </is>
      </c>
      <c r="AA90" t="inlineStr">
        <is>
          <t>Shopify</t>
        </is>
      </c>
      <c r="AB90" t="n">
        <v>2</v>
      </c>
      <c r="AD90" t="inlineStr">
        <is>
          <t>3.073,42</t>
        </is>
      </c>
      <c r="AK90" t="inlineStr">
        <is>
          <t>+39 3442968017</t>
        </is>
      </c>
      <c r="AL90" t="inlineStr">
        <is>
          <t>Luxury Pack + LIL Bag</t>
        </is>
      </c>
      <c r="AO90" t="inlineStr">
        <is>
          <t>Accredito</t>
        </is>
      </c>
      <c r="AP90" t="inlineStr">
        <is>
          <t>2024-10-20</t>
        </is>
      </c>
    </row>
    <row r="91">
      <c r="A91" t="inlineStr">
        <is>
          <t>20/10/2024</t>
        </is>
      </c>
      <c r="B91" t="inlineStr">
        <is>
          <t>21:44:26</t>
        </is>
      </c>
      <c r="C91" t="inlineStr">
        <is>
          <t>CEST</t>
        </is>
      </c>
      <c r="D91" t="inlineStr">
        <is>
          <t>Alessia Armato</t>
        </is>
      </c>
      <c r="E91" t="inlineStr">
        <is>
          <t>Pagamento Express Checkout</t>
        </is>
      </c>
      <c r="F91" t="inlineStr">
        <is>
          <t>Completata</t>
        </is>
      </c>
      <c r="G91" t="inlineStr">
        <is>
          <t>EUR</t>
        </is>
      </c>
      <c r="H91" t="n">
        <v>180</v>
      </c>
      <c r="I91" t="inlineStr">
        <is>
          <t>-6,47</t>
        </is>
      </c>
      <c r="J91" t="inlineStr">
        <is>
          <t>173,53</t>
        </is>
      </c>
      <c r="K91" t="inlineStr">
        <is>
          <t>alessiaarmato@icloud.com</t>
        </is>
      </c>
      <c r="L91" t="inlineStr">
        <is>
          <t>contact@lilmilan.com</t>
        </is>
      </c>
      <c r="M91" t="inlineStr">
        <is>
          <t>2WC32707A5706030H</t>
        </is>
      </c>
      <c r="N91" t="inlineStr">
        <is>
          <t>Alessia, Armato, via col moschin 1, milano, MI, 20136, Italia</t>
        </is>
      </c>
      <c r="O91" t="inlineStr">
        <is>
          <t>Confermato</t>
        </is>
      </c>
      <c r="P91" t="inlineStr">
        <is>
          <t>Glow Ring - Yellow / 12</t>
        </is>
      </c>
      <c r="R91" t="inlineStr">
        <is>
          <t>0,00</t>
        </is>
      </c>
      <c r="T91" t="inlineStr">
        <is>
          <t>0,00</t>
        </is>
      </c>
      <c r="Z91" t="inlineStr">
        <is>
          <t>rsq46JHuj58pJyJJSYNrc8bvr</t>
        </is>
      </c>
      <c r="AA91" t="inlineStr">
        <is>
          <t>Shopify</t>
        </is>
      </c>
      <c r="AB91" t="n">
        <v>1</v>
      </c>
      <c r="AD91" t="inlineStr">
        <is>
          <t>3.246,95</t>
        </is>
      </c>
      <c r="AE91" t="inlineStr">
        <is>
          <t>via col moschin 1</t>
        </is>
      </c>
      <c r="AG91" t="inlineStr">
        <is>
          <t>milano</t>
        </is>
      </c>
      <c r="AH91" t="inlineStr">
        <is>
          <t>MI</t>
        </is>
      </c>
      <c r="AI91" t="inlineStr">
        <is>
          <t>20136</t>
        </is>
      </c>
      <c r="AJ91" t="inlineStr">
        <is>
          <t>Italia</t>
        </is>
      </c>
      <c r="AK91" t="inlineStr">
        <is>
          <t>3275781364</t>
        </is>
      </c>
      <c r="AL91" t="inlineStr">
        <is>
          <t>Glow Ring - Yellow / 12</t>
        </is>
      </c>
      <c r="AN91" t="inlineStr">
        <is>
          <t>IT</t>
        </is>
      </c>
      <c r="AO91" t="inlineStr">
        <is>
          <t>Accredito</t>
        </is>
      </c>
      <c r="AP91" t="inlineStr">
        <is>
          <t>2024-10-20</t>
        </is>
      </c>
    </row>
    <row r="92">
      <c r="A92" t="inlineStr">
        <is>
          <t>20/10/2024</t>
        </is>
      </c>
      <c r="B92" t="inlineStr">
        <is>
          <t>21:48:57</t>
        </is>
      </c>
      <c r="C92" t="inlineStr">
        <is>
          <t>CEST</t>
        </is>
      </c>
      <c r="D92" t="inlineStr">
        <is>
          <t>Karin Guglielmo</t>
        </is>
      </c>
      <c r="E92" t="inlineStr">
        <is>
          <t>Pagamento Express Checkout</t>
        </is>
      </c>
      <c r="F92" t="inlineStr">
        <is>
          <t>Completata</t>
        </is>
      </c>
      <c r="G92" t="inlineStr">
        <is>
          <t>EUR</t>
        </is>
      </c>
      <c r="H92" t="n">
        <v>168</v>
      </c>
      <c r="I92" t="inlineStr">
        <is>
          <t>-6,06</t>
        </is>
      </c>
      <c r="J92" t="inlineStr">
        <is>
          <t>161,94</t>
        </is>
      </c>
      <c r="K92" t="inlineStr">
        <is>
          <t>karin.guglielmo@yahoo.it</t>
        </is>
      </c>
      <c r="L92" t="inlineStr">
        <is>
          <t>contact@lilmilan.com</t>
        </is>
      </c>
      <c r="M92" t="inlineStr">
        <is>
          <t>23S69057L87117424</t>
        </is>
      </c>
      <c r="N92" t="inlineStr">
        <is>
          <t>Karin Guglielmo, Via Racconigi 140, c/o GUSELLA BAKKER ITALIA SRL, Carmagnola, TO, 10022, Italia</t>
        </is>
      </c>
      <c r="O92" t="inlineStr">
        <is>
          <t>Confermato</t>
        </is>
      </c>
      <c r="P92" t="inlineStr">
        <is>
          <t>LIL Extender - Yellow, Pensavo fosse amore - Yellow / K, Sconto</t>
        </is>
      </c>
      <c r="R92" t="inlineStr">
        <is>
          <t>0,00</t>
        </is>
      </c>
      <c r="T92" t="inlineStr">
        <is>
          <t>0,00</t>
        </is>
      </c>
      <c r="Z92" t="inlineStr">
        <is>
          <t>r4cyFGrSO1RV0EB7xArsPYZhx</t>
        </is>
      </c>
      <c r="AA92" t="inlineStr">
        <is>
          <t>Shopify</t>
        </is>
      </c>
      <c r="AB92" t="n">
        <v>3</v>
      </c>
      <c r="AD92" t="inlineStr">
        <is>
          <t>3.408,89</t>
        </is>
      </c>
      <c r="AE92" t="inlineStr">
        <is>
          <t>Via Racconigi 140</t>
        </is>
      </c>
      <c r="AF92" t="inlineStr">
        <is>
          <t>c/o GUSELLA BAKKER ITALIA SRL</t>
        </is>
      </c>
      <c r="AG92" t="inlineStr">
        <is>
          <t>Carmagnola</t>
        </is>
      </c>
      <c r="AH92" t="inlineStr">
        <is>
          <t>TO</t>
        </is>
      </c>
      <c r="AI92" t="inlineStr">
        <is>
          <t>10022</t>
        </is>
      </c>
      <c r="AJ92" t="inlineStr">
        <is>
          <t>Italia</t>
        </is>
      </c>
      <c r="AK92" t="inlineStr">
        <is>
          <t>+39 320 304 6291</t>
        </is>
      </c>
      <c r="AL92" t="inlineStr">
        <is>
          <t>LIL Extender - Yellow</t>
        </is>
      </c>
      <c r="AN92" t="inlineStr">
        <is>
          <t>IT</t>
        </is>
      </c>
      <c r="AO92" t="inlineStr">
        <is>
          <t>Accredito</t>
        </is>
      </c>
      <c r="AP92" t="inlineStr">
        <is>
          <t>2024-10-20</t>
        </is>
      </c>
    </row>
    <row r="93">
      <c r="A93" t="inlineStr">
        <is>
          <t>20/10/2024</t>
        </is>
      </c>
      <c r="B93" t="inlineStr">
        <is>
          <t>22:34:20</t>
        </is>
      </c>
      <c r="C93" t="inlineStr">
        <is>
          <t>CEST</t>
        </is>
      </c>
      <c r="D93" t="inlineStr">
        <is>
          <t>Donatella Coviello</t>
        </is>
      </c>
      <c r="E93" t="inlineStr">
        <is>
          <t>Pagamento Express Checkout</t>
        </is>
      </c>
      <c r="F93" t="inlineStr">
        <is>
          <t>Completata</t>
        </is>
      </c>
      <c r="G93" t="inlineStr">
        <is>
          <t>EUR</t>
        </is>
      </c>
      <c r="H93" t="n">
        <v>156</v>
      </c>
      <c r="I93" t="inlineStr">
        <is>
          <t>-5,65</t>
        </is>
      </c>
      <c r="J93" t="inlineStr">
        <is>
          <t>150,35</t>
        </is>
      </c>
      <c r="K93" t="inlineStr">
        <is>
          <t>cillazz@hotmail.com</t>
        </is>
      </c>
      <c r="L93" t="inlineStr">
        <is>
          <t>contact@lilmilan.com</t>
        </is>
      </c>
      <c r="M93" t="inlineStr">
        <is>
          <t>9KN411655A860304N</t>
        </is>
      </c>
      <c r="N93" t="inlineStr">
        <is>
          <t>Donatella Coviello, Via Genova 106, C/o negozio (chiuso 12-13:30), Torino, TO, 10126, Italia</t>
        </is>
      </c>
      <c r="O93" t="inlineStr">
        <is>
          <t>Confermato</t>
        </is>
      </c>
      <c r="P93" t="inlineStr">
        <is>
          <t>Piercing Aid, Insieme Ring - Yellow / onesize (10-17)</t>
        </is>
      </c>
      <c r="R93" t="inlineStr">
        <is>
          <t>0,00</t>
        </is>
      </c>
      <c r="T93" t="inlineStr">
        <is>
          <t>0,00</t>
        </is>
      </c>
      <c r="Z93" t="inlineStr">
        <is>
          <t>rWN9XjPFZZ4mKXySOqckEGNTf</t>
        </is>
      </c>
      <c r="AA93" t="inlineStr">
        <is>
          <t>Shopify</t>
        </is>
      </c>
      <c r="AB93" t="n">
        <v>3</v>
      </c>
      <c r="AD93" t="inlineStr">
        <is>
          <t>3.559,24</t>
        </is>
      </c>
      <c r="AE93" t="inlineStr">
        <is>
          <t>Via Genova 106</t>
        </is>
      </c>
      <c r="AF93" t="inlineStr">
        <is>
          <t>C/o negozio (chiuso 12-13:30)</t>
        </is>
      </c>
      <c r="AG93" t="inlineStr">
        <is>
          <t>Torino</t>
        </is>
      </c>
      <c r="AH93" t="inlineStr">
        <is>
          <t>TO</t>
        </is>
      </c>
      <c r="AI93" t="inlineStr">
        <is>
          <t>10126</t>
        </is>
      </c>
      <c r="AJ93" t="inlineStr">
        <is>
          <t>Italia</t>
        </is>
      </c>
      <c r="AK93" t="inlineStr">
        <is>
          <t>+393383365094</t>
        </is>
      </c>
      <c r="AL93" t="inlineStr">
        <is>
          <t>Piercing Aid</t>
        </is>
      </c>
      <c r="AN93" t="inlineStr">
        <is>
          <t>IT</t>
        </is>
      </c>
      <c r="AO93" t="inlineStr">
        <is>
          <t>Accredito</t>
        </is>
      </c>
      <c r="AP93" t="inlineStr">
        <is>
          <t>2024-10-20</t>
        </is>
      </c>
    </row>
    <row r="94">
      <c r="A94" t="inlineStr">
        <is>
          <t>21/10/2024</t>
        </is>
      </c>
      <c r="B94" t="inlineStr">
        <is>
          <t>00:01:30</t>
        </is>
      </c>
      <c r="C94" t="inlineStr">
        <is>
          <t>CEST</t>
        </is>
      </c>
      <c r="D94" t="inlineStr">
        <is>
          <t>Manuela Marchesi</t>
        </is>
      </c>
      <c r="E94" t="inlineStr">
        <is>
          <t>Pagamento Express Checkout</t>
        </is>
      </c>
      <c r="F94" t="inlineStr">
        <is>
          <t>Completata</t>
        </is>
      </c>
      <c r="G94" t="inlineStr">
        <is>
          <t>EUR</t>
        </is>
      </c>
      <c r="H94" t="n">
        <v>260</v>
      </c>
      <c r="I94" t="inlineStr">
        <is>
          <t>-9,19</t>
        </is>
      </c>
      <c r="J94" t="inlineStr">
        <is>
          <t>250,81</t>
        </is>
      </c>
      <c r="K94" t="inlineStr">
        <is>
          <t>manu.mar711@gmail.com</t>
        </is>
      </c>
      <c r="L94" t="inlineStr">
        <is>
          <t>contact@lilmilan.com</t>
        </is>
      </c>
      <c r="M94" t="inlineStr">
        <is>
          <t>15J22549JN007845B</t>
        </is>
      </c>
      <c r="N94" t="inlineStr">
        <is>
          <t>MANUELA MARCHESI, VIA VITTIME DELLA MAFIA 32, MOTTA VISCONTI, MI, 20086, Italia</t>
        </is>
      </c>
      <c r="O94" t="inlineStr">
        <is>
          <t>Confermato</t>
        </is>
      </c>
      <c r="R94" t="inlineStr">
        <is>
          <t>0,00</t>
        </is>
      </c>
      <c r="T94" t="inlineStr">
        <is>
          <t>0,00</t>
        </is>
      </c>
      <c r="Z94" t="inlineStr">
        <is>
          <t>rXEBaRsbQIqx4lclU6wkbWMfa</t>
        </is>
      </c>
      <c r="AA94" t="inlineStr">
        <is>
          <t>Shopify</t>
        </is>
      </c>
      <c r="AB94" t="n">
        <v>1</v>
      </c>
      <c r="AD94" t="inlineStr">
        <is>
          <t>3.810,05</t>
        </is>
      </c>
      <c r="AE94" t="inlineStr">
        <is>
          <t>VIA VITTIME DELLA MAFIA 32</t>
        </is>
      </c>
      <c r="AG94" t="inlineStr">
        <is>
          <t>MOTTA VISCONTI</t>
        </is>
      </c>
      <c r="AH94" t="inlineStr">
        <is>
          <t>MI</t>
        </is>
      </c>
      <c r="AI94" t="inlineStr">
        <is>
          <t>20086</t>
        </is>
      </c>
      <c r="AJ94" t="inlineStr">
        <is>
          <t>Italia</t>
        </is>
      </c>
      <c r="AK94" t="inlineStr">
        <is>
          <t>3383071876</t>
        </is>
      </c>
      <c r="AN94" t="inlineStr">
        <is>
          <t>IT</t>
        </is>
      </c>
      <c r="AO94" t="inlineStr">
        <is>
          <t>Accredito</t>
        </is>
      </c>
      <c r="AP94" t="inlineStr">
        <is>
          <t>2024-10-21</t>
        </is>
      </c>
    </row>
    <row r="95">
      <c r="A95" t="inlineStr">
        <is>
          <t>21/10/2024</t>
        </is>
      </c>
      <c r="B95" t="inlineStr">
        <is>
          <t>09:00:31</t>
        </is>
      </c>
      <c r="C95" t="inlineStr">
        <is>
          <t>CEST</t>
        </is>
      </c>
      <c r="D95" t="inlineStr">
        <is>
          <t>Federica  Fogarolo</t>
        </is>
      </c>
      <c r="E95" t="inlineStr">
        <is>
          <t>Pagamento Express Checkout</t>
        </is>
      </c>
      <c r="F95" t="inlineStr">
        <is>
          <t>Completata</t>
        </is>
      </c>
      <c r="G95" t="inlineStr">
        <is>
          <t>EUR</t>
        </is>
      </c>
      <c r="H95" t="n">
        <v>290</v>
      </c>
      <c r="I95" t="inlineStr">
        <is>
          <t>-10,21</t>
        </is>
      </c>
      <c r="J95" t="inlineStr">
        <is>
          <t>279,79</t>
        </is>
      </c>
      <c r="K95" t="inlineStr">
        <is>
          <t>fedefogarolo@gmail.com</t>
        </is>
      </c>
      <c r="L95" t="inlineStr">
        <is>
          <t>contact@lilmilan.com</t>
        </is>
      </c>
      <c r="M95" t="inlineStr">
        <is>
          <t>79R08538PN4495051</t>
        </is>
      </c>
      <c r="N95" t="inlineStr">
        <is>
          <t>Federica Fogarolo, Corso Pavia 59, Concessionaria - consegnare a Tiziano Fogarolo, Vigevano, PV, 27029, Italia</t>
        </is>
      </c>
      <c r="O95" t="inlineStr">
        <is>
          <t>Confermato</t>
        </is>
      </c>
      <c r="P95" t="inlineStr">
        <is>
          <t>Luxury Pack + LIL Bag, Dna Bracelet - Yellow / 18cm</t>
        </is>
      </c>
      <c r="R95" t="inlineStr">
        <is>
          <t>0,00</t>
        </is>
      </c>
      <c r="T95" t="inlineStr">
        <is>
          <t>0,00</t>
        </is>
      </c>
      <c r="Z95" t="inlineStr">
        <is>
          <t>rpdt3bkTpSZ2rfuw6LrnWe5eP</t>
        </is>
      </c>
      <c r="AA95" t="inlineStr">
        <is>
          <t>Shopify</t>
        </is>
      </c>
      <c r="AB95" t="n">
        <v>2</v>
      </c>
      <c r="AD95" t="inlineStr">
        <is>
          <t>1.089,84</t>
        </is>
      </c>
      <c r="AE95" t="inlineStr">
        <is>
          <t>Corso Pavia 59</t>
        </is>
      </c>
      <c r="AF95" t="inlineStr">
        <is>
          <t>Concessionaria - consegnare a Tiziano Fogarolo</t>
        </is>
      </c>
      <c r="AG95" t="inlineStr">
        <is>
          <t>Vigevano</t>
        </is>
      </c>
      <c r="AH95" t="inlineStr">
        <is>
          <t>PV</t>
        </is>
      </c>
      <c r="AI95" t="inlineStr">
        <is>
          <t>27029</t>
        </is>
      </c>
      <c r="AJ95" t="inlineStr">
        <is>
          <t>Italia</t>
        </is>
      </c>
      <c r="AK95" t="inlineStr">
        <is>
          <t>3664570511</t>
        </is>
      </c>
      <c r="AL95" t="inlineStr">
        <is>
          <t>Luxury Pack + LIL Bag</t>
        </is>
      </c>
      <c r="AN95" t="inlineStr">
        <is>
          <t>IT</t>
        </is>
      </c>
      <c r="AO95" t="inlineStr">
        <is>
          <t>Accredito</t>
        </is>
      </c>
      <c r="AP95" t="inlineStr">
        <is>
          <t>2024-10-21</t>
        </is>
      </c>
    </row>
    <row r="96">
      <c r="A96" t="inlineStr">
        <is>
          <t>21/10/2024</t>
        </is>
      </c>
      <c r="B96" t="inlineStr">
        <is>
          <t>14:23:15</t>
        </is>
      </c>
      <c r="C96" t="inlineStr">
        <is>
          <t>CEST</t>
        </is>
      </c>
      <c r="D96" t="inlineStr">
        <is>
          <t>Vanessa Kratzer</t>
        </is>
      </c>
      <c r="E96" t="inlineStr">
        <is>
          <t>Pagamento Express Checkout</t>
        </is>
      </c>
      <c r="F96" t="inlineStr">
        <is>
          <t>Completata</t>
        </is>
      </c>
      <c r="G96" t="inlineStr">
        <is>
          <t>EUR</t>
        </is>
      </c>
      <c r="H96" t="n">
        <v>460</v>
      </c>
      <c r="I96" t="inlineStr">
        <is>
          <t>-15,99</t>
        </is>
      </c>
      <c r="J96" t="inlineStr">
        <is>
          <t>444,01</t>
        </is>
      </c>
      <c r="K96" t="inlineStr">
        <is>
          <t>vanessa.kratzer@gmx.de</t>
        </is>
      </c>
      <c r="L96" t="inlineStr">
        <is>
          <t>contact@lilmilan.com</t>
        </is>
      </c>
      <c r="M96" t="inlineStr">
        <is>
          <t>6W761213UV808630N</t>
        </is>
      </c>
      <c r="N96" t="inlineStr">
        <is>
          <t>Vanessa Kratzer, Thelemannstraße 15, München, N/A, 81545, Germania</t>
        </is>
      </c>
      <c r="O96" t="inlineStr">
        <is>
          <t>Confermato</t>
        </is>
      </c>
      <c r="P96" t="inlineStr">
        <is>
          <t>Pensavo fosse amore - Yellow / 2, Lightly Chain Necklace - Yellow / 40cm</t>
        </is>
      </c>
      <c r="R96" t="inlineStr">
        <is>
          <t>0,00</t>
        </is>
      </c>
      <c r="T96" t="inlineStr">
        <is>
          <t>0,00</t>
        </is>
      </c>
      <c r="Z96" t="inlineStr">
        <is>
          <t>rnvGi8h03lyftL5xLJLgpaRtw</t>
        </is>
      </c>
      <c r="AA96" t="inlineStr">
        <is>
          <t>Shopify</t>
        </is>
      </c>
      <c r="AB96" t="n">
        <v>2</v>
      </c>
      <c r="AD96" t="inlineStr">
        <is>
          <t>1.533,85</t>
        </is>
      </c>
      <c r="AE96" t="inlineStr">
        <is>
          <t>Thelemannstraße 15</t>
        </is>
      </c>
      <c r="AG96" t="inlineStr">
        <is>
          <t>München</t>
        </is>
      </c>
      <c r="AI96" t="inlineStr">
        <is>
          <t>81545</t>
        </is>
      </c>
      <c r="AJ96" t="inlineStr">
        <is>
          <t>Germania</t>
        </is>
      </c>
      <c r="AK96" t="inlineStr">
        <is>
          <t>01743338331</t>
        </is>
      </c>
      <c r="AL96" t="inlineStr">
        <is>
          <t>Pensavo fosse amore - Yellow / 2</t>
        </is>
      </c>
      <c r="AN96" t="inlineStr">
        <is>
          <t>DE</t>
        </is>
      </c>
      <c r="AO96" t="inlineStr">
        <is>
          <t>Accredito</t>
        </is>
      </c>
      <c r="AP96" t="inlineStr">
        <is>
          <t>2024-10-21</t>
        </is>
      </c>
    </row>
    <row r="97">
      <c r="A97" t="inlineStr">
        <is>
          <t>21/10/2024</t>
        </is>
      </c>
      <c r="B97" t="inlineStr">
        <is>
          <t>15:57:56</t>
        </is>
      </c>
      <c r="C97" t="inlineStr">
        <is>
          <t>CEST</t>
        </is>
      </c>
      <c r="D97" t="inlineStr">
        <is>
          <t>Roberta Tassi</t>
        </is>
      </c>
      <c r="E97" t="inlineStr">
        <is>
          <t>Pagamento Express Checkout</t>
        </is>
      </c>
      <c r="F97" t="inlineStr">
        <is>
          <t>Completata</t>
        </is>
      </c>
      <c r="G97" t="inlineStr">
        <is>
          <t>EUR</t>
        </is>
      </c>
      <c r="H97" t="n">
        <v>30</v>
      </c>
      <c r="I97" t="inlineStr">
        <is>
          <t>-1,37</t>
        </is>
      </c>
      <c r="J97" t="inlineStr">
        <is>
          <t>28,63</t>
        </is>
      </c>
      <c r="K97" t="inlineStr">
        <is>
          <t>roberta.tassi.em@gmail.com</t>
        </is>
      </c>
      <c r="L97" t="inlineStr">
        <is>
          <t>contact@lilmilan.com</t>
        </is>
      </c>
      <c r="M97" t="inlineStr">
        <is>
          <t>4H476639053046155</t>
        </is>
      </c>
      <c r="O97" t="inlineStr">
        <is>
          <t>Non confermato</t>
        </is>
      </c>
      <c r="P97" t="inlineStr">
        <is>
          <t>Piercing Party</t>
        </is>
      </c>
      <c r="R97" t="inlineStr">
        <is>
          <t>0,00</t>
        </is>
      </c>
      <c r="T97" t="inlineStr">
        <is>
          <t>0,00</t>
        </is>
      </c>
      <c r="Z97" t="inlineStr">
        <is>
          <t>rADEhF3uTxVLLRJ9gBfn7mpdr</t>
        </is>
      </c>
      <c r="AA97" t="inlineStr">
        <is>
          <t>Shopify</t>
        </is>
      </c>
      <c r="AB97" t="n">
        <v>1</v>
      </c>
      <c r="AD97" t="inlineStr">
        <is>
          <t>1.562,48</t>
        </is>
      </c>
      <c r="AK97" t="inlineStr">
        <is>
          <t>+39 3338297395</t>
        </is>
      </c>
      <c r="AL97" t="inlineStr">
        <is>
          <t>Piercing Party</t>
        </is>
      </c>
      <c r="AO97" t="inlineStr">
        <is>
          <t>Accredito</t>
        </is>
      </c>
      <c r="AP97" t="inlineStr">
        <is>
          <t>2024-10-21</t>
        </is>
      </c>
    </row>
    <row r="98">
      <c r="A98" t="inlineStr">
        <is>
          <t>21/10/2024</t>
        </is>
      </c>
      <c r="B98" t="inlineStr">
        <is>
          <t>18:03:31</t>
        </is>
      </c>
      <c r="C98" t="inlineStr">
        <is>
          <t>CEST</t>
        </is>
      </c>
      <c r="D98" t="inlineStr">
        <is>
          <t>Alessandra paderni</t>
        </is>
      </c>
      <c r="E98" t="inlineStr">
        <is>
          <t>Pagamento Express Checkout</t>
        </is>
      </c>
      <c r="F98" t="inlineStr">
        <is>
          <t>Completata</t>
        </is>
      </c>
      <c r="G98" t="inlineStr">
        <is>
          <t>EUR</t>
        </is>
      </c>
      <c r="H98" t="n">
        <v>240</v>
      </c>
      <c r="I98" t="inlineStr">
        <is>
          <t>-8,51</t>
        </is>
      </c>
      <c r="J98" t="inlineStr">
        <is>
          <t>231,49</t>
        </is>
      </c>
      <c r="K98" t="inlineStr">
        <is>
          <t>alessandrapaderni@yahoo.it</t>
        </is>
      </c>
      <c r="L98" t="inlineStr">
        <is>
          <t>contact@lilmilan.com</t>
        </is>
      </c>
      <c r="M98" t="inlineStr">
        <is>
          <t>8LR2793117297904W</t>
        </is>
      </c>
      <c r="N98" t="inlineStr">
        <is>
          <t>Alessandra, paderni, via dal bagno 6, Castelfranco Emilia, MO, 41013, Italia</t>
        </is>
      </c>
      <c r="O98" t="inlineStr">
        <is>
          <t>Confermato</t>
        </is>
      </c>
      <c r="P98" t="inlineStr">
        <is>
          <t>Boys Tears Bracelet - Yellow</t>
        </is>
      </c>
      <c r="R98" t="inlineStr">
        <is>
          <t>0,00</t>
        </is>
      </c>
      <c r="T98" t="inlineStr">
        <is>
          <t>0,00</t>
        </is>
      </c>
      <c r="Z98" t="inlineStr">
        <is>
          <t>rcbLbRRTSne3sKi4Sd4Wscc5p</t>
        </is>
      </c>
      <c r="AA98" t="inlineStr">
        <is>
          <t>Shopify</t>
        </is>
      </c>
      <c r="AB98" t="n">
        <v>1</v>
      </c>
      <c r="AD98" t="inlineStr">
        <is>
          <t>1.793,97</t>
        </is>
      </c>
      <c r="AE98" t="inlineStr">
        <is>
          <t>via dal bagno 6</t>
        </is>
      </c>
      <c r="AG98" t="inlineStr">
        <is>
          <t>Castelfranco Emilia</t>
        </is>
      </c>
      <c r="AH98" t="inlineStr">
        <is>
          <t>MO</t>
        </is>
      </c>
      <c r="AI98" t="inlineStr">
        <is>
          <t>41013</t>
        </is>
      </c>
      <c r="AJ98" t="inlineStr">
        <is>
          <t>Italia</t>
        </is>
      </c>
      <c r="AK98" t="inlineStr">
        <is>
          <t>+393341023531</t>
        </is>
      </c>
      <c r="AL98" t="inlineStr">
        <is>
          <t>Boys Tears Bracelet - Yellow</t>
        </is>
      </c>
      <c r="AN98" t="inlineStr">
        <is>
          <t>IT</t>
        </is>
      </c>
      <c r="AO98" t="inlineStr">
        <is>
          <t>Accredito</t>
        </is>
      </c>
      <c r="AP98" t="inlineStr">
        <is>
          <t>2024-10-21</t>
        </is>
      </c>
    </row>
    <row r="99">
      <c r="A99" t="inlineStr">
        <is>
          <t>22/10/2024</t>
        </is>
      </c>
      <c r="B99" t="inlineStr">
        <is>
          <t>16:08:42</t>
        </is>
      </c>
      <c r="C99" t="inlineStr">
        <is>
          <t>CEST</t>
        </is>
      </c>
      <c r="D99" t="inlineStr">
        <is>
          <t>Daniela Lelli</t>
        </is>
      </c>
      <c r="E99" t="inlineStr">
        <is>
          <t>Pagamento Express Checkout</t>
        </is>
      </c>
      <c r="F99" t="inlineStr">
        <is>
          <t>Completata</t>
        </is>
      </c>
      <c r="G99" t="inlineStr">
        <is>
          <t>EUR</t>
        </is>
      </c>
      <c r="H99" t="n">
        <v>342</v>
      </c>
      <c r="I99" t="inlineStr">
        <is>
          <t>-11,98</t>
        </is>
      </c>
      <c r="J99" t="inlineStr">
        <is>
          <t>330,02</t>
        </is>
      </c>
      <c r="K99" t="inlineStr">
        <is>
          <t>lellidany@icloud.com</t>
        </is>
      </c>
      <c r="L99" t="inlineStr">
        <is>
          <t>contact@lilmilan.com</t>
        </is>
      </c>
      <c r="M99" t="inlineStr">
        <is>
          <t>27G99331MR978782A</t>
        </is>
      </c>
      <c r="N99" t="inlineStr">
        <is>
          <t>Daniela Lelli, Via Giacomo Leopardi 7, Vignanello, VT, 01039, Italia</t>
        </is>
      </c>
      <c r="O99" t="inlineStr">
        <is>
          <t>Confermato</t>
        </is>
      </c>
      <c r="P99" t="inlineStr">
        <is>
          <t>Glimmer Ring White Diamond - Yellow / 16, Sconto</t>
        </is>
      </c>
      <c r="R99" t="inlineStr">
        <is>
          <t>0,00</t>
        </is>
      </c>
      <c r="T99" t="inlineStr">
        <is>
          <t>0,00</t>
        </is>
      </c>
      <c r="Z99" t="inlineStr">
        <is>
          <t>rFiah8IS4IYuOBCLsmgHUpDRP</t>
        </is>
      </c>
      <c r="AA99" t="inlineStr">
        <is>
          <t>Shopify</t>
        </is>
      </c>
      <c r="AB99" t="n">
        <v>2</v>
      </c>
      <c r="AD99" t="inlineStr">
        <is>
          <t>2.123,99</t>
        </is>
      </c>
      <c r="AE99" t="inlineStr">
        <is>
          <t>Via Giacomo Leopardi 7</t>
        </is>
      </c>
      <c r="AG99" t="inlineStr">
        <is>
          <t>Vignanello</t>
        </is>
      </c>
      <c r="AH99" t="inlineStr">
        <is>
          <t>VT</t>
        </is>
      </c>
      <c r="AI99" t="inlineStr">
        <is>
          <t>01039</t>
        </is>
      </c>
      <c r="AJ99" t="inlineStr">
        <is>
          <t>Italia</t>
        </is>
      </c>
      <c r="AK99" t="inlineStr">
        <is>
          <t>380 904 0180</t>
        </is>
      </c>
      <c r="AL99" t="inlineStr">
        <is>
          <t>Glimmer Ring White Diamond - Yellow / 16</t>
        </is>
      </c>
      <c r="AN99" t="inlineStr">
        <is>
          <t>IT</t>
        </is>
      </c>
      <c r="AO99" t="inlineStr">
        <is>
          <t>Accredito</t>
        </is>
      </c>
      <c r="AP99" t="inlineStr">
        <is>
          <t>2024-10-22</t>
        </is>
      </c>
    </row>
    <row r="100">
      <c r="A100" t="inlineStr">
        <is>
          <t>22/10/2024</t>
        </is>
      </c>
      <c r="B100" t="inlineStr">
        <is>
          <t>17:29:23</t>
        </is>
      </c>
      <c r="C100" t="inlineStr">
        <is>
          <t>CEST</t>
        </is>
      </c>
      <c r="D100" t="inlineStr">
        <is>
          <t>Noemi Guarino</t>
        </is>
      </c>
      <c r="E100" t="inlineStr">
        <is>
          <t>Pagamento Express Checkout</t>
        </is>
      </c>
      <c r="F100" t="inlineStr">
        <is>
          <t>Completata</t>
        </is>
      </c>
      <c r="G100" t="inlineStr">
        <is>
          <t>EUR</t>
        </is>
      </c>
      <c r="H100" t="n">
        <v>210</v>
      </c>
      <c r="I100" t="inlineStr">
        <is>
          <t>-7,49</t>
        </is>
      </c>
      <c r="J100" t="inlineStr">
        <is>
          <t>202,51</t>
        </is>
      </c>
      <c r="K100" t="inlineStr">
        <is>
          <t>nemo.guarino@gmail.com</t>
        </is>
      </c>
      <c r="L100" t="inlineStr">
        <is>
          <t>contact@lilmilan.com</t>
        </is>
      </c>
      <c r="M100" t="inlineStr">
        <is>
          <t>01V50409UB703532S</t>
        </is>
      </c>
      <c r="N100" t="inlineStr">
        <is>
          <t>Noemi Guarino, Via Piero Foscari 99, Scala B interno 18, Roma, RM, 00139, Italia</t>
        </is>
      </c>
      <c r="O100" t="inlineStr">
        <is>
          <t>Confermato</t>
        </is>
      </c>
      <c r="P100" t="inlineStr">
        <is>
          <t>Luxury Pack + LIL Bag, Glow Ring - Yellow / 13</t>
        </is>
      </c>
      <c r="R100" t="inlineStr">
        <is>
          <t>20,00</t>
        </is>
      </c>
      <c r="T100" t="inlineStr">
        <is>
          <t>0,00</t>
        </is>
      </c>
      <c r="Z100" t="inlineStr">
        <is>
          <t>rhsnq8Q1nBztwLVtQewwVzqu1</t>
        </is>
      </c>
      <c r="AA100" t="inlineStr">
        <is>
          <t>Shopify</t>
        </is>
      </c>
      <c r="AB100" t="n">
        <v>2</v>
      </c>
      <c r="AD100" t="inlineStr">
        <is>
          <t>2.326,50</t>
        </is>
      </c>
      <c r="AE100" t="inlineStr">
        <is>
          <t>Via Piero Foscari 99</t>
        </is>
      </c>
      <c r="AF100" t="inlineStr">
        <is>
          <t>Scala B interno 18</t>
        </is>
      </c>
      <c r="AG100" t="inlineStr">
        <is>
          <t>Roma</t>
        </is>
      </c>
      <c r="AH100" t="inlineStr">
        <is>
          <t>RM</t>
        </is>
      </c>
      <c r="AI100" t="inlineStr">
        <is>
          <t>00139</t>
        </is>
      </c>
      <c r="AJ100" t="inlineStr">
        <is>
          <t>Italia</t>
        </is>
      </c>
      <c r="AK100" t="inlineStr">
        <is>
          <t>3663719441</t>
        </is>
      </c>
      <c r="AL100" t="inlineStr">
        <is>
          <t>Luxury Pack + LIL Bag</t>
        </is>
      </c>
      <c r="AN100" t="inlineStr">
        <is>
          <t>IT</t>
        </is>
      </c>
      <c r="AO100" t="inlineStr">
        <is>
          <t>Accredito</t>
        </is>
      </c>
      <c r="AP100" t="inlineStr">
        <is>
          <t>2024-10-22</t>
        </is>
      </c>
    </row>
    <row r="101">
      <c r="A101" t="inlineStr">
        <is>
          <t>22/10/2024</t>
        </is>
      </c>
      <c r="B101" t="inlineStr">
        <is>
          <t>21:05:18</t>
        </is>
      </c>
      <c r="C101" t="inlineStr">
        <is>
          <t>CEST</t>
        </is>
      </c>
      <c r="D101" t="inlineStr">
        <is>
          <t>Arianna Notaro</t>
        </is>
      </c>
      <c r="E101" t="inlineStr">
        <is>
          <t>Pagamento Express Checkout</t>
        </is>
      </c>
      <c r="F101" t="inlineStr">
        <is>
          <t>Completata</t>
        </is>
      </c>
      <c r="G101" t="inlineStr">
        <is>
          <t>EUR</t>
        </is>
      </c>
      <c r="H101" t="n">
        <v>100</v>
      </c>
      <c r="I101" t="inlineStr">
        <is>
          <t>-3,75</t>
        </is>
      </c>
      <c r="J101" t="inlineStr">
        <is>
          <t>96,25</t>
        </is>
      </c>
      <c r="K101" t="inlineStr">
        <is>
          <t>riri26@hotmail.it</t>
        </is>
      </c>
      <c r="L101" t="inlineStr">
        <is>
          <t>contact@lilmilan.com</t>
        </is>
      </c>
      <c r="M101" t="inlineStr">
        <is>
          <t>56953209VN5900257</t>
        </is>
      </c>
      <c r="N101" t="inlineStr">
        <is>
          <t>Arianna, Notaro, I Traversa  Santicelli 7, Soverato, CZ, 88068, Italia</t>
        </is>
      </c>
      <c r="O101" t="inlineStr">
        <is>
          <t>Confermato</t>
        </is>
      </c>
      <c r="P101" t="inlineStr">
        <is>
          <t>E-Gift card - 100.00</t>
        </is>
      </c>
      <c r="R101" t="inlineStr">
        <is>
          <t>0,00</t>
        </is>
      </c>
      <c r="T101" t="inlineStr">
        <is>
          <t>0,00</t>
        </is>
      </c>
      <c r="Z101" t="inlineStr">
        <is>
          <t>rwjTQQte8gWkIkHtXzveToc3D</t>
        </is>
      </c>
      <c r="AA101" t="inlineStr">
        <is>
          <t>Shopify</t>
        </is>
      </c>
      <c r="AB101" t="n">
        <v>1</v>
      </c>
      <c r="AD101" t="inlineStr">
        <is>
          <t>2.422,75</t>
        </is>
      </c>
      <c r="AE101" t="inlineStr">
        <is>
          <t>I Traversa  Santicelli 7</t>
        </is>
      </c>
      <c r="AG101" t="inlineStr">
        <is>
          <t>Soverato</t>
        </is>
      </c>
      <c r="AH101" t="inlineStr">
        <is>
          <t>CZ</t>
        </is>
      </c>
      <c r="AI101" t="inlineStr">
        <is>
          <t>88068</t>
        </is>
      </c>
      <c r="AJ101" t="inlineStr">
        <is>
          <t>Italia</t>
        </is>
      </c>
      <c r="AK101" t="inlineStr">
        <is>
          <t>+39 3441386604</t>
        </is>
      </c>
      <c r="AL101" t="inlineStr">
        <is>
          <t>E-Gift card - 100.00</t>
        </is>
      </c>
      <c r="AN101" t="inlineStr">
        <is>
          <t>IT</t>
        </is>
      </c>
      <c r="AO101" t="inlineStr">
        <is>
          <t>Accredito</t>
        </is>
      </c>
      <c r="AP101" t="inlineStr">
        <is>
          <t>2024-10-22</t>
        </is>
      </c>
    </row>
    <row r="102">
      <c r="A102" t="inlineStr">
        <is>
          <t>22/10/2024</t>
        </is>
      </c>
      <c r="B102" t="inlineStr">
        <is>
          <t>21:19:17</t>
        </is>
      </c>
      <c r="C102" t="inlineStr">
        <is>
          <t>CEST</t>
        </is>
      </c>
      <c r="D102" t="inlineStr">
        <is>
          <t>Giorgia Spina</t>
        </is>
      </c>
      <c r="E102" t="inlineStr">
        <is>
          <t>Pagamento Express Checkout</t>
        </is>
      </c>
      <c r="F102" t="inlineStr">
        <is>
          <t>Completata</t>
        </is>
      </c>
      <c r="G102" t="inlineStr">
        <is>
          <t>EUR</t>
        </is>
      </c>
      <c r="H102" t="n">
        <v>160</v>
      </c>
      <c r="I102" t="inlineStr">
        <is>
          <t>-5,79</t>
        </is>
      </c>
      <c r="J102" t="inlineStr">
        <is>
          <t>154,21</t>
        </is>
      </c>
      <c r="K102" t="inlineStr">
        <is>
          <t>giorsula@gmail.com</t>
        </is>
      </c>
      <c r="L102" t="inlineStr">
        <is>
          <t>contact@lilmilan.com</t>
        </is>
      </c>
      <c r="M102" t="inlineStr">
        <is>
          <t>95V91501M0090214R</t>
        </is>
      </c>
      <c r="N102" t="inlineStr">
        <is>
          <t>Giorgia Spina, Via Germanico 99, Scala B, Rome, RM, 00192, Italia</t>
        </is>
      </c>
      <c r="O102" t="inlineStr">
        <is>
          <t>Confermato</t>
        </is>
      </c>
      <c r="P102" t="inlineStr">
        <is>
          <t>Portami via Ring - Yellow / onesize</t>
        </is>
      </c>
      <c r="R102" t="inlineStr">
        <is>
          <t>0,00</t>
        </is>
      </c>
      <c r="T102" t="inlineStr">
        <is>
          <t>0,00</t>
        </is>
      </c>
      <c r="Z102" t="inlineStr">
        <is>
          <t>rXqJaCzViSsbSaI78ZVuBgDen</t>
        </is>
      </c>
      <c r="AA102" t="inlineStr">
        <is>
          <t>Shopify</t>
        </is>
      </c>
      <c r="AB102" t="n">
        <v>1</v>
      </c>
      <c r="AD102" t="inlineStr">
        <is>
          <t>2.576,96</t>
        </is>
      </c>
      <c r="AE102" t="inlineStr">
        <is>
          <t>Via Germanico 99</t>
        </is>
      </c>
      <c r="AF102" t="inlineStr">
        <is>
          <t>Scala B</t>
        </is>
      </c>
      <c r="AG102" t="inlineStr">
        <is>
          <t>Rome</t>
        </is>
      </c>
      <c r="AH102" t="inlineStr">
        <is>
          <t>RM</t>
        </is>
      </c>
      <c r="AI102" t="inlineStr">
        <is>
          <t>00192</t>
        </is>
      </c>
      <c r="AJ102" t="inlineStr">
        <is>
          <t>Italia</t>
        </is>
      </c>
      <c r="AK102" t="inlineStr">
        <is>
          <t>3494010113</t>
        </is>
      </c>
      <c r="AL102" t="inlineStr">
        <is>
          <t>Portami via Ring - Yellow / onesize</t>
        </is>
      </c>
      <c r="AN102" t="inlineStr">
        <is>
          <t>IT</t>
        </is>
      </c>
      <c r="AO102" t="inlineStr">
        <is>
          <t>Accredito</t>
        </is>
      </c>
      <c r="AP102" t="inlineStr">
        <is>
          <t>2024-10-22</t>
        </is>
      </c>
    </row>
    <row r="103">
      <c r="A103" t="inlineStr">
        <is>
          <t>22/10/2024</t>
        </is>
      </c>
      <c r="B103" t="inlineStr">
        <is>
          <t>23:38:59</t>
        </is>
      </c>
      <c r="C103" t="inlineStr">
        <is>
          <t>CEST</t>
        </is>
      </c>
      <c r="D103" t="inlineStr">
        <is>
          <t>Francesco Laurini</t>
        </is>
      </c>
      <c r="E103" t="inlineStr">
        <is>
          <t>Pagamento Express Checkout</t>
        </is>
      </c>
      <c r="F103" t="inlineStr">
        <is>
          <t>Completata</t>
        </is>
      </c>
      <c r="G103" t="inlineStr">
        <is>
          <t>EUR</t>
        </is>
      </c>
      <c r="H103" t="n">
        <v>110</v>
      </c>
      <c r="I103" t="inlineStr">
        <is>
          <t>-4,09</t>
        </is>
      </c>
      <c r="J103" t="inlineStr">
        <is>
          <t>105,91</t>
        </is>
      </c>
      <c r="K103" t="inlineStr">
        <is>
          <t>fralaurini@outlook.it</t>
        </is>
      </c>
      <c r="L103" t="inlineStr">
        <is>
          <t>contact@lilmilan.com</t>
        </is>
      </c>
      <c r="M103" t="inlineStr">
        <is>
          <t>9HD04553EV489483A</t>
        </is>
      </c>
      <c r="N103" t="inlineStr">
        <is>
          <t>Francesco, Laurini, Via dei Bricchetti, 16, Savona, SV, 17100, Italia</t>
        </is>
      </c>
      <c r="O103" t="inlineStr">
        <is>
          <t>Confermato</t>
        </is>
      </c>
      <c r="P103" t="inlineStr">
        <is>
          <t>Lightly Ring - Yellow / 13</t>
        </is>
      </c>
      <c r="R103" t="inlineStr">
        <is>
          <t>10,00</t>
        </is>
      </c>
      <c r="T103" t="inlineStr">
        <is>
          <t>0,00</t>
        </is>
      </c>
      <c r="Z103" t="inlineStr">
        <is>
          <t>r1t8Ngwbe9AR3LqMksg1lY4Ch</t>
        </is>
      </c>
      <c r="AA103" t="inlineStr">
        <is>
          <t>Shopify</t>
        </is>
      </c>
      <c r="AB103" t="n">
        <v>1</v>
      </c>
      <c r="AD103" t="inlineStr">
        <is>
          <t>2.682,87</t>
        </is>
      </c>
      <c r="AE103" t="inlineStr">
        <is>
          <t>Via dei Bricchetti, 16</t>
        </is>
      </c>
      <c r="AG103" t="inlineStr">
        <is>
          <t>Savona</t>
        </is>
      </c>
      <c r="AH103" t="inlineStr">
        <is>
          <t>SV</t>
        </is>
      </c>
      <c r="AI103" t="inlineStr">
        <is>
          <t>17100</t>
        </is>
      </c>
      <c r="AJ103" t="inlineStr">
        <is>
          <t>Italia</t>
        </is>
      </c>
      <c r="AK103" t="inlineStr">
        <is>
          <t>+393472957236</t>
        </is>
      </c>
      <c r="AL103" t="inlineStr">
        <is>
          <t>Lightly Ring - Yellow / 13</t>
        </is>
      </c>
      <c r="AN103" t="inlineStr">
        <is>
          <t>IT</t>
        </is>
      </c>
      <c r="AO103" t="inlineStr">
        <is>
          <t>Accredito</t>
        </is>
      </c>
      <c r="AP103" t="inlineStr">
        <is>
          <t>2024-10-22</t>
        </is>
      </c>
    </row>
    <row r="104">
      <c r="A104" t="inlineStr">
        <is>
          <t>23/10/2024</t>
        </is>
      </c>
      <c r="B104" t="inlineStr">
        <is>
          <t>10:14:19</t>
        </is>
      </c>
      <c r="C104" t="inlineStr">
        <is>
          <t>CEST</t>
        </is>
      </c>
      <c r="D104" t="inlineStr">
        <is>
          <t>Gianluca Laudante</t>
        </is>
      </c>
      <c r="E104" t="inlineStr">
        <is>
          <t>Pagamento Express Checkout</t>
        </is>
      </c>
      <c r="F104" t="inlineStr">
        <is>
          <t>Completata</t>
        </is>
      </c>
      <c r="G104" t="inlineStr">
        <is>
          <t>EUR</t>
        </is>
      </c>
      <c r="H104" t="n">
        <v>216</v>
      </c>
      <c r="I104" t="inlineStr">
        <is>
          <t>-7,69</t>
        </is>
      </c>
      <c r="J104" t="inlineStr">
        <is>
          <t>208,31</t>
        </is>
      </c>
      <c r="K104" t="inlineStr">
        <is>
          <t>gianluca.laudante94@gmail.com</t>
        </is>
      </c>
      <c r="L104" t="inlineStr">
        <is>
          <t>contact@lilmilan.com</t>
        </is>
      </c>
      <c r="M104" t="inlineStr">
        <is>
          <t>8MP741002K3892017</t>
        </is>
      </c>
      <c r="N104" t="inlineStr">
        <is>
          <t>Gianluca Laudante, Via Lucio Accio 2, Villa di Briano, CE, 81030, Italia</t>
        </is>
      </c>
      <c r="O104" t="inlineStr">
        <is>
          <t>Confermato</t>
        </is>
      </c>
      <c r="P104" t="inlineStr">
        <is>
          <t>Jupiter Ring - Yellow / White / onesize (11-17), Discount</t>
        </is>
      </c>
      <c r="R104" t="inlineStr">
        <is>
          <t>0,00</t>
        </is>
      </c>
      <c r="T104" t="inlineStr">
        <is>
          <t>0,00</t>
        </is>
      </c>
      <c r="Z104" t="inlineStr">
        <is>
          <t>rFdJ4sAiHjKeHx1Ze0gPOhYLU</t>
        </is>
      </c>
      <c r="AA104" t="inlineStr">
        <is>
          <t>Shopify</t>
        </is>
      </c>
      <c r="AB104" t="n">
        <v>2</v>
      </c>
      <c r="AD104" t="inlineStr">
        <is>
          <t>391,18</t>
        </is>
      </c>
      <c r="AE104" t="inlineStr">
        <is>
          <t>Via Lucio Accio 2</t>
        </is>
      </c>
      <c r="AG104" t="inlineStr">
        <is>
          <t>Villa di Briano</t>
        </is>
      </c>
      <c r="AH104" t="inlineStr">
        <is>
          <t>CE</t>
        </is>
      </c>
      <c r="AI104" t="inlineStr">
        <is>
          <t>81030</t>
        </is>
      </c>
      <c r="AJ104" t="inlineStr">
        <is>
          <t>Italia</t>
        </is>
      </c>
      <c r="AK104" t="inlineStr">
        <is>
          <t>3349518170</t>
        </is>
      </c>
      <c r="AL104" t="inlineStr">
        <is>
          <t>Jupiter Ring - Yellow / White / onesize (11-17)</t>
        </is>
      </c>
      <c r="AN104" t="inlineStr">
        <is>
          <t>IT</t>
        </is>
      </c>
      <c r="AO104" t="inlineStr">
        <is>
          <t>Accredito</t>
        </is>
      </c>
      <c r="AP104" t="inlineStr">
        <is>
          <t>2024-10-23</t>
        </is>
      </c>
    </row>
    <row r="105">
      <c r="A105" t="inlineStr">
        <is>
          <t>23/10/2024</t>
        </is>
      </c>
      <c r="B105" t="inlineStr">
        <is>
          <t>10:38:56</t>
        </is>
      </c>
      <c r="C105" t="inlineStr">
        <is>
          <t>CEST</t>
        </is>
      </c>
      <c r="D105" t="inlineStr">
        <is>
          <t>Maria Beatrice Vitale</t>
        </is>
      </c>
      <c r="E105" t="inlineStr">
        <is>
          <t>Pagamento Express Checkout</t>
        </is>
      </c>
      <c r="F105" t="inlineStr">
        <is>
          <t>Completata</t>
        </is>
      </c>
      <c r="G105" t="inlineStr">
        <is>
          <t>EUR</t>
        </is>
      </c>
      <c r="H105" t="n">
        <v>650</v>
      </c>
      <c r="I105" t="inlineStr">
        <is>
          <t>-22,45</t>
        </is>
      </c>
      <c r="J105" t="inlineStr">
        <is>
          <t>627,55</t>
        </is>
      </c>
      <c r="K105" t="inlineStr">
        <is>
          <t>mariabeatricevitale@gmail.com</t>
        </is>
      </c>
      <c r="L105" t="inlineStr">
        <is>
          <t>contact@lilmilan.com</t>
        </is>
      </c>
      <c r="M105" t="inlineStr">
        <is>
          <t>1DN217659C2011445</t>
        </is>
      </c>
      <c r="N105" t="inlineStr">
        <is>
          <t>Maria Beatrice Vitale - Panci, Via Giuseppe Govone 29, scala C interno 5, Roma, RM, 00159, Italia</t>
        </is>
      </c>
      <c r="O105" t="inlineStr">
        <is>
          <t>Confermato</t>
        </is>
      </c>
      <c r="P105" t="inlineStr">
        <is>
          <t>Tag Me - Yellow / White, Luxury Pack + LIL Bag, Lightly Chain Necklace - Yellow / 40cm, Engraving, Sconto</t>
        </is>
      </c>
      <c r="R105" t="inlineStr">
        <is>
          <t>0,00</t>
        </is>
      </c>
      <c r="T105" t="inlineStr">
        <is>
          <t>0,00</t>
        </is>
      </c>
      <c r="Z105" t="inlineStr">
        <is>
          <t>rB1iHk5MVwboFnNtuHOjskoDJ</t>
        </is>
      </c>
      <c r="AA105" t="inlineStr">
        <is>
          <t>Shopify</t>
        </is>
      </c>
      <c r="AB105" t="n">
        <v>5</v>
      </c>
      <c r="AD105" t="inlineStr">
        <is>
          <t>1.018,73</t>
        </is>
      </c>
      <c r="AE105" t="inlineStr">
        <is>
          <t>Via Giuseppe Govone 29</t>
        </is>
      </c>
      <c r="AF105" t="inlineStr">
        <is>
          <t>scala C interno 5</t>
        </is>
      </c>
      <c r="AG105" t="inlineStr">
        <is>
          <t>Roma</t>
        </is>
      </c>
      <c r="AH105" t="inlineStr">
        <is>
          <t>RM</t>
        </is>
      </c>
      <c r="AI105" t="inlineStr">
        <is>
          <t>00159</t>
        </is>
      </c>
      <c r="AJ105" t="inlineStr">
        <is>
          <t>Italia</t>
        </is>
      </c>
      <c r="AK105" t="inlineStr">
        <is>
          <t>3473222573</t>
        </is>
      </c>
      <c r="AL105" t="inlineStr">
        <is>
          <t>Tag Me - Yellow / White</t>
        </is>
      </c>
      <c r="AN105" t="inlineStr">
        <is>
          <t>IT</t>
        </is>
      </c>
      <c r="AO105" t="inlineStr">
        <is>
          <t>Accredito</t>
        </is>
      </c>
      <c r="AP105" t="inlineStr">
        <is>
          <t>2024-10-23</t>
        </is>
      </c>
    </row>
    <row r="106">
      <c r="A106" t="inlineStr">
        <is>
          <t>23/10/2024</t>
        </is>
      </c>
      <c r="B106" t="inlineStr">
        <is>
          <t>10:48:17</t>
        </is>
      </c>
      <c r="C106" t="inlineStr">
        <is>
          <t>CEST</t>
        </is>
      </c>
      <c r="D106" t="inlineStr">
        <is>
          <t>giorgia bravi</t>
        </is>
      </c>
      <c r="E106" t="inlineStr">
        <is>
          <t>Pagamento Express Checkout</t>
        </is>
      </c>
      <c r="F106" t="inlineStr">
        <is>
          <t>Completata</t>
        </is>
      </c>
      <c r="G106" t="inlineStr">
        <is>
          <t>EUR</t>
        </is>
      </c>
      <c r="H106" t="n">
        <v>200</v>
      </c>
      <c r="I106" t="inlineStr">
        <is>
          <t>-7,15</t>
        </is>
      </c>
      <c r="J106" t="inlineStr">
        <is>
          <t>192,85</t>
        </is>
      </c>
      <c r="K106" t="inlineStr">
        <is>
          <t>giorgiab.bravi@gmail.com</t>
        </is>
      </c>
      <c r="L106" t="inlineStr">
        <is>
          <t>contact@lilmilan.com</t>
        </is>
      </c>
      <c r="M106" t="inlineStr">
        <is>
          <t>4X7099276S926120C</t>
        </is>
      </c>
      <c r="N106" t="inlineStr">
        <is>
          <t>giorgia bravi, Via Luciano Manara 19, cancello grigio, citofono esterno, cortile interno, Monza, MB, 20900, Italia</t>
        </is>
      </c>
      <c r="O106" t="inlineStr">
        <is>
          <t>Confermato</t>
        </is>
      </c>
      <c r="P106" t="inlineStr">
        <is>
          <t>LIL Cord - Brown, Pensavo fosse amore - Yellow / M</t>
        </is>
      </c>
      <c r="R106" t="inlineStr">
        <is>
          <t>0,00</t>
        </is>
      </c>
      <c r="T106" t="inlineStr">
        <is>
          <t>0,00</t>
        </is>
      </c>
      <c r="Z106" t="inlineStr">
        <is>
          <t>rGNg7w8wU9qEz40eW3WnknpaP</t>
        </is>
      </c>
      <c r="AA106" t="inlineStr">
        <is>
          <t>Shopify</t>
        </is>
      </c>
      <c r="AB106" t="n">
        <v>2</v>
      </c>
      <c r="AD106" t="inlineStr">
        <is>
          <t>1.211,58</t>
        </is>
      </c>
      <c r="AE106" t="inlineStr">
        <is>
          <t>Via Luciano Manara 19</t>
        </is>
      </c>
      <c r="AF106" t="inlineStr">
        <is>
          <t>cancello grigio, citofono esterno, cortile interno</t>
        </is>
      </c>
      <c r="AG106" t="inlineStr">
        <is>
          <t>Monza</t>
        </is>
      </c>
      <c r="AH106" t="inlineStr">
        <is>
          <t>MB</t>
        </is>
      </c>
      <c r="AI106" t="inlineStr">
        <is>
          <t>20900</t>
        </is>
      </c>
      <c r="AJ106" t="inlineStr">
        <is>
          <t>Italia</t>
        </is>
      </c>
      <c r="AK106" t="inlineStr">
        <is>
          <t>+393332406541</t>
        </is>
      </c>
      <c r="AL106" t="inlineStr">
        <is>
          <t>LIL Cord - Brown</t>
        </is>
      </c>
      <c r="AN106" t="inlineStr">
        <is>
          <t>IT</t>
        </is>
      </c>
      <c r="AO106" t="inlineStr">
        <is>
          <t>Accredito</t>
        </is>
      </c>
      <c r="AP106" t="inlineStr">
        <is>
          <t>2024-10-23</t>
        </is>
      </c>
    </row>
    <row r="107">
      <c r="A107" t="inlineStr">
        <is>
          <t>23/10/2024</t>
        </is>
      </c>
      <c r="B107" t="inlineStr">
        <is>
          <t>11:25:49</t>
        </is>
      </c>
      <c r="C107" t="inlineStr">
        <is>
          <t>CEST</t>
        </is>
      </c>
      <c r="D107" t="inlineStr">
        <is>
          <t>Margherita Giuliana Nicodemi</t>
        </is>
      </c>
      <c r="E107" t="inlineStr">
        <is>
          <t>Pagamento Express Checkout</t>
        </is>
      </c>
      <c r="F107" t="inlineStr">
        <is>
          <t>Completata</t>
        </is>
      </c>
      <c r="G107" t="inlineStr">
        <is>
          <t>EUR</t>
        </is>
      </c>
      <c r="H107" t="n">
        <v>288</v>
      </c>
      <c r="I107" t="inlineStr">
        <is>
          <t>-10,14</t>
        </is>
      </c>
      <c r="J107" t="inlineStr">
        <is>
          <t>277,86</t>
        </is>
      </c>
      <c r="K107" t="inlineStr">
        <is>
          <t>margheritanicodemi@gmail.com</t>
        </is>
      </c>
      <c r="L107" t="inlineStr">
        <is>
          <t>contact@lilmilan.com</t>
        </is>
      </c>
      <c r="M107" t="inlineStr">
        <is>
          <t>34655083TA164132Y</t>
        </is>
      </c>
      <c r="N107" t="inlineStr">
        <is>
          <t>margherita nicodemi leoni, Via Mirasole 27, campanello leoni, Bologna, BO, 40124, Italia</t>
        </is>
      </c>
      <c r="O107" t="inlineStr">
        <is>
          <t>Confermato</t>
        </is>
      </c>
      <c r="P107" t="inlineStr">
        <is>
          <t>Boys Tears Necklace - Yellow / 37cm, Sconto</t>
        </is>
      </c>
      <c r="R107" t="inlineStr">
        <is>
          <t>0,00</t>
        </is>
      </c>
      <c r="T107" t="inlineStr">
        <is>
          <t>0,00</t>
        </is>
      </c>
      <c r="Z107" t="inlineStr">
        <is>
          <t>raUGdZJuIDMMgFEGwJoRhs1w5</t>
        </is>
      </c>
      <c r="AA107" t="inlineStr">
        <is>
          <t>Shopify</t>
        </is>
      </c>
      <c r="AB107" t="n">
        <v>2</v>
      </c>
      <c r="AD107" t="inlineStr">
        <is>
          <t>1.489,44</t>
        </is>
      </c>
      <c r="AE107" t="inlineStr">
        <is>
          <t>Via Mirasole 27</t>
        </is>
      </c>
      <c r="AF107" t="inlineStr">
        <is>
          <t>campanello leoni</t>
        </is>
      </c>
      <c r="AG107" t="inlineStr">
        <is>
          <t>Bologna</t>
        </is>
      </c>
      <c r="AH107" t="inlineStr">
        <is>
          <t>BO</t>
        </is>
      </c>
      <c r="AI107" t="inlineStr">
        <is>
          <t>40124</t>
        </is>
      </c>
      <c r="AJ107" t="inlineStr">
        <is>
          <t>Italia</t>
        </is>
      </c>
      <c r="AK107" t="inlineStr">
        <is>
          <t>330620952</t>
        </is>
      </c>
      <c r="AL107" t="inlineStr">
        <is>
          <t>Boys Tears Necklace - Yellow / 37cm</t>
        </is>
      </c>
      <c r="AN107" t="inlineStr">
        <is>
          <t>IT</t>
        </is>
      </c>
      <c r="AO107" t="inlineStr">
        <is>
          <t>Accredito</t>
        </is>
      </c>
      <c r="AP107" t="inlineStr">
        <is>
          <t>2024-10-23</t>
        </is>
      </c>
    </row>
    <row r="108">
      <c r="A108" t="inlineStr">
        <is>
          <t>23/10/2024</t>
        </is>
      </c>
      <c r="B108" t="inlineStr">
        <is>
          <t>11:41:36</t>
        </is>
      </c>
      <c r="C108" t="inlineStr">
        <is>
          <t>CEST</t>
        </is>
      </c>
      <c r="D108" t="inlineStr">
        <is>
          <t>Alberto Zanardo</t>
        </is>
      </c>
      <c r="E108" t="inlineStr">
        <is>
          <t>Pagamento Express Checkout</t>
        </is>
      </c>
      <c r="F108" t="inlineStr">
        <is>
          <t>Completata</t>
        </is>
      </c>
      <c r="G108" t="inlineStr">
        <is>
          <t>EUR</t>
        </is>
      </c>
      <c r="H108" t="n">
        <v>330</v>
      </c>
      <c r="I108" t="inlineStr">
        <is>
          <t>-11,57</t>
        </is>
      </c>
      <c r="J108" t="inlineStr">
        <is>
          <t>318,43</t>
        </is>
      </c>
      <c r="K108" t="inlineStr">
        <is>
          <t>zanardo.alberto@gmail.com</t>
        </is>
      </c>
      <c r="L108" t="inlineStr">
        <is>
          <t>contact@lilmilan.com</t>
        </is>
      </c>
      <c r="M108" t="inlineStr">
        <is>
          <t>1NE89435E17077933</t>
        </is>
      </c>
      <c r="N108" t="inlineStr">
        <is>
          <t>Alberto Zanardo, Via Borghel 32, Vittorio Veneto, TV, 31029, Italia</t>
        </is>
      </c>
      <c r="O108" t="inlineStr">
        <is>
          <t>Confermato</t>
        </is>
      </c>
      <c r="P108" t="inlineStr">
        <is>
          <t>Luxury Pack + LIL Bag, Boys Tears Necklace - Yellow / 35cm</t>
        </is>
      </c>
      <c r="R108" t="inlineStr">
        <is>
          <t>0,00</t>
        </is>
      </c>
      <c r="T108" t="inlineStr">
        <is>
          <t>0,00</t>
        </is>
      </c>
      <c r="Z108" t="inlineStr">
        <is>
          <t>rQGdwz1cfogNgtlVsvNWl2uDt</t>
        </is>
      </c>
      <c r="AA108" t="inlineStr">
        <is>
          <t>Shopify</t>
        </is>
      </c>
      <c r="AB108" t="n">
        <v>2</v>
      </c>
      <c r="AD108" t="inlineStr">
        <is>
          <t>1.807,87</t>
        </is>
      </c>
      <c r="AE108" t="inlineStr">
        <is>
          <t>Via Borghel 32</t>
        </is>
      </c>
      <c r="AG108" t="inlineStr">
        <is>
          <t>Vittorio Veneto</t>
        </is>
      </c>
      <c r="AH108" t="inlineStr">
        <is>
          <t>TV</t>
        </is>
      </c>
      <c r="AI108" t="inlineStr">
        <is>
          <t>31029</t>
        </is>
      </c>
      <c r="AJ108" t="inlineStr">
        <is>
          <t>Italia</t>
        </is>
      </c>
      <c r="AK108" t="inlineStr">
        <is>
          <t>3472453108</t>
        </is>
      </c>
      <c r="AL108" t="inlineStr">
        <is>
          <t>Luxury Pack + LIL Bag</t>
        </is>
      </c>
      <c r="AN108" t="inlineStr">
        <is>
          <t>IT</t>
        </is>
      </c>
      <c r="AO108" t="inlineStr">
        <is>
          <t>Accredito</t>
        </is>
      </c>
      <c r="AP108" t="inlineStr">
        <is>
          <t>2024-10-23</t>
        </is>
      </c>
    </row>
    <row r="109">
      <c r="A109" t="inlineStr">
        <is>
          <t>23/10/2024</t>
        </is>
      </c>
      <c r="B109" t="inlineStr">
        <is>
          <t>11:42:19</t>
        </is>
      </c>
      <c r="C109" t="inlineStr">
        <is>
          <t>CEST</t>
        </is>
      </c>
      <c r="D109" t="inlineStr">
        <is>
          <t>Beatrice Bazzo</t>
        </is>
      </c>
      <c r="E109" t="inlineStr">
        <is>
          <t>Pagamento Express Checkout</t>
        </is>
      </c>
      <c r="F109" t="inlineStr">
        <is>
          <t>Completata</t>
        </is>
      </c>
      <c r="G109" t="inlineStr">
        <is>
          <t>EUR</t>
        </is>
      </c>
      <c r="H109" t="n">
        <v>370</v>
      </c>
      <c r="I109" t="inlineStr">
        <is>
          <t>-12,93</t>
        </is>
      </c>
      <c r="J109" t="inlineStr">
        <is>
          <t>357,07</t>
        </is>
      </c>
      <c r="K109" t="inlineStr">
        <is>
          <t>beatricebazzo16@gmail.com</t>
        </is>
      </c>
      <c r="L109" t="inlineStr">
        <is>
          <t>contact@lilmilan.com</t>
        </is>
      </c>
      <c r="M109" t="inlineStr">
        <is>
          <t>1J205743XP994502F</t>
        </is>
      </c>
      <c r="N109" t="inlineStr">
        <is>
          <t>Beatrice Bazzo, Via Rai, 4/B, San Polo di Piave, TV, 31020, Italia</t>
        </is>
      </c>
      <c r="O109" t="inlineStr">
        <is>
          <t>Confermato</t>
        </is>
      </c>
      <c r="P109" t="inlineStr">
        <is>
          <t>Dna Bracelet - Yellow / 18cm, Ciondolo - Yellow, Engraving</t>
        </is>
      </c>
      <c r="R109" t="inlineStr">
        <is>
          <t>0,00</t>
        </is>
      </c>
      <c r="T109" t="inlineStr">
        <is>
          <t>0,00</t>
        </is>
      </c>
      <c r="Z109" t="inlineStr">
        <is>
          <t>r0lHf3l5DU4rMzvCxtKLMO86C</t>
        </is>
      </c>
      <c r="AA109" t="inlineStr">
        <is>
          <t>Shopify</t>
        </is>
      </c>
      <c r="AB109" t="n">
        <v>3</v>
      </c>
      <c r="AD109" t="inlineStr">
        <is>
          <t>2.164,94</t>
        </is>
      </c>
      <c r="AE109" t="inlineStr">
        <is>
          <t>Via Rai</t>
        </is>
      </c>
      <c r="AF109" t="inlineStr">
        <is>
          <t>4/B</t>
        </is>
      </c>
      <c r="AG109" t="inlineStr">
        <is>
          <t>San Polo di Piave</t>
        </is>
      </c>
      <c r="AH109" t="inlineStr">
        <is>
          <t>TV</t>
        </is>
      </c>
      <c r="AI109" t="inlineStr">
        <is>
          <t>31020</t>
        </is>
      </c>
      <c r="AJ109" t="inlineStr">
        <is>
          <t>Italia</t>
        </is>
      </c>
      <c r="AK109" t="inlineStr">
        <is>
          <t>3470911645</t>
        </is>
      </c>
      <c r="AL109" t="inlineStr">
        <is>
          <t>Dna Bracelet - Yellow / 18cm</t>
        </is>
      </c>
      <c r="AN109" t="inlineStr">
        <is>
          <t>IT</t>
        </is>
      </c>
      <c r="AO109" t="inlineStr">
        <is>
          <t>Accredito</t>
        </is>
      </c>
      <c r="AP109" t="inlineStr">
        <is>
          <t>2024-10-23</t>
        </is>
      </c>
    </row>
    <row r="110">
      <c r="A110" t="inlineStr">
        <is>
          <t>23/10/2024</t>
        </is>
      </c>
      <c r="B110" t="inlineStr">
        <is>
          <t>16:11:36</t>
        </is>
      </c>
      <c r="C110" t="inlineStr">
        <is>
          <t>CEST</t>
        </is>
      </c>
      <c r="D110" t="inlineStr">
        <is>
          <t>chiara specos</t>
        </is>
      </c>
      <c r="E110" t="inlineStr">
        <is>
          <t>Pagamento Express Checkout</t>
        </is>
      </c>
      <c r="F110" t="inlineStr">
        <is>
          <t>Completata</t>
        </is>
      </c>
      <c r="G110" t="inlineStr">
        <is>
          <t>EUR</t>
        </is>
      </c>
      <c r="H110" t="n">
        <v>130</v>
      </c>
      <c r="I110" t="inlineStr">
        <is>
          <t>-4,77</t>
        </is>
      </c>
      <c r="J110" t="inlineStr">
        <is>
          <t>125,23</t>
        </is>
      </c>
      <c r="K110" t="inlineStr">
        <is>
          <t>chiara.specos05@gmail.com</t>
        </is>
      </c>
      <c r="L110" t="inlineStr">
        <is>
          <t>contact@lilmilan.com</t>
        </is>
      </c>
      <c r="M110" t="inlineStr">
        <is>
          <t>9MM93735GF629605X</t>
        </is>
      </c>
      <c r="N110" t="inlineStr">
        <is>
          <t>chiara, specos, via marchesino 2B, Verona, VR, 37135, Italia</t>
        </is>
      </c>
      <c r="O110" t="inlineStr">
        <is>
          <t>Confermato</t>
        </is>
      </c>
      <c r="P110" t="inlineStr">
        <is>
          <t>Pensavo fosse amore - Yellow / C</t>
        </is>
      </c>
      <c r="R110" t="inlineStr">
        <is>
          <t>10,00</t>
        </is>
      </c>
      <c r="T110" t="inlineStr">
        <is>
          <t>0,00</t>
        </is>
      </c>
      <c r="Z110" t="inlineStr">
        <is>
          <t>ruiqd6edr9mfqfi1U9WPC7ABz</t>
        </is>
      </c>
      <c r="AA110" t="inlineStr">
        <is>
          <t>Shopify</t>
        </is>
      </c>
      <c r="AB110" t="n">
        <v>1</v>
      </c>
      <c r="AD110" t="inlineStr">
        <is>
          <t>2.290,17</t>
        </is>
      </c>
      <c r="AE110" t="inlineStr">
        <is>
          <t>via marchesino 2B</t>
        </is>
      </c>
      <c r="AG110" t="inlineStr">
        <is>
          <t>Verona</t>
        </is>
      </c>
      <c r="AH110" t="inlineStr">
        <is>
          <t>VR</t>
        </is>
      </c>
      <c r="AI110" t="inlineStr">
        <is>
          <t>37135</t>
        </is>
      </c>
      <c r="AJ110" t="inlineStr">
        <is>
          <t>Italia</t>
        </is>
      </c>
      <c r="AK110" t="inlineStr">
        <is>
          <t>+393425100098</t>
        </is>
      </c>
      <c r="AL110" t="inlineStr">
        <is>
          <t>Pensavo fosse amore - Yellow / C</t>
        </is>
      </c>
      <c r="AN110" t="inlineStr">
        <is>
          <t>IT</t>
        </is>
      </c>
      <c r="AO110" t="inlineStr">
        <is>
          <t>Accredito</t>
        </is>
      </c>
      <c r="AP110" t="inlineStr">
        <is>
          <t>2024-10-23</t>
        </is>
      </c>
    </row>
    <row r="111">
      <c r="A111" t="inlineStr">
        <is>
          <t>23/10/2024</t>
        </is>
      </c>
      <c r="B111" t="inlineStr">
        <is>
          <t>21:15:44</t>
        </is>
      </c>
      <c r="C111" t="inlineStr">
        <is>
          <t>CEST</t>
        </is>
      </c>
      <c r="D111" t="inlineStr">
        <is>
          <t>Martina Pontremoli</t>
        </is>
      </c>
      <c r="E111" t="inlineStr">
        <is>
          <t>Pagamento Express Checkout</t>
        </is>
      </c>
      <c r="F111" t="inlineStr">
        <is>
          <t>Completata</t>
        </is>
      </c>
      <c r="G111" t="inlineStr">
        <is>
          <t>EUR</t>
        </is>
      </c>
      <c r="H111" t="n">
        <v>245</v>
      </c>
      <c r="I111" t="inlineStr">
        <is>
          <t>-8,68</t>
        </is>
      </c>
      <c r="J111" t="inlineStr">
        <is>
          <t>236,32</t>
        </is>
      </c>
      <c r="K111" t="inlineStr">
        <is>
          <t>martina.pontremoli@yahoo.it</t>
        </is>
      </c>
      <c r="L111" t="inlineStr">
        <is>
          <t>contact@lilmilan.com</t>
        </is>
      </c>
      <c r="M111" t="inlineStr">
        <is>
          <t>27W81215RB374350X</t>
        </is>
      </c>
      <c r="N111" t="inlineStr">
        <is>
          <t>Martina, Pontremoli, Via Santa Caterina, 22, Legnano, MI, 20025, Italia</t>
        </is>
      </c>
      <c r="O111" t="inlineStr">
        <is>
          <t>Confermato</t>
        </is>
      </c>
      <c r="P111" t="inlineStr">
        <is>
          <t>LIL Bag, Jupiter Ring - Yellow / White / onesize (11-17)</t>
        </is>
      </c>
      <c r="R111" t="inlineStr">
        <is>
          <t>0,00</t>
        </is>
      </c>
      <c r="T111" t="inlineStr">
        <is>
          <t>0,00</t>
        </is>
      </c>
      <c r="Z111" t="inlineStr">
        <is>
          <t>rtlSYMJBlnlfaSoHv7tAACFdd</t>
        </is>
      </c>
      <c r="AA111" t="inlineStr">
        <is>
          <t>Shopify</t>
        </is>
      </c>
      <c r="AB111" t="n">
        <v>2</v>
      </c>
      <c r="AD111" t="inlineStr">
        <is>
          <t>2.526,49</t>
        </is>
      </c>
      <c r="AE111" t="inlineStr">
        <is>
          <t>Via Santa Caterina, 22</t>
        </is>
      </c>
      <c r="AG111" t="inlineStr">
        <is>
          <t>Legnano</t>
        </is>
      </c>
      <c r="AH111" t="inlineStr">
        <is>
          <t>MI</t>
        </is>
      </c>
      <c r="AI111" t="inlineStr">
        <is>
          <t>20025</t>
        </is>
      </c>
      <c r="AJ111" t="inlineStr">
        <is>
          <t>Italia</t>
        </is>
      </c>
      <c r="AK111" t="inlineStr">
        <is>
          <t>+393481753868</t>
        </is>
      </c>
      <c r="AL111" t="inlineStr">
        <is>
          <t>LIL Bag</t>
        </is>
      </c>
      <c r="AN111" t="inlineStr">
        <is>
          <t>IT</t>
        </is>
      </c>
      <c r="AO111" t="inlineStr">
        <is>
          <t>Accredito</t>
        </is>
      </c>
      <c r="AP111" t="inlineStr">
        <is>
          <t>2024-10-23</t>
        </is>
      </c>
    </row>
    <row r="112">
      <c r="A112" t="inlineStr">
        <is>
          <t>24/10/2024</t>
        </is>
      </c>
      <c r="B112" t="inlineStr">
        <is>
          <t>10:45:31</t>
        </is>
      </c>
      <c r="C112" t="inlineStr">
        <is>
          <t>CEST</t>
        </is>
      </c>
      <c r="D112" t="inlineStr">
        <is>
          <t>Pier Silvio Tibaldi</t>
        </is>
      </c>
      <c r="E112" t="inlineStr">
        <is>
          <t>Pagamento Express Checkout</t>
        </is>
      </c>
      <c r="F112" t="inlineStr">
        <is>
          <t>Completata</t>
        </is>
      </c>
      <c r="G112" t="inlineStr">
        <is>
          <t>EUR</t>
        </is>
      </c>
      <c r="H112" t="n">
        <v>190</v>
      </c>
      <c r="I112" t="inlineStr">
        <is>
          <t>-6,81</t>
        </is>
      </c>
      <c r="J112" t="inlineStr">
        <is>
          <t>183,19</t>
        </is>
      </c>
      <c r="K112" t="inlineStr">
        <is>
          <t>piers.tib@gmail.com</t>
        </is>
      </c>
      <c r="L112" t="inlineStr">
        <is>
          <t>contact@lilmilan.com</t>
        </is>
      </c>
      <c r="M112" t="inlineStr">
        <is>
          <t>6F676561HM763180S</t>
        </is>
      </c>
      <c r="N112" t="inlineStr">
        <is>
          <t>Tibaldi Pier SIlvio, Strada Crosassa 21 C, Bra, CN, 12042, Italia</t>
        </is>
      </c>
      <c r="O112" t="inlineStr">
        <is>
          <t>Confermato</t>
        </is>
      </c>
      <c r="P112" t="inlineStr">
        <is>
          <t>Baby - Yellow, Engraving</t>
        </is>
      </c>
      <c r="R112" t="inlineStr">
        <is>
          <t>0,00</t>
        </is>
      </c>
      <c r="T112" t="inlineStr">
        <is>
          <t>0,00</t>
        </is>
      </c>
      <c r="Z112" t="inlineStr">
        <is>
          <t>rOjIoPJpoUtO8ZVmVmSxpQZWt</t>
        </is>
      </c>
      <c r="AA112" t="inlineStr">
        <is>
          <t>Shopify</t>
        </is>
      </c>
      <c r="AB112" t="n">
        <v>2</v>
      </c>
      <c r="AD112" t="inlineStr">
        <is>
          <t>209,68</t>
        </is>
      </c>
      <c r="AE112" t="inlineStr">
        <is>
          <t>Strada Crosassa 21 C</t>
        </is>
      </c>
      <c r="AG112" t="inlineStr">
        <is>
          <t>Bra</t>
        </is>
      </c>
      <c r="AH112" t="inlineStr">
        <is>
          <t>CN</t>
        </is>
      </c>
      <c r="AI112" t="inlineStr">
        <is>
          <t>12042</t>
        </is>
      </c>
      <c r="AJ112" t="inlineStr">
        <is>
          <t>Italia</t>
        </is>
      </c>
      <c r="AK112" t="inlineStr">
        <is>
          <t>+393472928927</t>
        </is>
      </c>
      <c r="AL112" t="inlineStr">
        <is>
          <t>Baby - Yellow</t>
        </is>
      </c>
      <c r="AN112" t="inlineStr">
        <is>
          <t>IT</t>
        </is>
      </c>
      <c r="AO112" t="inlineStr">
        <is>
          <t>Accredito</t>
        </is>
      </c>
      <c r="AP112" t="inlineStr">
        <is>
          <t>2024-10-24</t>
        </is>
      </c>
    </row>
    <row r="113">
      <c r="A113" t="inlineStr">
        <is>
          <t>24/10/2024</t>
        </is>
      </c>
      <c r="B113" t="inlineStr">
        <is>
          <t>12:13:43</t>
        </is>
      </c>
      <c r="C113" t="inlineStr">
        <is>
          <t>CEST</t>
        </is>
      </c>
      <c r="D113" t="inlineStr">
        <is>
          <t>emanuele tasso</t>
        </is>
      </c>
      <c r="E113" t="inlineStr">
        <is>
          <t>Pagamento Express Checkout</t>
        </is>
      </c>
      <c r="F113" t="inlineStr">
        <is>
          <t>Completata</t>
        </is>
      </c>
      <c r="G113" t="inlineStr">
        <is>
          <t>EUR</t>
        </is>
      </c>
      <c r="H113" t="n">
        <v>54</v>
      </c>
      <c r="I113" t="inlineStr">
        <is>
          <t>-2,19</t>
        </is>
      </c>
      <c r="J113" t="inlineStr">
        <is>
          <t>51,81</t>
        </is>
      </c>
      <c r="K113" t="inlineStr">
        <is>
          <t>ema.tasso@hotmail.it</t>
        </is>
      </c>
      <c r="L113" t="inlineStr">
        <is>
          <t>contact@lilmilan.com</t>
        </is>
      </c>
      <c r="M113" t="inlineStr">
        <is>
          <t>1YJ61627TG0364152</t>
        </is>
      </c>
      <c r="O113" t="inlineStr">
        <is>
          <t>Non confermato</t>
        </is>
      </c>
      <c r="P113" t="inlineStr">
        <is>
          <t>LIL Extender - Yellow, Discount</t>
        </is>
      </c>
      <c r="R113" t="inlineStr">
        <is>
          <t>0,00</t>
        </is>
      </c>
      <c r="T113" t="inlineStr">
        <is>
          <t>0,00</t>
        </is>
      </c>
      <c r="Z113" t="inlineStr">
        <is>
          <t>rIe07xQINA11Jx08AzLmlniBU</t>
        </is>
      </c>
      <c r="AA113" t="inlineStr">
        <is>
          <t>Shopify</t>
        </is>
      </c>
      <c r="AB113" t="n">
        <v>2</v>
      </c>
      <c r="AD113" t="inlineStr">
        <is>
          <t>56,33</t>
        </is>
      </c>
      <c r="AK113" t="inlineStr">
        <is>
          <t>+39 3928623005</t>
        </is>
      </c>
      <c r="AL113" t="inlineStr">
        <is>
          <t>LIL Extender - Yellow</t>
        </is>
      </c>
      <c r="AO113" t="inlineStr">
        <is>
          <t>Accredito</t>
        </is>
      </c>
      <c r="AP113" t="inlineStr">
        <is>
          <t>2024-10-24</t>
        </is>
      </c>
    </row>
    <row r="114">
      <c r="A114" t="inlineStr">
        <is>
          <t>24/10/2024</t>
        </is>
      </c>
      <c r="B114" t="inlineStr">
        <is>
          <t>15:48:08</t>
        </is>
      </c>
      <c r="C114" t="inlineStr">
        <is>
          <t>CEST</t>
        </is>
      </c>
      <c r="D114" t="inlineStr">
        <is>
          <t>Laura Avanzi</t>
        </is>
      </c>
      <c r="E114" t="inlineStr">
        <is>
          <t>Pagamento Express Checkout</t>
        </is>
      </c>
      <c r="F114" t="inlineStr">
        <is>
          <t>Completata</t>
        </is>
      </c>
      <c r="G114" t="inlineStr">
        <is>
          <t>EUR</t>
        </is>
      </c>
      <c r="H114" t="n">
        <v>5</v>
      </c>
      <c r="I114" t="inlineStr">
        <is>
          <t>-0,52</t>
        </is>
      </c>
      <c r="J114" t="inlineStr">
        <is>
          <t>4,48</t>
        </is>
      </c>
      <c r="K114" t="inlineStr">
        <is>
          <t>lau.avanzi@gmail.com</t>
        </is>
      </c>
      <c r="L114" t="inlineStr">
        <is>
          <t>contact@lilmilan.com</t>
        </is>
      </c>
      <c r="M114" t="inlineStr">
        <is>
          <t>4TG13678FJ9827821</t>
        </is>
      </c>
      <c r="N114" t="inlineStr">
        <is>
          <t>Laura Avanzi, Via Giovanni Bolzoni 5, Parma, PR, 43123, Italia</t>
        </is>
      </c>
      <c r="O114" t="inlineStr">
        <is>
          <t>Confermato</t>
        </is>
      </c>
      <c r="P114" t="inlineStr">
        <is>
          <t>Ring Sizer</t>
        </is>
      </c>
      <c r="R114" t="inlineStr">
        <is>
          <t>0,00</t>
        </is>
      </c>
      <c r="T114" t="inlineStr">
        <is>
          <t>0,00</t>
        </is>
      </c>
      <c r="Z114" t="inlineStr">
        <is>
          <t>rQPe62OBsTS4L6WXa1ZoL9qt4</t>
        </is>
      </c>
      <c r="AA114" t="inlineStr">
        <is>
          <t>Shopify</t>
        </is>
      </c>
      <c r="AB114" t="n">
        <v>1</v>
      </c>
      <c r="AD114" t="inlineStr">
        <is>
          <t>60,81</t>
        </is>
      </c>
      <c r="AE114" t="inlineStr">
        <is>
          <t>Via Giovanni Bolzoni 5</t>
        </is>
      </c>
      <c r="AG114" t="inlineStr">
        <is>
          <t>Parma</t>
        </is>
      </c>
      <c r="AH114" t="inlineStr">
        <is>
          <t>PR</t>
        </is>
      </c>
      <c r="AI114" t="inlineStr">
        <is>
          <t>43123</t>
        </is>
      </c>
      <c r="AJ114" t="inlineStr">
        <is>
          <t>Italia</t>
        </is>
      </c>
      <c r="AK114" t="inlineStr">
        <is>
          <t>3291582478</t>
        </is>
      </c>
      <c r="AL114" t="inlineStr">
        <is>
          <t>Ring Sizer</t>
        </is>
      </c>
      <c r="AN114" t="inlineStr">
        <is>
          <t>IT</t>
        </is>
      </c>
      <c r="AO114" t="inlineStr">
        <is>
          <t>Accredito</t>
        </is>
      </c>
      <c r="AP114" t="inlineStr">
        <is>
          <t>2024-10-24</t>
        </is>
      </c>
    </row>
    <row r="115">
      <c r="A115" t="inlineStr">
        <is>
          <t>24/10/2024</t>
        </is>
      </c>
      <c r="B115" t="inlineStr">
        <is>
          <t>16:06:08</t>
        </is>
      </c>
      <c r="C115" t="inlineStr">
        <is>
          <t>CEST</t>
        </is>
      </c>
      <c r="D115" t="inlineStr">
        <is>
          <t>Lorena Gucciardo</t>
        </is>
      </c>
      <c r="E115" t="inlineStr">
        <is>
          <t>Pagamento Express Checkout</t>
        </is>
      </c>
      <c r="F115" t="inlineStr">
        <is>
          <t>Completata</t>
        </is>
      </c>
      <c r="G115" t="inlineStr">
        <is>
          <t>EUR</t>
        </is>
      </c>
      <c r="H115" t="n">
        <v>154</v>
      </c>
      <c r="I115" t="inlineStr">
        <is>
          <t>-5,59</t>
        </is>
      </c>
      <c r="J115" t="inlineStr">
        <is>
          <t>148,41</t>
        </is>
      </c>
      <c r="K115" t="inlineStr">
        <is>
          <t>lorena.gucciardo@gmail.com</t>
        </is>
      </c>
      <c r="L115" t="inlineStr">
        <is>
          <t>contact@lilmilan.com</t>
        </is>
      </c>
      <c r="M115" t="inlineStr">
        <is>
          <t>02R60797LS755981A</t>
        </is>
      </c>
      <c r="N115" t="inlineStr">
        <is>
          <t>Lorena Gucciardo, Via Pantano 9, Milano, MI, 20122, Italia</t>
        </is>
      </c>
      <c r="O115" t="inlineStr">
        <is>
          <t>Confermato</t>
        </is>
      </c>
      <c r="P115" t="inlineStr">
        <is>
          <t>Luxury Pack + LIL Bag, Portami via Ring - Yellow / onesize, Sconto</t>
        </is>
      </c>
      <c r="R115" t="inlineStr">
        <is>
          <t>0,00</t>
        </is>
      </c>
      <c r="T115" t="inlineStr">
        <is>
          <t>0,00</t>
        </is>
      </c>
      <c r="Z115" t="inlineStr">
        <is>
          <t>rmmSDAJ2fxDiiMm3y2rD553W9</t>
        </is>
      </c>
      <c r="AA115" t="inlineStr">
        <is>
          <t>Shopify</t>
        </is>
      </c>
      <c r="AB115" t="n">
        <v>3</v>
      </c>
      <c r="AD115" t="inlineStr">
        <is>
          <t>209,22</t>
        </is>
      </c>
      <c r="AE115" t="inlineStr">
        <is>
          <t>Via Pantano 9</t>
        </is>
      </c>
      <c r="AG115" t="inlineStr">
        <is>
          <t>Milano</t>
        </is>
      </c>
      <c r="AH115" t="inlineStr">
        <is>
          <t>MI</t>
        </is>
      </c>
      <c r="AI115" t="inlineStr">
        <is>
          <t>20122</t>
        </is>
      </c>
      <c r="AJ115" t="inlineStr">
        <is>
          <t>Italia</t>
        </is>
      </c>
      <c r="AK115" t="inlineStr">
        <is>
          <t>3470908925</t>
        </is>
      </c>
      <c r="AL115" t="inlineStr">
        <is>
          <t>Luxury Pack + LIL Bag</t>
        </is>
      </c>
      <c r="AN115" t="inlineStr">
        <is>
          <t>IT</t>
        </is>
      </c>
      <c r="AO115" t="inlineStr">
        <is>
          <t>Accredito</t>
        </is>
      </c>
      <c r="AP115" t="inlineStr">
        <is>
          <t>2024-10-24</t>
        </is>
      </c>
    </row>
    <row r="116">
      <c r="A116" t="inlineStr">
        <is>
          <t>24/10/2024</t>
        </is>
      </c>
      <c r="B116" t="inlineStr">
        <is>
          <t>22:48:28</t>
        </is>
      </c>
      <c r="C116" t="inlineStr">
        <is>
          <t>CEST</t>
        </is>
      </c>
      <c r="D116" t="inlineStr">
        <is>
          <t>Francesca Marano</t>
        </is>
      </c>
      <c r="E116" t="inlineStr">
        <is>
          <t>Pagamento Express Checkout</t>
        </is>
      </c>
      <c r="F116" t="inlineStr">
        <is>
          <t>Completata</t>
        </is>
      </c>
      <c r="G116" t="inlineStr">
        <is>
          <t>EUR</t>
        </is>
      </c>
      <c r="H116" t="n">
        <v>20</v>
      </c>
      <c r="I116" t="inlineStr">
        <is>
          <t>-1,03</t>
        </is>
      </c>
      <c r="J116" t="inlineStr">
        <is>
          <t>18,97</t>
        </is>
      </c>
      <c r="K116" t="inlineStr">
        <is>
          <t>fra.marano@yahoo.com</t>
        </is>
      </c>
      <c r="L116" t="inlineStr">
        <is>
          <t>contact@lilmilan.com</t>
        </is>
      </c>
      <c r="M116" t="inlineStr">
        <is>
          <t>5A28208676461053F</t>
        </is>
      </c>
      <c r="N116" t="inlineStr">
        <is>
          <t>Francesca, Marano, via ugo ricci 23, Cantu', Como, 22063, Italia</t>
        </is>
      </c>
      <c r="O116" t="inlineStr">
        <is>
          <t>Confermato</t>
        </is>
      </c>
      <c r="P116" t="inlineStr">
        <is>
          <t>Repair Service - Spedizione</t>
        </is>
      </c>
      <c r="R116" t="inlineStr">
        <is>
          <t>0,00</t>
        </is>
      </c>
      <c r="T116" t="inlineStr">
        <is>
          <t>0,00</t>
        </is>
      </c>
      <c r="Z116" t="inlineStr">
        <is>
          <t>r2BVylOqfrQk5kbA4Qn9X6JSI</t>
        </is>
      </c>
      <c r="AA116" t="inlineStr">
        <is>
          <t>Shopify</t>
        </is>
      </c>
      <c r="AB116" t="n">
        <v>1</v>
      </c>
      <c r="AD116" t="inlineStr">
        <is>
          <t>228,19</t>
        </is>
      </c>
      <c r="AE116" t="inlineStr">
        <is>
          <t>via ugo ricci 23</t>
        </is>
      </c>
      <c r="AG116" t="inlineStr">
        <is>
          <t>Cantu'</t>
        </is>
      </c>
      <c r="AH116" t="inlineStr">
        <is>
          <t>Como</t>
        </is>
      </c>
      <c r="AI116" t="inlineStr">
        <is>
          <t>22063</t>
        </is>
      </c>
      <c r="AJ116" t="inlineStr">
        <is>
          <t>Italia</t>
        </is>
      </c>
      <c r="AK116" t="inlineStr">
        <is>
          <t>+39 3343170399</t>
        </is>
      </c>
      <c r="AL116" t="inlineStr">
        <is>
          <t>Repair Service - Spedizione</t>
        </is>
      </c>
      <c r="AN116" t="inlineStr">
        <is>
          <t>IT</t>
        </is>
      </c>
      <c r="AO116" t="inlineStr">
        <is>
          <t>Accredito</t>
        </is>
      </c>
      <c r="AP116" t="inlineStr">
        <is>
          <t>2024-10-24</t>
        </is>
      </c>
    </row>
    <row r="117">
      <c r="A117" t="inlineStr">
        <is>
          <t>25/10/2024</t>
        </is>
      </c>
      <c r="B117" t="inlineStr">
        <is>
          <t>11:49:07</t>
        </is>
      </c>
      <c r="C117" t="inlineStr">
        <is>
          <t>CEST</t>
        </is>
      </c>
      <c r="D117" t="inlineStr">
        <is>
          <t>Chiara Fagnoni</t>
        </is>
      </c>
      <c r="E117" t="inlineStr">
        <is>
          <t>Pagamento Express Checkout</t>
        </is>
      </c>
      <c r="F117" t="inlineStr">
        <is>
          <t>Completata</t>
        </is>
      </c>
      <c r="G117" t="inlineStr">
        <is>
          <t>EUR</t>
        </is>
      </c>
      <c r="H117" t="n">
        <v>118</v>
      </c>
      <c r="I117" t="inlineStr">
        <is>
          <t>-4,36</t>
        </is>
      </c>
      <c r="J117" t="inlineStr">
        <is>
          <t>113,64</t>
        </is>
      </c>
      <c r="K117" t="inlineStr">
        <is>
          <t>fagnonichiara@gmail.com</t>
        </is>
      </c>
      <c r="L117" t="inlineStr">
        <is>
          <t>contact@lilmilan.com</t>
        </is>
      </c>
      <c r="M117" t="inlineStr">
        <is>
          <t>1R8295068W445632V</t>
        </is>
      </c>
      <c r="N117" t="inlineStr">
        <is>
          <t>Chiara Fagnoni, Via Gino de Rizzoli, 18, Gallarate, VA, 21013, Italia</t>
        </is>
      </c>
      <c r="O117" t="inlineStr">
        <is>
          <t>Confermato</t>
        </is>
      </c>
      <c r="P117" t="inlineStr">
        <is>
          <t>Pensavo fosse amore - Yellow / C, Sconto</t>
        </is>
      </c>
      <c r="R117" t="inlineStr">
        <is>
          <t>10,00</t>
        </is>
      </c>
      <c r="T117" t="inlineStr">
        <is>
          <t>0,00</t>
        </is>
      </c>
      <c r="Z117" t="inlineStr">
        <is>
          <t>rfCu8HCYtd8DiIGOrZYDTDFDu</t>
        </is>
      </c>
      <c r="AA117" t="inlineStr">
        <is>
          <t>Shopify</t>
        </is>
      </c>
      <c r="AB117" t="n">
        <v>2</v>
      </c>
      <c r="AD117" t="inlineStr">
        <is>
          <t>341,83</t>
        </is>
      </c>
      <c r="AE117" t="inlineStr">
        <is>
          <t>Via Gino de Rizzoli</t>
        </is>
      </c>
      <c r="AF117" t="inlineStr">
        <is>
          <t>18</t>
        </is>
      </c>
      <c r="AG117" t="inlineStr">
        <is>
          <t>Gallarate</t>
        </is>
      </c>
      <c r="AH117" t="inlineStr">
        <is>
          <t>VA</t>
        </is>
      </c>
      <c r="AI117" t="inlineStr">
        <is>
          <t>21013</t>
        </is>
      </c>
      <c r="AJ117" t="inlineStr">
        <is>
          <t>Italia</t>
        </is>
      </c>
      <c r="AK117" t="inlineStr">
        <is>
          <t>+393405281743</t>
        </is>
      </c>
      <c r="AL117" t="inlineStr">
        <is>
          <t>Pensavo fosse amore - Yellow / C</t>
        </is>
      </c>
      <c r="AN117" t="inlineStr">
        <is>
          <t>IT</t>
        </is>
      </c>
      <c r="AO117" t="inlineStr">
        <is>
          <t>Accredito</t>
        </is>
      </c>
      <c r="AP117" t="inlineStr">
        <is>
          <t>2024-10-25</t>
        </is>
      </c>
    </row>
    <row r="118">
      <c r="A118" t="inlineStr">
        <is>
          <t>25/10/2024</t>
        </is>
      </c>
      <c r="B118" t="inlineStr">
        <is>
          <t>13:28:31</t>
        </is>
      </c>
      <c r="C118" t="inlineStr">
        <is>
          <t>CEST</t>
        </is>
      </c>
      <c r="D118" t="inlineStr">
        <is>
          <t>Giulia Pampuri</t>
        </is>
      </c>
      <c r="E118" t="inlineStr">
        <is>
          <t>Pagamento Express Checkout</t>
        </is>
      </c>
      <c r="F118" t="inlineStr">
        <is>
          <t>Completata</t>
        </is>
      </c>
      <c r="G118" t="inlineStr">
        <is>
          <t>EUR</t>
        </is>
      </c>
      <c r="H118" t="n">
        <v>95</v>
      </c>
      <c r="I118" t="inlineStr">
        <is>
          <t>-3,58</t>
        </is>
      </c>
      <c r="J118" t="inlineStr">
        <is>
          <t>91,42</t>
        </is>
      </c>
      <c r="K118" t="inlineStr">
        <is>
          <t>pampurigiulia@gmail.com</t>
        </is>
      </c>
      <c r="L118" t="inlineStr">
        <is>
          <t>contact@lilmilan.com</t>
        </is>
      </c>
      <c r="M118" t="inlineStr">
        <is>
          <t>8TE94711K7980515S</t>
        </is>
      </c>
      <c r="N118" t="inlineStr">
        <is>
          <t>Giulia Pampuri, Via Turbini 2, Beconcept Studio, Asola, MN, 46041, Italia</t>
        </is>
      </c>
      <c r="O118" t="inlineStr">
        <is>
          <t>Confermato</t>
        </is>
      </c>
      <c r="P118" t="inlineStr">
        <is>
          <t>Lightly Ring - White / 17, Discount</t>
        </is>
      </c>
      <c r="R118" t="inlineStr">
        <is>
          <t>10,00</t>
        </is>
      </c>
      <c r="T118" t="inlineStr">
        <is>
          <t>0,00</t>
        </is>
      </c>
      <c r="Z118" t="inlineStr">
        <is>
          <t>rAFyMMWqjEa7krM6FO5S27AgP</t>
        </is>
      </c>
      <c r="AA118" t="inlineStr">
        <is>
          <t>Shopify</t>
        </is>
      </c>
      <c r="AB118" t="n">
        <v>2</v>
      </c>
      <c r="AD118" t="inlineStr">
        <is>
          <t>433,25</t>
        </is>
      </c>
      <c r="AE118" t="inlineStr">
        <is>
          <t>Via Turbini 2</t>
        </is>
      </c>
      <c r="AF118" t="inlineStr">
        <is>
          <t>Beconcept Studio</t>
        </is>
      </c>
      <c r="AG118" t="inlineStr">
        <is>
          <t>Asola</t>
        </is>
      </c>
      <c r="AH118" t="inlineStr">
        <is>
          <t>MN</t>
        </is>
      </c>
      <c r="AI118" t="inlineStr">
        <is>
          <t>46041</t>
        </is>
      </c>
      <c r="AJ118" t="inlineStr">
        <is>
          <t>Italia</t>
        </is>
      </c>
      <c r="AK118" t="inlineStr">
        <is>
          <t>3347034879</t>
        </is>
      </c>
      <c r="AL118" t="inlineStr">
        <is>
          <t>Lightly Ring - White / 17</t>
        </is>
      </c>
      <c r="AN118" t="inlineStr">
        <is>
          <t>IT</t>
        </is>
      </c>
      <c r="AO118" t="inlineStr">
        <is>
          <t>Accredito</t>
        </is>
      </c>
      <c r="AP118" t="inlineStr">
        <is>
          <t>2024-10-25</t>
        </is>
      </c>
    </row>
    <row r="119">
      <c r="A119" t="inlineStr">
        <is>
          <t>25/10/2024</t>
        </is>
      </c>
      <c r="B119" t="inlineStr">
        <is>
          <t>13:47:33</t>
        </is>
      </c>
      <c r="C119" t="inlineStr">
        <is>
          <t>CEST</t>
        </is>
      </c>
      <c r="D119" t="inlineStr">
        <is>
          <t>Andre Muschter</t>
        </is>
      </c>
      <c r="E119" t="inlineStr">
        <is>
          <t>Pagamento Express Checkout</t>
        </is>
      </c>
      <c r="F119" t="inlineStr">
        <is>
          <t>Completata</t>
        </is>
      </c>
      <c r="G119" t="inlineStr">
        <is>
          <t>EUR</t>
        </is>
      </c>
      <c r="H119" t="n">
        <v>140</v>
      </c>
      <c r="I119" t="inlineStr">
        <is>
          <t>-5,11</t>
        </is>
      </c>
      <c r="J119" t="inlineStr">
        <is>
          <t>134,89</t>
        </is>
      </c>
      <c r="K119" t="inlineStr">
        <is>
          <t>andre.muschter@yahoo.de</t>
        </is>
      </c>
      <c r="L119" t="inlineStr">
        <is>
          <t>contact@lilmilan.com</t>
        </is>
      </c>
      <c r="M119" t="inlineStr">
        <is>
          <t>20R154979C773680R</t>
        </is>
      </c>
      <c r="N119" t="inlineStr">
        <is>
          <t>Andre Muschter, Weidenring 11, Wildau, N/A, 15745, Germania</t>
        </is>
      </c>
      <c r="O119" t="inlineStr">
        <is>
          <t>Confermato</t>
        </is>
      </c>
      <c r="P119" t="inlineStr">
        <is>
          <t>Pensavo fosse amore - Yellow / B</t>
        </is>
      </c>
      <c r="R119" t="inlineStr">
        <is>
          <t>20,00</t>
        </is>
      </c>
      <c r="T119" t="inlineStr">
        <is>
          <t>0,00</t>
        </is>
      </c>
      <c r="Z119" t="inlineStr">
        <is>
          <t>r0U7Z38whdhFdgixgi3cF2tUH</t>
        </is>
      </c>
      <c r="AA119" t="inlineStr">
        <is>
          <t>Shopify</t>
        </is>
      </c>
      <c r="AB119" t="n">
        <v>1</v>
      </c>
      <c r="AD119" t="inlineStr">
        <is>
          <t>568,14</t>
        </is>
      </c>
      <c r="AE119" t="inlineStr">
        <is>
          <t>Weidenring 11</t>
        </is>
      </c>
      <c r="AG119" t="inlineStr">
        <is>
          <t>Wildau</t>
        </is>
      </c>
      <c r="AI119" t="inlineStr">
        <is>
          <t>15745</t>
        </is>
      </c>
      <c r="AJ119" t="inlineStr">
        <is>
          <t>Germania</t>
        </is>
      </c>
      <c r="AK119" t="inlineStr">
        <is>
          <t>+4917670187699</t>
        </is>
      </c>
      <c r="AL119" t="inlineStr">
        <is>
          <t>Pensavo fosse amore - Yellow / B</t>
        </is>
      </c>
      <c r="AN119" t="inlineStr">
        <is>
          <t>DE</t>
        </is>
      </c>
      <c r="AO119" t="inlineStr">
        <is>
          <t>Accredito</t>
        </is>
      </c>
      <c r="AP119" t="inlineStr">
        <is>
          <t>2024-10-25</t>
        </is>
      </c>
    </row>
    <row r="120">
      <c r="A120" t="inlineStr">
        <is>
          <t>25/10/2024</t>
        </is>
      </c>
      <c r="B120" t="inlineStr">
        <is>
          <t>18:22:33</t>
        </is>
      </c>
      <c r="C120" t="inlineStr">
        <is>
          <t>CEST</t>
        </is>
      </c>
      <c r="D120" t="inlineStr">
        <is>
          <t>Marianna Lentini</t>
        </is>
      </c>
      <c r="E120" t="inlineStr">
        <is>
          <t>Pagamento Express Checkout</t>
        </is>
      </c>
      <c r="F120" t="inlineStr">
        <is>
          <t>Completata</t>
        </is>
      </c>
      <c r="G120" t="inlineStr">
        <is>
          <t>EUR</t>
        </is>
      </c>
      <c r="H120" t="n">
        <v>198</v>
      </c>
      <c r="I120" t="inlineStr">
        <is>
          <t>-7,08</t>
        </is>
      </c>
      <c r="J120" t="inlineStr">
        <is>
          <t>190,92</t>
        </is>
      </c>
      <c r="K120" t="inlineStr">
        <is>
          <t>lentinimarianna@gmail.com</t>
        </is>
      </c>
      <c r="L120" t="inlineStr">
        <is>
          <t>contact@lilmilan.com</t>
        </is>
      </c>
      <c r="M120" t="inlineStr">
        <is>
          <t>5PU93288270466044</t>
        </is>
      </c>
      <c r="N120" t="inlineStr">
        <is>
          <t>Marianna Lentini, VIA GIUSEPPE VERDI, 9, Melendugno, LE, 73026, Italia</t>
        </is>
      </c>
      <c r="O120" t="inlineStr">
        <is>
          <t>Confermato</t>
        </is>
      </c>
      <c r="P120" t="inlineStr">
        <is>
          <t>Colpo di fulmine Earring - Yellow / Single, Sconto</t>
        </is>
      </c>
      <c r="R120" t="inlineStr">
        <is>
          <t>0,00</t>
        </is>
      </c>
      <c r="T120" t="inlineStr">
        <is>
          <t>0,00</t>
        </is>
      </c>
      <c r="Z120" t="inlineStr">
        <is>
          <t>r75WecFZzV0EpzZkqfrWhSdpo</t>
        </is>
      </c>
      <c r="AA120" t="inlineStr">
        <is>
          <t>Shopify</t>
        </is>
      </c>
      <c r="AB120" t="n">
        <v>2</v>
      </c>
      <c r="AD120" t="inlineStr">
        <is>
          <t>759,06</t>
        </is>
      </c>
      <c r="AE120" t="inlineStr">
        <is>
          <t>VIA GIUSEPPE VERDI</t>
        </is>
      </c>
      <c r="AF120" t="inlineStr">
        <is>
          <t>9</t>
        </is>
      </c>
      <c r="AG120" t="inlineStr">
        <is>
          <t>Melendugno</t>
        </is>
      </c>
      <c r="AH120" t="inlineStr">
        <is>
          <t>LE</t>
        </is>
      </c>
      <c r="AI120" t="inlineStr">
        <is>
          <t>73026</t>
        </is>
      </c>
      <c r="AJ120" t="inlineStr">
        <is>
          <t>Italia</t>
        </is>
      </c>
      <c r="AK120" t="inlineStr">
        <is>
          <t>3474933142</t>
        </is>
      </c>
      <c r="AL120" t="inlineStr">
        <is>
          <t>Colpo di fulmine Earring - Yellow / Single</t>
        </is>
      </c>
      <c r="AN120" t="inlineStr">
        <is>
          <t>IT</t>
        </is>
      </c>
      <c r="AO120" t="inlineStr">
        <is>
          <t>Accredito</t>
        </is>
      </c>
      <c r="AP120" t="inlineStr">
        <is>
          <t>2024-10-25</t>
        </is>
      </c>
    </row>
    <row r="121">
      <c r="A121" t="inlineStr">
        <is>
          <t>25/10/2024</t>
        </is>
      </c>
      <c r="B121" t="inlineStr">
        <is>
          <t>19:20:19</t>
        </is>
      </c>
      <c r="C121" t="inlineStr">
        <is>
          <t>CEST</t>
        </is>
      </c>
      <c r="D121" t="inlineStr">
        <is>
          <t>ELEONORA CASTELLARI</t>
        </is>
      </c>
      <c r="E121" t="inlineStr">
        <is>
          <t>Pagamento Express Checkout</t>
        </is>
      </c>
      <c r="F121" t="inlineStr">
        <is>
          <t>Completata</t>
        </is>
      </c>
      <c r="G121" t="inlineStr">
        <is>
          <t>EUR</t>
        </is>
      </c>
      <c r="H121" t="n">
        <v>106</v>
      </c>
      <c r="I121" t="inlineStr">
        <is>
          <t>-3,95</t>
        </is>
      </c>
      <c r="J121" t="inlineStr">
        <is>
          <t>102,05</t>
        </is>
      </c>
      <c r="K121" t="inlineStr">
        <is>
          <t>castellari.eleo@gmail.com</t>
        </is>
      </c>
      <c r="L121" t="inlineStr">
        <is>
          <t>contact@lilmilan.com</t>
        </is>
      </c>
      <c r="M121" t="inlineStr">
        <is>
          <t>0TA24898JW041840P</t>
        </is>
      </c>
      <c r="N121" t="inlineStr">
        <is>
          <t>RICCARDO CAGNOLI, Largo Giambellino, 17/A, c/o FOODNESS, REGGIO NELL'EMILIA, RE, 42124, Italia</t>
        </is>
      </c>
      <c r="O121" t="inlineStr">
        <is>
          <t>Confermato</t>
        </is>
      </c>
      <c r="P121" t="inlineStr">
        <is>
          <t>Pensavo fosse amore - Yellow / P, Sconto</t>
        </is>
      </c>
      <c r="R121" t="inlineStr">
        <is>
          <t>10,00</t>
        </is>
      </c>
      <c r="T121" t="inlineStr">
        <is>
          <t>0,00</t>
        </is>
      </c>
      <c r="Z121" t="inlineStr">
        <is>
          <t>rCSwqjU4b8TEFZsYEpGwqNmBE</t>
        </is>
      </c>
      <c r="AA121" t="inlineStr">
        <is>
          <t>Shopify</t>
        </is>
      </c>
      <c r="AB121" t="n">
        <v>2</v>
      </c>
      <c r="AD121" t="inlineStr">
        <is>
          <t>861,11</t>
        </is>
      </c>
      <c r="AE121" t="inlineStr">
        <is>
          <t>Largo Giambellino, 17/A</t>
        </is>
      </c>
      <c r="AF121" t="inlineStr">
        <is>
          <t>c/o FOODNESS</t>
        </is>
      </c>
      <c r="AG121" t="inlineStr">
        <is>
          <t>REGGIO NELL'EMILIA</t>
        </is>
      </c>
      <c r="AH121" t="inlineStr">
        <is>
          <t>RE</t>
        </is>
      </c>
      <c r="AI121" t="inlineStr">
        <is>
          <t>42124</t>
        </is>
      </c>
      <c r="AJ121" t="inlineStr">
        <is>
          <t>Italia</t>
        </is>
      </c>
      <c r="AK121" t="inlineStr">
        <is>
          <t>+393476390494</t>
        </is>
      </c>
      <c r="AL121" t="inlineStr">
        <is>
          <t>Pensavo fosse amore - Yellow / P</t>
        </is>
      </c>
      <c r="AN121" t="inlineStr">
        <is>
          <t>IT</t>
        </is>
      </c>
      <c r="AO121" t="inlineStr">
        <is>
          <t>Accredito</t>
        </is>
      </c>
      <c r="AP121" t="inlineStr">
        <is>
          <t>2024-10-25</t>
        </is>
      </c>
    </row>
    <row r="122">
      <c r="A122" t="inlineStr">
        <is>
          <t>25/10/2024</t>
        </is>
      </c>
      <c r="B122" t="inlineStr">
        <is>
          <t>19:30:35</t>
        </is>
      </c>
      <c r="C122" t="inlineStr">
        <is>
          <t>CEST</t>
        </is>
      </c>
      <c r="D122" t="inlineStr">
        <is>
          <t>Eva Karin Lundin</t>
        </is>
      </c>
      <c r="E122" t="inlineStr">
        <is>
          <t>Pagamento Express Checkout</t>
        </is>
      </c>
      <c r="F122" t="inlineStr">
        <is>
          <t>Completata</t>
        </is>
      </c>
      <c r="G122" t="inlineStr">
        <is>
          <t>EUR</t>
        </is>
      </c>
      <c r="H122" t="n">
        <v>224</v>
      </c>
      <c r="I122" t="inlineStr">
        <is>
          <t>-7,97</t>
        </is>
      </c>
      <c r="J122" t="inlineStr">
        <is>
          <t>216,03</t>
        </is>
      </c>
      <c r="K122" t="inlineStr">
        <is>
          <t>eva.k.lundin@gmail.com</t>
        </is>
      </c>
      <c r="L122" t="inlineStr">
        <is>
          <t>contact@lilmilan.com</t>
        </is>
      </c>
      <c r="M122" t="inlineStr">
        <is>
          <t>1GJ70953VD1079930</t>
        </is>
      </c>
      <c r="N122" t="inlineStr">
        <is>
          <t>Rebecca Karin Lazzotti, Via Alfredo Catalani 56, Marina di Pietrasanta, LU, 55045, Italia</t>
        </is>
      </c>
      <c r="O122" t="inlineStr">
        <is>
          <t>Confermato</t>
        </is>
      </c>
      <c r="P122" t="inlineStr">
        <is>
          <t>Sia - Yellow / 2, Sconto</t>
        </is>
      </c>
      <c r="R122" t="inlineStr">
        <is>
          <t>0,00</t>
        </is>
      </c>
      <c r="T122" t="inlineStr">
        <is>
          <t>0,00</t>
        </is>
      </c>
      <c r="Z122" t="inlineStr">
        <is>
          <t>r0qMW5JVt9DAq6Q7k2JCqL08f</t>
        </is>
      </c>
      <c r="AA122" t="inlineStr">
        <is>
          <t>Shopify</t>
        </is>
      </c>
      <c r="AB122" t="n">
        <v>2</v>
      </c>
      <c r="AD122" t="inlineStr">
        <is>
          <t>1.077,14</t>
        </is>
      </c>
      <c r="AE122" t="inlineStr">
        <is>
          <t>Via Alfredo Catalani 56</t>
        </is>
      </c>
      <c r="AG122" t="inlineStr">
        <is>
          <t>Marina di Pietrasanta</t>
        </is>
      </c>
      <c r="AH122" t="inlineStr">
        <is>
          <t>LU</t>
        </is>
      </c>
      <c r="AI122" t="inlineStr">
        <is>
          <t>55045</t>
        </is>
      </c>
      <c r="AJ122" t="inlineStr">
        <is>
          <t>Italia</t>
        </is>
      </c>
      <c r="AK122" t="inlineStr">
        <is>
          <t>3911815559</t>
        </is>
      </c>
      <c r="AL122" t="inlineStr">
        <is>
          <t>Sia - Yellow / 2</t>
        </is>
      </c>
      <c r="AN122" t="inlineStr">
        <is>
          <t>IT</t>
        </is>
      </c>
      <c r="AO122" t="inlineStr">
        <is>
          <t>Accredito</t>
        </is>
      </c>
      <c r="AP122" t="inlineStr">
        <is>
          <t>2024-10-25</t>
        </is>
      </c>
    </row>
    <row r="123">
      <c r="A123" t="inlineStr">
        <is>
          <t>25/10/2024</t>
        </is>
      </c>
      <c r="B123" t="inlineStr">
        <is>
          <t>19:35:28</t>
        </is>
      </c>
      <c r="C123" t="inlineStr">
        <is>
          <t>CEST</t>
        </is>
      </c>
      <c r="D123" t="inlineStr">
        <is>
          <t>Virginia Schlegel</t>
        </is>
      </c>
      <c r="E123" t="inlineStr">
        <is>
          <t>Pagamento Express Checkout</t>
        </is>
      </c>
      <c r="F123" t="inlineStr">
        <is>
          <t>Completata</t>
        </is>
      </c>
      <c r="G123" t="inlineStr">
        <is>
          <t>EUR</t>
        </is>
      </c>
      <c r="H123" t="n">
        <v>153</v>
      </c>
      <c r="I123" t="inlineStr">
        <is>
          <t>-5,55</t>
        </is>
      </c>
      <c r="J123" t="inlineStr">
        <is>
          <t>147,45</t>
        </is>
      </c>
      <c r="K123" t="inlineStr">
        <is>
          <t>virgi.schlegel@gmail.com</t>
        </is>
      </c>
      <c r="L123" t="inlineStr">
        <is>
          <t>contact@lilmilan.com</t>
        </is>
      </c>
      <c r="M123" t="inlineStr">
        <is>
          <t>02H12910Y1147535H</t>
        </is>
      </c>
      <c r="N123" t="inlineStr">
        <is>
          <t>Virginia Schlegel, Alzaia Naviglio Grande 46, Lasciare in portineria, MILANO, MI, 20144, Italia</t>
        </is>
      </c>
      <c r="O123" t="inlineStr">
        <is>
          <t>Confermato</t>
        </is>
      </c>
      <c r="P123" t="inlineStr">
        <is>
          <t>Pensavo fosse amore - Yellow / 3, LIL Bag, Luxury Pack + LIL Bag, Sconto</t>
        </is>
      </c>
      <c r="R123" t="inlineStr">
        <is>
          <t>10,00</t>
        </is>
      </c>
      <c r="T123" t="inlineStr">
        <is>
          <t>0,00</t>
        </is>
      </c>
      <c r="Z123" t="inlineStr">
        <is>
          <t>r5WkRC0hhdFG4HBCpFWNfkPVh</t>
        </is>
      </c>
      <c r="AA123" t="inlineStr">
        <is>
          <t>Shopify</t>
        </is>
      </c>
      <c r="AB123" t="n">
        <v>4</v>
      </c>
      <c r="AD123" t="inlineStr">
        <is>
          <t>1.224,59</t>
        </is>
      </c>
      <c r="AE123" t="inlineStr">
        <is>
          <t>Alzaia Naviglio Grande 46</t>
        </is>
      </c>
      <c r="AF123" t="inlineStr">
        <is>
          <t>Lasciare in portineria</t>
        </is>
      </c>
      <c r="AG123" t="inlineStr">
        <is>
          <t>MILANO</t>
        </is>
      </c>
      <c r="AH123" t="inlineStr">
        <is>
          <t>MI</t>
        </is>
      </c>
      <c r="AI123" t="inlineStr">
        <is>
          <t>20144</t>
        </is>
      </c>
      <c r="AJ123" t="inlineStr">
        <is>
          <t>Italia</t>
        </is>
      </c>
      <c r="AK123" t="inlineStr">
        <is>
          <t>3349766448</t>
        </is>
      </c>
      <c r="AL123" t="inlineStr">
        <is>
          <t>Pensavo fosse amore - Yellow / 3</t>
        </is>
      </c>
      <c r="AN123" t="inlineStr">
        <is>
          <t>IT</t>
        </is>
      </c>
      <c r="AO123" t="inlineStr">
        <is>
          <t>Accredito</t>
        </is>
      </c>
      <c r="AP123" t="inlineStr">
        <is>
          <t>2024-10-25</t>
        </is>
      </c>
    </row>
    <row r="124">
      <c r="A124" t="inlineStr">
        <is>
          <t>25/10/2024</t>
        </is>
      </c>
      <c r="B124" t="inlineStr">
        <is>
          <t>20:18:52</t>
        </is>
      </c>
      <c r="C124" t="inlineStr">
        <is>
          <t>CEST</t>
        </is>
      </c>
      <c r="D124" t="inlineStr">
        <is>
          <t>Lucia Onofri</t>
        </is>
      </c>
      <c r="E124" t="inlineStr">
        <is>
          <t>Pagamento Express Checkout</t>
        </is>
      </c>
      <c r="F124" t="inlineStr">
        <is>
          <t>Completata</t>
        </is>
      </c>
      <c r="G124" t="inlineStr">
        <is>
          <t>EUR</t>
        </is>
      </c>
      <c r="H124" t="n">
        <v>208</v>
      </c>
      <c r="I124" t="inlineStr">
        <is>
          <t>-7,42</t>
        </is>
      </c>
      <c r="J124" t="inlineStr">
        <is>
          <t>200,58</t>
        </is>
      </c>
      <c r="K124" t="inlineStr">
        <is>
          <t>lucia.onofri93@gmail.com</t>
        </is>
      </c>
      <c r="L124" t="inlineStr">
        <is>
          <t>contact@lilmilan.com</t>
        </is>
      </c>
      <c r="M124" t="inlineStr">
        <is>
          <t>7V257272ER730284W</t>
        </is>
      </c>
      <c r="N124" t="inlineStr">
        <is>
          <t>Lucia Onofri, Via Gesso 152, 8, Zola Predosa, BO, 40069, Italia</t>
        </is>
      </c>
      <c r="O124" t="inlineStr">
        <is>
          <t>Confermato</t>
        </is>
      </c>
      <c r="P124" t="inlineStr">
        <is>
          <t>Portami a Ballare Necklace - Yellow / onesize, Sconto</t>
        </is>
      </c>
      <c r="R124" t="inlineStr">
        <is>
          <t>0,00</t>
        </is>
      </c>
      <c r="T124" t="inlineStr">
        <is>
          <t>0,00</t>
        </is>
      </c>
      <c r="Z124" t="inlineStr">
        <is>
          <t>r8fgOc63N4Jl6ju1jacwVLpvb</t>
        </is>
      </c>
      <c r="AA124" t="inlineStr">
        <is>
          <t>Shopify</t>
        </is>
      </c>
      <c r="AB124" t="n">
        <v>2</v>
      </c>
      <c r="AD124" t="inlineStr">
        <is>
          <t>1.425,17</t>
        </is>
      </c>
      <c r="AE124" t="inlineStr">
        <is>
          <t>Via Gesso 152</t>
        </is>
      </c>
      <c r="AF124" t="inlineStr">
        <is>
          <t>8</t>
        </is>
      </c>
      <c r="AG124" t="inlineStr">
        <is>
          <t>Zola Predosa</t>
        </is>
      </c>
      <c r="AH124" t="inlineStr">
        <is>
          <t>BO</t>
        </is>
      </c>
      <c r="AI124" t="inlineStr">
        <is>
          <t>40069</t>
        </is>
      </c>
      <c r="AJ124" t="inlineStr">
        <is>
          <t>Italia</t>
        </is>
      </c>
      <c r="AK124" t="inlineStr">
        <is>
          <t>3394880605</t>
        </is>
      </c>
      <c r="AL124" t="inlineStr">
        <is>
          <t>Portami a Ballare Necklace - Yellow / onesize</t>
        </is>
      </c>
      <c r="AN124" t="inlineStr">
        <is>
          <t>IT</t>
        </is>
      </c>
      <c r="AO124" t="inlineStr">
        <is>
          <t>Accredito</t>
        </is>
      </c>
      <c r="AP124" t="inlineStr">
        <is>
          <t>2024-10-25</t>
        </is>
      </c>
    </row>
    <row r="125">
      <c r="A125" t="inlineStr">
        <is>
          <t>25/10/2024</t>
        </is>
      </c>
      <c r="B125" t="inlineStr">
        <is>
          <t>20:22:33</t>
        </is>
      </c>
      <c r="C125" t="inlineStr">
        <is>
          <t>CEST</t>
        </is>
      </c>
      <c r="D125" t="inlineStr">
        <is>
          <t>Sara Dugo</t>
        </is>
      </c>
      <c r="E125" t="inlineStr">
        <is>
          <t>Pagamento Express Checkout</t>
        </is>
      </c>
      <c r="F125" t="inlineStr">
        <is>
          <t>Completata</t>
        </is>
      </c>
      <c r="G125" t="inlineStr">
        <is>
          <t>EUR</t>
        </is>
      </c>
      <c r="H125" t="n">
        <v>336</v>
      </c>
      <c r="I125" t="inlineStr">
        <is>
          <t>-11,77</t>
        </is>
      </c>
      <c r="J125" t="inlineStr">
        <is>
          <t>324,23</t>
        </is>
      </c>
      <c r="K125" t="inlineStr">
        <is>
          <t>saradugo92@gmail.com</t>
        </is>
      </c>
      <c r="L125" t="inlineStr">
        <is>
          <t>contact@lilmilan.com</t>
        </is>
      </c>
      <c r="M125" t="inlineStr">
        <is>
          <t>2WE08364MU251372M</t>
        </is>
      </c>
      <c r="N125" t="inlineStr">
        <is>
          <t>Sara Dugo, Via Amilcare Ponchielli, 11, Treviso, TV, 31100, Italia</t>
        </is>
      </c>
      <c r="O125" t="inlineStr">
        <is>
          <t>Confermato</t>
        </is>
      </c>
      <c r="P125" t="inlineStr">
        <is>
          <t>Lunar Ring - Yellow / 6 / White, Sconto</t>
        </is>
      </c>
      <c r="R125" t="inlineStr">
        <is>
          <t>0,00</t>
        </is>
      </c>
      <c r="T125" t="inlineStr">
        <is>
          <t>0,00</t>
        </is>
      </c>
      <c r="Z125" t="inlineStr">
        <is>
          <t>rSWLISwHH2CDMbaJBitg4NOz3</t>
        </is>
      </c>
      <c r="AA125" t="inlineStr">
        <is>
          <t>Shopify</t>
        </is>
      </c>
      <c r="AB125" t="n">
        <v>2</v>
      </c>
      <c r="AD125" t="inlineStr">
        <is>
          <t>1.749,40</t>
        </is>
      </c>
      <c r="AE125" t="inlineStr">
        <is>
          <t>Via Amilcare Ponchielli, 11</t>
        </is>
      </c>
      <c r="AG125" t="inlineStr">
        <is>
          <t>Treviso</t>
        </is>
      </c>
      <c r="AH125" t="inlineStr">
        <is>
          <t>TV</t>
        </is>
      </c>
      <c r="AI125" t="inlineStr">
        <is>
          <t>31100</t>
        </is>
      </c>
      <c r="AJ125" t="inlineStr">
        <is>
          <t>Italia</t>
        </is>
      </c>
      <c r="AK125" t="inlineStr">
        <is>
          <t>3474887463</t>
        </is>
      </c>
      <c r="AL125" t="inlineStr">
        <is>
          <t>Lunar Ring - Yellow / 6 / White</t>
        </is>
      </c>
      <c r="AN125" t="inlineStr">
        <is>
          <t>IT</t>
        </is>
      </c>
      <c r="AO125" t="inlineStr">
        <is>
          <t>Accredito</t>
        </is>
      </c>
      <c r="AP125" t="inlineStr">
        <is>
          <t>2024-10-25</t>
        </is>
      </c>
    </row>
    <row r="126">
      <c r="A126" t="inlineStr">
        <is>
          <t>25/10/2024</t>
        </is>
      </c>
      <c r="B126" t="inlineStr">
        <is>
          <t>20:33:27</t>
        </is>
      </c>
      <c r="C126" t="inlineStr">
        <is>
          <t>CEST</t>
        </is>
      </c>
      <c r="D126" t="inlineStr">
        <is>
          <t>Alessia Coraddu</t>
        </is>
      </c>
      <c r="E126" t="inlineStr">
        <is>
          <t>Pagamento Express Checkout</t>
        </is>
      </c>
      <c r="F126" t="inlineStr">
        <is>
          <t>Completata</t>
        </is>
      </c>
      <c r="G126" t="inlineStr">
        <is>
          <t>EUR</t>
        </is>
      </c>
      <c r="H126" t="n">
        <v>256</v>
      </c>
      <c r="I126" t="inlineStr">
        <is>
          <t>-9,05</t>
        </is>
      </c>
      <c r="J126" t="inlineStr">
        <is>
          <t>246,95</t>
        </is>
      </c>
      <c r="K126" t="inlineStr">
        <is>
          <t>coraddu@fastwebnet.it</t>
        </is>
      </c>
      <c r="L126" t="inlineStr">
        <is>
          <t>contact@lilmilan.com</t>
        </is>
      </c>
      <c r="M126" t="inlineStr">
        <is>
          <t>4CU20983E6973141R</t>
        </is>
      </c>
      <c r="N126" t="inlineStr">
        <is>
          <t>Alessia Coraddu, Via Tommaso  Salvini 4, Coraddu, Bologna, BO, 40127, Italia</t>
        </is>
      </c>
      <c r="O126" t="inlineStr">
        <is>
          <t>Confermato</t>
        </is>
      </c>
      <c r="P126" t="inlineStr">
        <is>
          <t>Boys Tears Necklace - Yellow / 35cm, Sconto</t>
        </is>
      </c>
      <c r="R126" t="inlineStr">
        <is>
          <t>0,00</t>
        </is>
      </c>
      <c r="T126" t="inlineStr">
        <is>
          <t>0,00</t>
        </is>
      </c>
      <c r="Z126" t="inlineStr">
        <is>
          <t>reRW2CEllRl3xoKjb5OJyugDW</t>
        </is>
      </c>
      <c r="AA126" t="inlineStr">
        <is>
          <t>Shopify</t>
        </is>
      </c>
      <c r="AB126" t="n">
        <v>2</v>
      </c>
      <c r="AD126" t="inlineStr">
        <is>
          <t>1.996,35</t>
        </is>
      </c>
      <c r="AE126" t="inlineStr">
        <is>
          <t>Via Tommaso  Salvini 4</t>
        </is>
      </c>
      <c r="AF126" t="inlineStr">
        <is>
          <t>Coraddu</t>
        </is>
      </c>
      <c r="AG126" t="inlineStr">
        <is>
          <t>Bologna</t>
        </is>
      </c>
      <c r="AH126" t="inlineStr">
        <is>
          <t>BO</t>
        </is>
      </c>
      <c r="AI126" t="inlineStr">
        <is>
          <t>40127</t>
        </is>
      </c>
      <c r="AJ126" t="inlineStr">
        <is>
          <t>Italia</t>
        </is>
      </c>
      <c r="AK126" t="inlineStr">
        <is>
          <t>+393475294891</t>
        </is>
      </c>
      <c r="AL126" t="inlineStr">
        <is>
          <t>Boys Tears Necklace - Yellow / 35cm</t>
        </is>
      </c>
      <c r="AN126" t="inlineStr">
        <is>
          <t>IT</t>
        </is>
      </c>
      <c r="AO126" t="inlineStr">
        <is>
          <t>Accredito</t>
        </is>
      </c>
      <c r="AP126" t="inlineStr">
        <is>
          <t>2024-10-25</t>
        </is>
      </c>
    </row>
    <row r="127">
      <c r="A127" t="inlineStr">
        <is>
          <t>25/10/2024</t>
        </is>
      </c>
      <c r="B127" t="inlineStr">
        <is>
          <t>20:47:32</t>
        </is>
      </c>
      <c r="C127" t="inlineStr">
        <is>
          <t>CEST</t>
        </is>
      </c>
      <c r="D127" t="inlineStr">
        <is>
          <t>Ilaria Marchetti</t>
        </is>
      </c>
      <c r="E127" t="inlineStr">
        <is>
          <t>Pagamento Express Checkout</t>
        </is>
      </c>
      <c r="F127" t="inlineStr">
        <is>
          <t>Completata</t>
        </is>
      </c>
      <c r="G127" t="inlineStr">
        <is>
          <t>EUR</t>
        </is>
      </c>
      <c r="H127" t="n">
        <v>224</v>
      </c>
      <c r="I127" t="inlineStr">
        <is>
          <t>-7,97</t>
        </is>
      </c>
      <c r="J127" t="inlineStr">
        <is>
          <t>216,03</t>
        </is>
      </c>
      <c r="K127" t="inlineStr">
        <is>
          <t>ilaria.marchetti91@gmail.com</t>
        </is>
      </c>
      <c r="L127" t="inlineStr">
        <is>
          <t>contact@lilmilan.com</t>
        </is>
      </c>
      <c r="M127" t="inlineStr">
        <is>
          <t>1XP17541W0657992E</t>
        </is>
      </c>
      <c r="N127" t="inlineStr">
        <is>
          <t>Stefano Marchetti, Via Monteverdi 18, Bareggio, MI, 20008, Italia</t>
        </is>
      </c>
      <c r="O127" t="inlineStr">
        <is>
          <t>Confermato</t>
        </is>
      </c>
      <c r="P127" t="inlineStr">
        <is>
          <t>Rainbow Earring - Yellow / Single / None, Sconto</t>
        </is>
      </c>
      <c r="R127" t="inlineStr">
        <is>
          <t>0,00</t>
        </is>
      </c>
      <c r="T127" t="inlineStr">
        <is>
          <t>0,00</t>
        </is>
      </c>
      <c r="Z127" t="inlineStr">
        <is>
          <t>rLZRxS3BjCX3K68lhpG3JDQOT</t>
        </is>
      </c>
      <c r="AA127" t="inlineStr">
        <is>
          <t>Shopify</t>
        </is>
      </c>
      <c r="AB127" t="n">
        <v>3</v>
      </c>
      <c r="AD127" t="inlineStr">
        <is>
          <t>2.212,38</t>
        </is>
      </c>
      <c r="AE127" t="inlineStr">
        <is>
          <t>Via Monteverdi 18</t>
        </is>
      </c>
      <c r="AG127" t="inlineStr">
        <is>
          <t>Bareggio</t>
        </is>
      </c>
      <c r="AH127" t="inlineStr">
        <is>
          <t>MI</t>
        </is>
      </c>
      <c r="AI127" t="inlineStr">
        <is>
          <t>20008</t>
        </is>
      </c>
      <c r="AJ127" t="inlineStr">
        <is>
          <t>Italia</t>
        </is>
      </c>
      <c r="AK127" t="inlineStr">
        <is>
          <t>+4915207659464</t>
        </is>
      </c>
      <c r="AL127" t="inlineStr">
        <is>
          <t>Rainbow Earring - Yellow / Single / None</t>
        </is>
      </c>
      <c r="AN127" t="inlineStr">
        <is>
          <t>IT</t>
        </is>
      </c>
      <c r="AO127" t="inlineStr">
        <is>
          <t>Accredito</t>
        </is>
      </c>
      <c r="AP127" t="inlineStr">
        <is>
          <t>2024-10-25</t>
        </is>
      </c>
    </row>
    <row r="128">
      <c r="A128" t="inlineStr">
        <is>
          <t>25/10/2024</t>
        </is>
      </c>
      <c r="B128" t="inlineStr">
        <is>
          <t>21:03:41</t>
        </is>
      </c>
      <c r="C128" t="inlineStr">
        <is>
          <t>CEST</t>
        </is>
      </c>
      <c r="D128" t="inlineStr">
        <is>
          <t>Martina Puglisi</t>
        </is>
      </c>
      <c r="E128" t="inlineStr">
        <is>
          <t>Pagamento Express Checkout</t>
        </is>
      </c>
      <c r="F128" t="inlineStr">
        <is>
          <t>Completata</t>
        </is>
      </c>
      <c r="G128" t="inlineStr">
        <is>
          <t>EUR</t>
        </is>
      </c>
      <c r="H128" t="n">
        <v>762</v>
      </c>
      <c r="I128" t="inlineStr">
        <is>
          <t>-26,26</t>
        </is>
      </c>
      <c r="J128" t="inlineStr">
        <is>
          <t>735,74</t>
        </is>
      </c>
      <c r="K128" t="inlineStr">
        <is>
          <t>marta.disio@gmail.com</t>
        </is>
      </c>
      <c r="L128" t="inlineStr">
        <is>
          <t>contact@lilmilan.com</t>
        </is>
      </c>
      <c r="M128" t="inlineStr">
        <is>
          <t>4GH98551AR173062E</t>
        </is>
      </c>
      <c r="N128" t="inlineStr">
        <is>
          <t>Martina Puglisi, Via Carlo Robbioni 8, Varese, VA, 21100, Italia</t>
        </is>
      </c>
      <c r="O128" t="inlineStr">
        <is>
          <t>Confermato</t>
        </is>
      </c>
      <c r="P128" t="inlineStr">
        <is>
          <t>Portami a Ballare Necklace - Yellow / onesize, Sweet Spot - Yellow / matte / White, Engraving, Sweet'n'Sour Choker - White / 36cm, Pensavo fosse amore - Yellow / M, Sconto</t>
        </is>
      </c>
      <c r="R128" t="inlineStr">
        <is>
          <t>0,00</t>
        </is>
      </c>
      <c r="T128" t="inlineStr">
        <is>
          <t>0,00</t>
        </is>
      </c>
      <c r="Z128" t="inlineStr">
        <is>
          <t>rvmmKpdGzVmKlkHza3MWysM3n</t>
        </is>
      </c>
      <c r="AA128" t="inlineStr">
        <is>
          <t>Shopify</t>
        </is>
      </c>
      <c r="AB128" t="n">
        <v>6</v>
      </c>
      <c r="AD128" t="inlineStr">
        <is>
          <t>2.948,12</t>
        </is>
      </c>
      <c r="AE128" t="inlineStr">
        <is>
          <t>Via Carlo Robbioni 8</t>
        </is>
      </c>
      <c r="AG128" t="inlineStr">
        <is>
          <t>Varese</t>
        </is>
      </c>
      <c r="AH128" t="inlineStr">
        <is>
          <t>VA</t>
        </is>
      </c>
      <c r="AI128" t="inlineStr">
        <is>
          <t>21100</t>
        </is>
      </c>
      <c r="AJ128" t="inlineStr">
        <is>
          <t>Italia</t>
        </is>
      </c>
      <c r="AK128" t="inlineStr">
        <is>
          <t>328 005 4795</t>
        </is>
      </c>
      <c r="AL128" t="inlineStr">
        <is>
          <t>Portami a Ballare Necklace - Yellow / onesize</t>
        </is>
      </c>
      <c r="AN128" t="inlineStr">
        <is>
          <t>IT</t>
        </is>
      </c>
      <c r="AO128" t="inlineStr">
        <is>
          <t>Accredito</t>
        </is>
      </c>
      <c r="AP128" t="inlineStr">
        <is>
          <t>2024-10-25</t>
        </is>
      </c>
    </row>
    <row r="129">
      <c r="A129" t="inlineStr">
        <is>
          <t>25/10/2024</t>
        </is>
      </c>
      <c r="B129" t="inlineStr">
        <is>
          <t>21:09:01</t>
        </is>
      </c>
      <c r="C129" t="inlineStr">
        <is>
          <t>CEST</t>
        </is>
      </c>
      <c r="D129" t="inlineStr">
        <is>
          <t>daniela haggiag</t>
        </is>
      </c>
      <c r="E129" t="inlineStr">
        <is>
          <t>Pagamento Express Checkout</t>
        </is>
      </c>
      <c r="F129" t="inlineStr">
        <is>
          <t>Completata</t>
        </is>
      </c>
      <c r="G129" t="inlineStr">
        <is>
          <t>EUR</t>
        </is>
      </c>
      <c r="H129" t="n">
        <v>176</v>
      </c>
      <c r="I129" t="inlineStr">
        <is>
          <t>-6,33</t>
        </is>
      </c>
      <c r="J129" t="inlineStr">
        <is>
          <t>169,67</t>
        </is>
      </c>
      <c r="K129" t="inlineStr">
        <is>
          <t>dh@danielahaggiag.com</t>
        </is>
      </c>
      <c r="L129" t="inlineStr">
        <is>
          <t>contact@lilmilan.com</t>
        </is>
      </c>
      <c r="M129" t="inlineStr">
        <is>
          <t>39U78289UJ067570W</t>
        </is>
      </c>
      <c r="N129" t="inlineStr">
        <is>
          <t>Daniela Haggiag, Largo Cavalieri di Malta 12, Milano, MI, 20146, Italia</t>
        </is>
      </c>
      <c r="O129" t="inlineStr">
        <is>
          <t>Confermato</t>
        </is>
      </c>
      <c r="P129" t="inlineStr">
        <is>
          <t>Rainbow Earring - Yellow / Single / White Sustainable Diamond, Sconto</t>
        </is>
      </c>
      <c r="R129" t="inlineStr">
        <is>
          <t>0,00</t>
        </is>
      </c>
      <c r="T129" t="inlineStr">
        <is>
          <t>0,00</t>
        </is>
      </c>
      <c r="Z129" t="inlineStr">
        <is>
          <t>rfJAlXDS6Y3BL43cTnfnWEVV1</t>
        </is>
      </c>
      <c r="AA129" t="inlineStr">
        <is>
          <t>Shopify</t>
        </is>
      </c>
      <c r="AB129" t="n">
        <v>2</v>
      </c>
      <c r="AD129" t="inlineStr">
        <is>
          <t>3.117,79</t>
        </is>
      </c>
      <c r="AE129" t="inlineStr">
        <is>
          <t>Largo Cavalieri di Malta 12</t>
        </is>
      </c>
      <c r="AG129" t="inlineStr">
        <is>
          <t>Milano</t>
        </is>
      </c>
      <c r="AH129" t="inlineStr">
        <is>
          <t>MI</t>
        </is>
      </c>
      <c r="AI129" t="inlineStr">
        <is>
          <t>20146</t>
        </is>
      </c>
      <c r="AJ129" t="inlineStr">
        <is>
          <t>Italia</t>
        </is>
      </c>
      <c r="AK129" t="inlineStr">
        <is>
          <t>+393934866394</t>
        </is>
      </c>
      <c r="AL129" t="inlineStr">
        <is>
          <t>Rainbow Earring - Yellow / Single / White Sustainable Diamond</t>
        </is>
      </c>
      <c r="AN129" t="inlineStr">
        <is>
          <t>IT</t>
        </is>
      </c>
      <c r="AO129" t="inlineStr">
        <is>
          <t>Accredito</t>
        </is>
      </c>
      <c r="AP129" t="inlineStr">
        <is>
          <t>2024-10-25</t>
        </is>
      </c>
    </row>
    <row r="130">
      <c r="A130" t="inlineStr">
        <is>
          <t>25/10/2024</t>
        </is>
      </c>
      <c r="B130" t="inlineStr">
        <is>
          <t>21:25:59</t>
        </is>
      </c>
      <c r="C130" t="inlineStr">
        <is>
          <t>CEST</t>
        </is>
      </c>
      <c r="D130" t="inlineStr">
        <is>
          <t>Elisa Spandrio</t>
        </is>
      </c>
      <c r="E130" t="inlineStr">
        <is>
          <t>Pagamento Express Checkout</t>
        </is>
      </c>
      <c r="F130" t="inlineStr">
        <is>
          <t>Completata</t>
        </is>
      </c>
      <c r="G130" t="inlineStr">
        <is>
          <t>EUR</t>
        </is>
      </c>
      <c r="H130" t="n">
        <v>112</v>
      </c>
      <c r="I130" t="inlineStr">
        <is>
          <t>-4,16</t>
        </is>
      </c>
      <c r="J130" t="inlineStr">
        <is>
          <t>107,84</t>
        </is>
      </c>
      <c r="K130" t="inlineStr">
        <is>
          <t>elisa.spandrio@gmail.com</t>
        </is>
      </c>
      <c r="L130" t="inlineStr">
        <is>
          <t>contact@lilmilan.com</t>
        </is>
      </c>
      <c r="M130" t="inlineStr">
        <is>
          <t>02K10617F5797913X</t>
        </is>
      </c>
      <c r="O130" t="inlineStr">
        <is>
          <t>Non confermato</t>
        </is>
      </c>
      <c r="P130" t="inlineStr">
        <is>
          <t>Pensavo fosse amore - Yellow / 2, Sconto</t>
        </is>
      </c>
      <c r="R130" t="inlineStr">
        <is>
          <t>0,00</t>
        </is>
      </c>
      <c r="T130" t="inlineStr">
        <is>
          <t>0,00</t>
        </is>
      </c>
      <c r="Z130" t="inlineStr">
        <is>
          <t>rgedHbcJYPJ0hlbjknYenVZ9K</t>
        </is>
      </c>
      <c r="AA130" t="inlineStr">
        <is>
          <t>Shopify</t>
        </is>
      </c>
      <c r="AB130" t="n">
        <v>2</v>
      </c>
      <c r="AD130" t="inlineStr">
        <is>
          <t>3.225,63</t>
        </is>
      </c>
      <c r="AK130" t="inlineStr">
        <is>
          <t>+39 3336945779</t>
        </is>
      </c>
      <c r="AL130" t="inlineStr">
        <is>
          <t>Pensavo fosse amore - Yellow / 2</t>
        </is>
      </c>
      <c r="AO130" t="inlineStr">
        <is>
          <t>Accredito</t>
        </is>
      </c>
      <c r="AP130" t="inlineStr">
        <is>
          <t>2024-10-25</t>
        </is>
      </c>
    </row>
    <row r="131">
      <c r="A131" t="inlineStr">
        <is>
          <t>25/10/2024</t>
        </is>
      </c>
      <c r="B131" t="inlineStr">
        <is>
          <t>21:30:12</t>
        </is>
      </c>
      <c r="C131" t="inlineStr">
        <is>
          <t>CEST</t>
        </is>
      </c>
      <c r="D131" t="inlineStr">
        <is>
          <t>Rosanna Ioannone</t>
        </is>
      </c>
      <c r="E131" t="inlineStr">
        <is>
          <t>Pagamento Express Checkout</t>
        </is>
      </c>
      <c r="F131" t="inlineStr">
        <is>
          <t>Completata</t>
        </is>
      </c>
      <c r="G131" t="inlineStr">
        <is>
          <t>EUR</t>
        </is>
      </c>
      <c r="H131" t="n">
        <v>256</v>
      </c>
      <c r="I131" t="inlineStr">
        <is>
          <t>-9,05</t>
        </is>
      </c>
      <c r="J131" t="inlineStr">
        <is>
          <t>246,95</t>
        </is>
      </c>
      <c r="K131" t="inlineStr">
        <is>
          <t>rosa.aliegiuli@gmail.com</t>
        </is>
      </c>
      <c r="L131" t="inlineStr">
        <is>
          <t>contact@lilmilan.com</t>
        </is>
      </c>
      <c r="M131" t="inlineStr">
        <is>
          <t>74L223350Y936015B</t>
        </is>
      </c>
      <c r="N131" t="inlineStr">
        <is>
          <t>Rosanna Ioannone, Via balbo,10, Castellalto, TE, 64020, Italia</t>
        </is>
      </c>
      <c r="O131" t="inlineStr">
        <is>
          <t>Confermato</t>
        </is>
      </c>
      <c r="P131" t="inlineStr">
        <is>
          <t>Boys Tears Necklace - Yellow / 35cm, Sconto</t>
        </is>
      </c>
      <c r="R131" t="inlineStr">
        <is>
          <t>0,00</t>
        </is>
      </c>
      <c r="T131" t="inlineStr">
        <is>
          <t>0,00</t>
        </is>
      </c>
      <c r="Z131" t="inlineStr">
        <is>
          <t>rG87NeRJnjFPhPQ3n7nvSHDPl</t>
        </is>
      </c>
      <c r="AA131" t="inlineStr">
        <is>
          <t>Shopify</t>
        </is>
      </c>
      <c r="AB131" t="n">
        <v>2</v>
      </c>
      <c r="AD131" t="inlineStr">
        <is>
          <t>3.472,58</t>
        </is>
      </c>
      <c r="AE131" t="inlineStr">
        <is>
          <t>Via balbo,10</t>
        </is>
      </c>
      <c r="AG131" t="inlineStr">
        <is>
          <t>Castellalto</t>
        </is>
      </c>
      <c r="AH131" t="inlineStr">
        <is>
          <t>TE</t>
        </is>
      </c>
      <c r="AI131" t="inlineStr">
        <is>
          <t>64020</t>
        </is>
      </c>
      <c r="AJ131" t="inlineStr">
        <is>
          <t>Italia</t>
        </is>
      </c>
      <c r="AK131" t="inlineStr">
        <is>
          <t>3485301991</t>
        </is>
      </c>
      <c r="AL131" t="inlineStr">
        <is>
          <t>Boys Tears Necklace - Yellow / 35cm</t>
        </is>
      </c>
      <c r="AN131" t="inlineStr">
        <is>
          <t>IT</t>
        </is>
      </c>
      <c r="AO131" t="inlineStr">
        <is>
          <t>Accredito</t>
        </is>
      </c>
      <c r="AP131" t="inlineStr">
        <is>
          <t>2024-10-25</t>
        </is>
      </c>
    </row>
    <row r="132">
      <c r="A132" t="inlineStr">
        <is>
          <t>25/10/2024</t>
        </is>
      </c>
      <c r="B132" t="inlineStr">
        <is>
          <t>21:57:09</t>
        </is>
      </c>
      <c r="C132" t="inlineStr">
        <is>
          <t>CEST</t>
        </is>
      </c>
      <c r="D132" t="inlineStr">
        <is>
          <t>Georgia Moris</t>
        </is>
      </c>
      <c r="E132" t="inlineStr">
        <is>
          <t>Pagamento Express Checkout</t>
        </is>
      </c>
      <c r="F132" t="inlineStr">
        <is>
          <t>Completata</t>
        </is>
      </c>
      <c r="G132" t="inlineStr">
        <is>
          <t>EUR</t>
        </is>
      </c>
      <c r="H132" t="n">
        <v>150</v>
      </c>
      <c r="I132" t="inlineStr">
        <is>
          <t>-5,45</t>
        </is>
      </c>
      <c r="J132" t="inlineStr">
        <is>
          <t>144,55</t>
        </is>
      </c>
      <c r="K132" t="inlineStr">
        <is>
          <t>georgiamoris83@gmail.com</t>
        </is>
      </c>
      <c r="L132" t="inlineStr">
        <is>
          <t>contact@lilmilan.com</t>
        </is>
      </c>
      <c r="M132" t="inlineStr">
        <is>
          <t>0V281266CT406183M</t>
        </is>
      </c>
      <c r="N132" t="inlineStr">
        <is>
          <t>Georgia Moris, Via Ambrogio de Micheli 10, Verano Brianza, MB, 20843, Italia</t>
        </is>
      </c>
      <c r="O132" t="inlineStr">
        <is>
          <t>Confermato</t>
        </is>
      </c>
      <c r="P132" t="inlineStr">
        <is>
          <t>Pensavo fosse amore - Yellow / 2</t>
        </is>
      </c>
      <c r="R132" t="inlineStr">
        <is>
          <t>10,00</t>
        </is>
      </c>
      <c r="T132" t="inlineStr">
        <is>
          <t>0,00</t>
        </is>
      </c>
      <c r="Z132" t="inlineStr">
        <is>
          <t>ri7gkYrkDINI0zkDjQlLviIuN</t>
        </is>
      </c>
      <c r="AA132" t="inlineStr">
        <is>
          <t>Shopify</t>
        </is>
      </c>
      <c r="AB132" t="n">
        <v>1</v>
      </c>
      <c r="AD132" t="inlineStr">
        <is>
          <t>3.617,13</t>
        </is>
      </c>
      <c r="AE132" t="inlineStr">
        <is>
          <t>Via Ambrogio de Micheli 10</t>
        </is>
      </c>
      <c r="AG132" t="inlineStr">
        <is>
          <t>Verano Brianza</t>
        </is>
      </c>
      <c r="AH132" t="inlineStr">
        <is>
          <t>MB</t>
        </is>
      </c>
      <c r="AI132" t="inlineStr">
        <is>
          <t>20843</t>
        </is>
      </c>
      <c r="AJ132" t="inlineStr">
        <is>
          <t>Italia</t>
        </is>
      </c>
      <c r="AK132" t="inlineStr">
        <is>
          <t>+393703413571</t>
        </is>
      </c>
      <c r="AL132" t="inlineStr">
        <is>
          <t>Pensavo fosse amore - Yellow / 2</t>
        </is>
      </c>
      <c r="AN132" t="inlineStr">
        <is>
          <t>IT</t>
        </is>
      </c>
      <c r="AO132" t="inlineStr">
        <is>
          <t>Accredito</t>
        </is>
      </c>
      <c r="AP132" t="inlineStr">
        <is>
          <t>2024-10-25</t>
        </is>
      </c>
    </row>
    <row r="133">
      <c r="A133" t="inlineStr">
        <is>
          <t>25/10/2024</t>
        </is>
      </c>
      <c r="B133" t="inlineStr">
        <is>
          <t>22:41:11</t>
        </is>
      </c>
      <c r="C133" t="inlineStr">
        <is>
          <t>CEST</t>
        </is>
      </c>
      <c r="D133" t="inlineStr">
        <is>
          <t>Andrea Fortunati</t>
        </is>
      </c>
      <c r="E133" t="inlineStr">
        <is>
          <t>Pagamento Express Checkout</t>
        </is>
      </c>
      <c r="F133" t="inlineStr">
        <is>
          <t>Completata</t>
        </is>
      </c>
      <c r="G133" t="inlineStr">
        <is>
          <t>EUR</t>
        </is>
      </c>
      <c r="H133" t="n">
        <v>368</v>
      </c>
      <c r="I133" t="inlineStr">
        <is>
          <t>-12,86</t>
        </is>
      </c>
      <c r="J133" t="inlineStr">
        <is>
          <t>355,14</t>
        </is>
      </c>
      <c r="K133" t="inlineStr">
        <is>
          <t>andrea.fortunati@studioacra.it</t>
        </is>
      </c>
      <c r="L133" t="inlineStr">
        <is>
          <t>contact@lilmilan.com</t>
        </is>
      </c>
      <c r="M133" t="inlineStr">
        <is>
          <t>1JR56941CW2960723</t>
        </is>
      </c>
      <c r="N133" t="inlineStr">
        <is>
          <t>Studio Acra Andrea Fortunati, Viale Regina Margherita 262, Roma, RM, 00198, Italia</t>
        </is>
      </c>
      <c r="O133" t="inlineStr">
        <is>
          <t>Confermato</t>
        </is>
      </c>
      <c r="P133" t="inlineStr">
        <is>
          <t>Pensavo fosse amore - Yellow / A, Breeze Necklace - Yellow / 60cm, Sconto</t>
        </is>
      </c>
      <c r="R133" t="inlineStr">
        <is>
          <t>0,00</t>
        </is>
      </c>
      <c r="T133" t="inlineStr">
        <is>
          <t>0,00</t>
        </is>
      </c>
      <c r="Z133" t="inlineStr">
        <is>
          <t>rnlVyHhRuClkk90UUZ6ulvsC6</t>
        </is>
      </c>
      <c r="AA133" t="inlineStr">
        <is>
          <t>Shopify</t>
        </is>
      </c>
      <c r="AB133" t="n">
        <v>3</v>
      </c>
      <c r="AD133" t="inlineStr">
        <is>
          <t>3.972,27</t>
        </is>
      </c>
      <c r="AE133" t="inlineStr">
        <is>
          <t>Viale Regina Margherita 262</t>
        </is>
      </c>
      <c r="AG133" t="inlineStr">
        <is>
          <t>Roma</t>
        </is>
      </c>
      <c r="AH133" t="inlineStr">
        <is>
          <t>RM</t>
        </is>
      </c>
      <c r="AI133" t="inlineStr">
        <is>
          <t>00198</t>
        </is>
      </c>
      <c r="AJ133" t="inlineStr">
        <is>
          <t>Italia</t>
        </is>
      </c>
      <c r="AK133" t="inlineStr">
        <is>
          <t>3286193163</t>
        </is>
      </c>
      <c r="AL133" t="inlineStr">
        <is>
          <t>Pensavo fosse amore - Yellow / A</t>
        </is>
      </c>
      <c r="AN133" t="inlineStr">
        <is>
          <t>IT</t>
        </is>
      </c>
      <c r="AO133" t="inlineStr">
        <is>
          <t>Accredito</t>
        </is>
      </c>
      <c r="AP133" t="inlineStr">
        <is>
          <t>2024-10-25</t>
        </is>
      </c>
    </row>
    <row r="134">
      <c r="A134" t="inlineStr">
        <is>
          <t>25/10/2024</t>
        </is>
      </c>
      <c r="B134" t="inlineStr">
        <is>
          <t>23:27:03</t>
        </is>
      </c>
      <c r="C134" t="inlineStr">
        <is>
          <t>CEST</t>
        </is>
      </c>
      <c r="D134" t="inlineStr">
        <is>
          <t>ilaria zizzi</t>
        </is>
      </c>
      <c r="E134" t="inlineStr">
        <is>
          <t>Pagamento Express Checkout</t>
        </is>
      </c>
      <c r="F134" t="inlineStr">
        <is>
          <t>Completata</t>
        </is>
      </c>
      <c r="G134" t="inlineStr">
        <is>
          <t>EUR</t>
        </is>
      </c>
      <c r="H134" t="n">
        <v>154</v>
      </c>
      <c r="I134" t="inlineStr">
        <is>
          <t>-5,59</t>
        </is>
      </c>
      <c r="J134" t="inlineStr">
        <is>
          <t>148,41</t>
        </is>
      </c>
      <c r="K134" t="inlineStr">
        <is>
          <t>ilaria.z@hotmail.it</t>
        </is>
      </c>
      <c r="L134" t="inlineStr">
        <is>
          <t>contact@lilmilan.com</t>
        </is>
      </c>
      <c r="M134" t="inlineStr">
        <is>
          <t>3TY18804L9965131X</t>
        </is>
      </c>
      <c r="N134" t="inlineStr">
        <is>
          <t>Ilaria Zizzi, Milano2, Residenza trefili, Segrate, MI, 20090, Italia</t>
        </is>
      </c>
      <c r="O134" t="inlineStr">
        <is>
          <t>Confermato</t>
        </is>
      </c>
      <c r="P134" t="inlineStr">
        <is>
          <t>Baby - White, Engraving, Sconto</t>
        </is>
      </c>
      <c r="R134" t="inlineStr">
        <is>
          <t>0,00</t>
        </is>
      </c>
      <c r="T134" t="inlineStr">
        <is>
          <t>0,00</t>
        </is>
      </c>
      <c r="Z134" t="inlineStr">
        <is>
          <t>r0Ts4xMBuy8bu5DOvs7TP5tpH</t>
        </is>
      </c>
      <c r="AA134" t="inlineStr">
        <is>
          <t>Shopify</t>
        </is>
      </c>
      <c r="AB134" t="n">
        <v>3</v>
      </c>
      <c r="AD134" t="inlineStr">
        <is>
          <t>4.120,68</t>
        </is>
      </c>
      <c r="AE134" t="inlineStr">
        <is>
          <t>Milano2</t>
        </is>
      </c>
      <c r="AF134" t="inlineStr">
        <is>
          <t>Residenza trefili</t>
        </is>
      </c>
      <c r="AG134" t="inlineStr">
        <is>
          <t>Segrate</t>
        </is>
      </c>
      <c r="AH134" t="inlineStr">
        <is>
          <t>MI</t>
        </is>
      </c>
      <c r="AI134" t="inlineStr">
        <is>
          <t>20090</t>
        </is>
      </c>
      <c r="AJ134" t="inlineStr">
        <is>
          <t>Italia</t>
        </is>
      </c>
      <c r="AK134" t="inlineStr">
        <is>
          <t>3403812395</t>
        </is>
      </c>
      <c r="AL134" t="inlineStr">
        <is>
          <t>Baby - White</t>
        </is>
      </c>
      <c r="AN134" t="inlineStr">
        <is>
          <t>IT</t>
        </is>
      </c>
      <c r="AO134" t="inlineStr">
        <is>
          <t>Accredito</t>
        </is>
      </c>
      <c r="AP134" t="inlineStr">
        <is>
          <t>2024-10-25</t>
        </is>
      </c>
    </row>
    <row r="135">
      <c r="A135" t="inlineStr">
        <is>
          <t>25/10/2024</t>
        </is>
      </c>
      <c r="B135" t="inlineStr">
        <is>
          <t>23:48:45</t>
        </is>
      </c>
      <c r="C135" t="inlineStr">
        <is>
          <t>CEST</t>
        </is>
      </c>
      <c r="D135" t="inlineStr">
        <is>
          <t>Marta Mazzoleni</t>
        </is>
      </c>
      <c r="E135" t="inlineStr">
        <is>
          <t>Pagamento Express Checkout</t>
        </is>
      </c>
      <c r="F135" t="inlineStr">
        <is>
          <t>Completata</t>
        </is>
      </c>
      <c r="G135" t="inlineStr">
        <is>
          <t>EUR</t>
        </is>
      </c>
      <c r="H135" t="n">
        <v>256</v>
      </c>
      <c r="I135" t="inlineStr">
        <is>
          <t>-9,05</t>
        </is>
      </c>
      <c r="J135" t="inlineStr">
        <is>
          <t>246,95</t>
        </is>
      </c>
      <c r="K135" t="inlineStr">
        <is>
          <t>marta.mazzoleni@outlook.com</t>
        </is>
      </c>
      <c r="L135" t="inlineStr">
        <is>
          <t>contact@lilmilan.com</t>
        </is>
      </c>
      <c r="M135" t="inlineStr">
        <is>
          <t>35X65557W5934454L</t>
        </is>
      </c>
      <c r="O135" t="inlineStr">
        <is>
          <t>Non confermato</t>
        </is>
      </c>
      <c r="P135" t="inlineStr">
        <is>
          <t>Firefly Ring - Yellow / 21, Firefly Ring - Yellow / 20, Sconto</t>
        </is>
      </c>
      <c r="R135" t="inlineStr">
        <is>
          <t>0,00</t>
        </is>
      </c>
      <c r="T135" t="inlineStr">
        <is>
          <t>0,00</t>
        </is>
      </c>
      <c r="Z135" t="inlineStr">
        <is>
          <t>rOiKkZexCScW3au3LG8s5eQU8</t>
        </is>
      </c>
      <c r="AA135" t="inlineStr">
        <is>
          <t>Shopify</t>
        </is>
      </c>
      <c r="AB135" t="n">
        <v>3</v>
      </c>
      <c r="AD135" t="inlineStr">
        <is>
          <t>4.367,63</t>
        </is>
      </c>
      <c r="AK135" t="inlineStr">
        <is>
          <t>+39 3482424552</t>
        </is>
      </c>
      <c r="AL135" t="inlineStr">
        <is>
          <t>Firefly Ring - Yellow / 21</t>
        </is>
      </c>
      <c r="AO135" t="inlineStr">
        <is>
          <t>Accredito</t>
        </is>
      </c>
      <c r="AP135" t="inlineStr">
        <is>
          <t>2024-10-25</t>
        </is>
      </c>
    </row>
    <row r="136">
      <c r="A136" t="inlineStr">
        <is>
          <t>25/10/2024</t>
        </is>
      </c>
      <c r="B136" t="inlineStr">
        <is>
          <t>23:59:23</t>
        </is>
      </c>
      <c r="C136" t="inlineStr">
        <is>
          <t>CEST</t>
        </is>
      </c>
      <c r="D136" t="inlineStr">
        <is>
          <t>Simona Pilia</t>
        </is>
      </c>
      <c r="E136" t="inlineStr">
        <is>
          <t>Pagamento Express Checkout</t>
        </is>
      </c>
      <c r="F136" t="inlineStr">
        <is>
          <t>Completata</t>
        </is>
      </c>
      <c r="G136" t="inlineStr">
        <is>
          <t>EUR</t>
        </is>
      </c>
      <c r="H136" t="n">
        <v>208</v>
      </c>
      <c r="I136" t="inlineStr">
        <is>
          <t>-7,42</t>
        </is>
      </c>
      <c r="J136" t="inlineStr">
        <is>
          <t>200,58</t>
        </is>
      </c>
      <c r="K136" t="inlineStr">
        <is>
          <t>simopilia81@gmail.com</t>
        </is>
      </c>
      <c r="L136" t="inlineStr">
        <is>
          <t>contact@lilmilan.com</t>
        </is>
      </c>
      <c r="M136" t="inlineStr">
        <is>
          <t>5N882629NX271270V</t>
        </is>
      </c>
      <c r="N136" t="inlineStr">
        <is>
          <t>Simona Pilia, Via Dante Alighieri 163, Ulassai, OG, 08040, Italia</t>
        </is>
      </c>
      <c r="O136" t="inlineStr">
        <is>
          <t>Confermato</t>
        </is>
      </c>
      <c r="P136" t="inlineStr">
        <is>
          <t>Insieme Ring - Yellow / onesize (10-17), Pensavo fosse amore - Yellow / L, Sconto</t>
        </is>
      </c>
      <c r="R136" t="inlineStr">
        <is>
          <t>0,00</t>
        </is>
      </c>
      <c r="T136" t="inlineStr">
        <is>
          <t>0,00</t>
        </is>
      </c>
      <c r="Z136" t="inlineStr">
        <is>
          <t>r0iyGU7UtPJOfeJFDzhKk8xU3</t>
        </is>
      </c>
      <c r="AA136" t="inlineStr">
        <is>
          <t>Shopify</t>
        </is>
      </c>
      <c r="AB136" t="n">
        <v>3</v>
      </c>
      <c r="AD136" t="inlineStr">
        <is>
          <t>4.568,21</t>
        </is>
      </c>
      <c r="AE136" t="inlineStr">
        <is>
          <t>Via Dante Alighieri 163</t>
        </is>
      </c>
      <c r="AG136" t="inlineStr">
        <is>
          <t>Ulassai</t>
        </is>
      </c>
      <c r="AH136" t="inlineStr">
        <is>
          <t>OG</t>
        </is>
      </c>
      <c r="AI136" t="inlineStr">
        <is>
          <t>08040</t>
        </is>
      </c>
      <c r="AJ136" t="inlineStr">
        <is>
          <t>Italia</t>
        </is>
      </c>
      <c r="AK136" t="inlineStr">
        <is>
          <t>3291845420</t>
        </is>
      </c>
      <c r="AL136" t="inlineStr">
        <is>
          <t>Insieme Ring - Yellow / onesize (10-17)</t>
        </is>
      </c>
      <c r="AN136" t="inlineStr">
        <is>
          <t>IT</t>
        </is>
      </c>
      <c r="AO136" t="inlineStr">
        <is>
          <t>Accredito</t>
        </is>
      </c>
      <c r="AP136" t="inlineStr">
        <is>
          <t>2024-10-25</t>
        </is>
      </c>
    </row>
    <row r="137">
      <c r="A137" t="inlineStr">
        <is>
          <t>26/10/2024</t>
        </is>
      </c>
      <c r="B137" t="inlineStr">
        <is>
          <t>01:28:53</t>
        </is>
      </c>
      <c r="C137" t="inlineStr">
        <is>
          <t>CEST</t>
        </is>
      </c>
      <c r="D137" t="inlineStr">
        <is>
          <t>Marta Recalcati</t>
        </is>
      </c>
      <c r="E137" t="inlineStr">
        <is>
          <t>Pagamento Express Checkout</t>
        </is>
      </c>
      <c r="F137" t="inlineStr">
        <is>
          <t>Completata</t>
        </is>
      </c>
      <c r="G137" t="inlineStr">
        <is>
          <t>EUR</t>
        </is>
      </c>
      <c r="H137" t="n">
        <v>544</v>
      </c>
      <c r="I137" t="inlineStr">
        <is>
          <t>-18,85</t>
        </is>
      </c>
      <c r="J137" t="inlineStr">
        <is>
          <t>525,15</t>
        </is>
      </c>
      <c r="K137" t="inlineStr">
        <is>
          <t>marta.recalcati97@gmail.com</t>
        </is>
      </c>
      <c r="L137" t="inlineStr">
        <is>
          <t>contact@lilmilan.com</t>
        </is>
      </c>
      <c r="M137" t="inlineStr">
        <is>
          <t>8NT67753H6647293F</t>
        </is>
      </c>
      <c r="N137" t="inlineStr">
        <is>
          <t>Cristina Marinoni, via Donatello 11, Caponago, MB, 20867, Italia</t>
        </is>
      </c>
      <c r="O137" t="inlineStr">
        <is>
          <t>Confermato</t>
        </is>
      </c>
      <c r="P137" t="inlineStr">
        <is>
          <t>Moony Earring - Yellow / Single / White Sustainable Diamond, Balmy Hoop - Yellow / Single, Bloomy Ring - Yellow / 11 / White, Discount</t>
        </is>
      </c>
      <c r="R137" t="inlineStr">
        <is>
          <t>0,00</t>
        </is>
      </c>
      <c r="T137" t="inlineStr">
        <is>
          <t>0,00</t>
        </is>
      </c>
      <c r="Z137" t="inlineStr">
        <is>
          <t>ro2NwYJGXwKMYgK6gvrqJLEWY</t>
        </is>
      </c>
      <c r="AA137" t="inlineStr">
        <is>
          <t>Shopify</t>
        </is>
      </c>
      <c r="AB137" t="n">
        <v>4</v>
      </c>
      <c r="AD137" t="inlineStr">
        <is>
          <t>5.093,36</t>
        </is>
      </c>
      <c r="AE137" t="inlineStr">
        <is>
          <t>via Donatello 11</t>
        </is>
      </c>
      <c r="AG137" t="inlineStr">
        <is>
          <t>Caponago</t>
        </is>
      </c>
      <c r="AH137" t="inlineStr">
        <is>
          <t>MB</t>
        </is>
      </c>
      <c r="AI137" t="inlineStr">
        <is>
          <t>20867</t>
        </is>
      </c>
      <c r="AJ137" t="inlineStr">
        <is>
          <t>Italia</t>
        </is>
      </c>
      <c r="AK137" t="inlineStr">
        <is>
          <t>3337384533</t>
        </is>
      </c>
      <c r="AL137" t="inlineStr">
        <is>
          <t>Moony Earring - Yellow / Single / White Sustainable Diamond</t>
        </is>
      </c>
      <c r="AN137" t="inlineStr">
        <is>
          <t>IT</t>
        </is>
      </c>
      <c r="AO137" t="inlineStr">
        <is>
          <t>Accredito</t>
        </is>
      </c>
      <c r="AP137" t="inlineStr">
        <is>
          <t>2024-10-26</t>
        </is>
      </c>
    </row>
    <row r="138">
      <c r="A138" t="inlineStr">
        <is>
          <t>26/10/2024</t>
        </is>
      </c>
      <c r="B138" t="inlineStr">
        <is>
          <t>02:33:50</t>
        </is>
      </c>
      <c r="C138" t="inlineStr">
        <is>
          <t>CEST</t>
        </is>
      </c>
      <c r="D138" t="inlineStr">
        <is>
          <t>Artista</t>
        </is>
      </c>
      <c r="E138" t="inlineStr">
        <is>
          <t>Pagamento Express Checkout</t>
        </is>
      </c>
      <c r="F138" t="inlineStr">
        <is>
          <t>Completata</t>
        </is>
      </c>
      <c r="G138" t="inlineStr">
        <is>
          <t>EUR</t>
        </is>
      </c>
      <c r="H138" t="n">
        <v>208</v>
      </c>
      <c r="I138" t="inlineStr">
        <is>
          <t>-7,42</t>
        </is>
      </c>
      <c r="J138" t="inlineStr">
        <is>
          <t>200,58</t>
        </is>
      </c>
      <c r="K138" t="inlineStr">
        <is>
          <t>primovana@gmail.com</t>
        </is>
      </c>
      <c r="L138" t="inlineStr">
        <is>
          <t>contact@lilmilan.com</t>
        </is>
      </c>
      <c r="M138" t="inlineStr">
        <is>
          <t>9AB11332KD4007116</t>
        </is>
      </c>
      <c r="N138" t="inlineStr">
        <is>
          <t>Primo vanadia, Viale Francesco Scaduto 2d, Palermo, PA, 90144, Italia</t>
        </is>
      </c>
      <c r="O138" t="inlineStr">
        <is>
          <t>Confermato</t>
        </is>
      </c>
      <c r="P138" t="inlineStr">
        <is>
          <t>Balmy Necklace - Yellow / 36cm, Sconto</t>
        </is>
      </c>
      <c r="R138" t="inlineStr">
        <is>
          <t>0,00</t>
        </is>
      </c>
      <c r="T138" t="inlineStr">
        <is>
          <t>0,00</t>
        </is>
      </c>
      <c r="Z138" t="inlineStr">
        <is>
          <t>ruZLAphcTkkLhaXG8pPYu1MMY</t>
        </is>
      </c>
      <c r="AA138" t="inlineStr">
        <is>
          <t>Shopify</t>
        </is>
      </c>
      <c r="AB138" t="n">
        <v>2</v>
      </c>
      <c r="AD138" t="inlineStr">
        <is>
          <t>5.293,94</t>
        </is>
      </c>
      <c r="AE138" t="inlineStr">
        <is>
          <t>Viale Francesco Scaduto 2d</t>
        </is>
      </c>
      <c r="AG138" t="inlineStr">
        <is>
          <t>Palermo</t>
        </is>
      </c>
      <c r="AH138" t="inlineStr">
        <is>
          <t>PA</t>
        </is>
      </c>
      <c r="AI138" t="inlineStr">
        <is>
          <t>90144</t>
        </is>
      </c>
      <c r="AJ138" t="inlineStr">
        <is>
          <t>Italia</t>
        </is>
      </c>
      <c r="AK138" t="inlineStr">
        <is>
          <t>+393298187670</t>
        </is>
      </c>
      <c r="AL138" t="inlineStr">
        <is>
          <t>Balmy Necklace - Yellow / 36cm</t>
        </is>
      </c>
      <c r="AN138" t="inlineStr">
        <is>
          <t>IT</t>
        </is>
      </c>
      <c r="AO138" t="inlineStr">
        <is>
          <t>Accredito</t>
        </is>
      </c>
      <c r="AP138" t="inlineStr">
        <is>
          <t>2024-10-26</t>
        </is>
      </c>
    </row>
    <row r="139">
      <c r="A139" t="inlineStr">
        <is>
          <t>26/10/2024</t>
        </is>
      </c>
      <c r="B139" t="inlineStr">
        <is>
          <t>02:56:42</t>
        </is>
      </c>
      <c r="C139" t="inlineStr">
        <is>
          <t>CEST</t>
        </is>
      </c>
      <c r="D139" t="inlineStr">
        <is>
          <t>Nour El Kholy</t>
        </is>
      </c>
      <c r="E139" t="inlineStr">
        <is>
          <t>Pagamento Express Checkout</t>
        </is>
      </c>
      <c r="F139" t="inlineStr">
        <is>
          <t>Completata</t>
        </is>
      </c>
      <c r="G139" t="inlineStr">
        <is>
          <t>EUR</t>
        </is>
      </c>
      <c r="H139" t="n">
        <v>208</v>
      </c>
      <c r="I139" t="inlineStr">
        <is>
          <t>-7,42</t>
        </is>
      </c>
      <c r="J139" t="inlineStr">
        <is>
          <t>200,58</t>
        </is>
      </c>
      <c r="K139" t="inlineStr">
        <is>
          <t>elkholynour@gmail.com</t>
        </is>
      </c>
      <c r="L139" t="inlineStr">
        <is>
          <t>contact@lilmilan.com</t>
        </is>
      </c>
      <c r="M139" t="inlineStr">
        <is>
          <t>3YE538273D885021V</t>
        </is>
      </c>
      <c r="N139" t="inlineStr">
        <is>
          <t>WeWork Nour El Kholy, 37 Avenue Trudaine, Paris, N/A, 75009, Francia</t>
        </is>
      </c>
      <c r="O139" t="inlineStr">
        <is>
          <t>Confermato</t>
        </is>
      </c>
      <c r="P139" t="inlineStr">
        <is>
          <t>Portami a Ballare Necklace - Yellow / onesize, Discount</t>
        </is>
      </c>
      <c r="R139" t="inlineStr">
        <is>
          <t>0,00</t>
        </is>
      </c>
      <c r="T139" t="inlineStr">
        <is>
          <t>0,00</t>
        </is>
      </c>
      <c r="Z139" t="inlineStr">
        <is>
          <t>rj7E5LZLL7ATSredH3zle1qoB</t>
        </is>
      </c>
      <c r="AA139" t="inlineStr">
        <is>
          <t>Shopify</t>
        </is>
      </c>
      <c r="AB139" t="n">
        <v>2</v>
      </c>
      <c r="AD139" t="inlineStr">
        <is>
          <t>5.494,52</t>
        </is>
      </c>
      <c r="AE139" t="inlineStr">
        <is>
          <t>37 Avenue Trudaine</t>
        </is>
      </c>
      <c r="AG139" t="inlineStr">
        <is>
          <t>Paris</t>
        </is>
      </c>
      <c r="AI139" t="inlineStr">
        <is>
          <t>75009</t>
        </is>
      </c>
      <c r="AJ139" t="inlineStr">
        <is>
          <t>Francia</t>
        </is>
      </c>
      <c r="AK139" t="inlineStr">
        <is>
          <t>+393382573317</t>
        </is>
      </c>
      <c r="AL139" t="inlineStr">
        <is>
          <t>Portami a Ballare Necklace - Yellow / onesize</t>
        </is>
      </c>
      <c r="AN139" t="inlineStr">
        <is>
          <t>FR</t>
        </is>
      </c>
      <c r="AO139" t="inlineStr">
        <is>
          <t>Accredito</t>
        </is>
      </c>
      <c r="AP139" t="inlineStr">
        <is>
          <t>2024-10-26</t>
        </is>
      </c>
    </row>
    <row r="140">
      <c r="A140" t="inlineStr">
        <is>
          <t>26/10/2024</t>
        </is>
      </c>
      <c r="B140" t="inlineStr">
        <is>
          <t>05:12:42</t>
        </is>
      </c>
      <c r="C140" t="inlineStr">
        <is>
          <t>CEST</t>
        </is>
      </c>
      <c r="D140" t="inlineStr">
        <is>
          <t>Letizia Zunino</t>
        </is>
      </c>
      <c r="E140" t="inlineStr">
        <is>
          <t>Pagamento Express Checkout</t>
        </is>
      </c>
      <c r="F140" t="inlineStr">
        <is>
          <t>Completata</t>
        </is>
      </c>
      <c r="G140" t="inlineStr">
        <is>
          <t>EUR</t>
        </is>
      </c>
      <c r="H140" t="n">
        <v>122</v>
      </c>
      <c r="I140" t="inlineStr">
        <is>
          <t>-4,50</t>
        </is>
      </c>
      <c r="J140" t="inlineStr">
        <is>
          <t>117,50</t>
        </is>
      </c>
      <c r="K140" t="inlineStr">
        <is>
          <t>letizia.zunino@gmail.com</t>
        </is>
      </c>
      <c r="L140" t="inlineStr">
        <is>
          <t>contact@lilmilan.com</t>
        </is>
      </c>
      <c r="M140" t="inlineStr">
        <is>
          <t>78071997RS183815W</t>
        </is>
      </c>
      <c r="N140" t="inlineStr">
        <is>
          <t>Letizia Zunino, Via G. Leopardi 42, Bereguardo, PV, 27021, Italia</t>
        </is>
      </c>
      <c r="O140" t="inlineStr">
        <is>
          <t>Confermato</t>
        </is>
      </c>
      <c r="P140" t="inlineStr">
        <is>
          <t>Insieme Ring - Yellow / onesize (10-17), Sconto</t>
        </is>
      </c>
      <c r="R140" t="inlineStr">
        <is>
          <t>10,00</t>
        </is>
      </c>
      <c r="T140" t="inlineStr">
        <is>
          <t>0,00</t>
        </is>
      </c>
      <c r="Z140" t="inlineStr">
        <is>
          <t>rF9kvsHjdNbipUUjylLKLPSo7</t>
        </is>
      </c>
      <c r="AA140" t="inlineStr">
        <is>
          <t>Shopify</t>
        </is>
      </c>
      <c r="AB140" t="n">
        <v>2</v>
      </c>
      <c r="AD140" t="inlineStr">
        <is>
          <t>5.612,02</t>
        </is>
      </c>
      <c r="AE140" t="inlineStr">
        <is>
          <t>Via G. Leopardi 42</t>
        </is>
      </c>
      <c r="AG140" t="inlineStr">
        <is>
          <t>Bereguardo</t>
        </is>
      </c>
      <c r="AH140" t="inlineStr">
        <is>
          <t>PV</t>
        </is>
      </c>
      <c r="AI140" t="inlineStr">
        <is>
          <t>27021</t>
        </is>
      </c>
      <c r="AJ140" t="inlineStr">
        <is>
          <t>Italia</t>
        </is>
      </c>
      <c r="AK140" t="inlineStr">
        <is>
          <t>0382930636</t>
        </is>
      </c>
      <c r="AL140" t="inlineStr">
        <is>
          <t>Insieme Ring - Yellow / onesize (10-17)</t>
        </is>
      </c>
      <c r="AN140" t="inlineStr">
        <is>
          <t>IT</t>
        </is>
      </c>
      <c r="AO140" t="inlineStr">
        <is>
          <t>Accredito</t>
        </is>
      </c>
      <c r="AP140" t="inlineStr">
        <is>
          <t>2024-10-26</t>
        </is>
      </c>
    </row>
    <row r="141">
      <c r="A141" t="inlineStr">
        <is>
          <t>26/10/2024</t>
        </is>
      </c>
      <c r="B141" t="inlineStr">
        <is>
          <t>06:48:05</t>
        </is>
      </c>
      <c r="C141" t="inlineStr">
        <is>
          <t>CEST</t>
        </is>
      </c>
      <c r="D141" t="inlineStr">
        <is>
          <t>Salvatore Chieppa</t>
        </is>
      </c>
      <c r="E141" t="inlineStr">
        <is>
          <t>Pagamento Express Checkout</t>
        </is>
      </c>
      <c r="F141" t="inlineStr">
        <is>
          <t>Completata</t>
        </is>
      </c>
      <c r="G141" t="inlineStr">
        <is>
          <t>EUR</t>
        </is>
      </c>
      <c r="H141" t="n">
        <v>320</v>
      </c>
      <c r="I141" t="inlineStr">
        <is>
          <t>-11,23</t>
        </is>
      </c>
      <c r="J141" t="inlineStr">
        <is>
          <t>308,77</t>
        </is>
      </c>
      <c r="K141" t="inlineStr">
        <is>
          <t>cbertolaia@yahoo.it</t>
        </is>
      </c>
      <c r="L141" t="inlineStr">
        <is>
          <t>contact@lilmilan.com</t>
        </is>
      </c>
      <c r="M141" t="inlineStr">
        <is>
          <t>61N27708621119304</t>
        </is>
      </c>
      <c r="N141" t="inlineStr">
        <is>
          <t>Clara Bertolaia presso Exa MP, Via cappucini 2, Milano, MI, 20122, Italia</t>
        </is>
      </c>
      <c r="O141" t="inlineStr">
        <is>
          <t>Confermato</t>
        </is>
      </c>
      <c r="P141" t="inlineStr">
        <is>
          <t>Pensavo fosse amore - Yellow / A, Solo tu Earring - Yellow / Single, Sconto</t>
        </is>
      </c>
      <c r="R141" t="inlineStr">
        <is>
          <t>0,00</t>
        </is>
      </c>
      <c r="T141" t="inlineStr">
        <is>
          <t>0,00</t>
        </is>
      </c>
      <c r="Z141" t="inlineStr">
        <is>
          <t>rV8ACcxRncr9gfeE0jBptPqMH</t>
        </is>
      </c>
      <c r="AA141" t="inlineStr">
        <is>
          <t>Shopify</t>
        </is>
      </c>
      <c r="AB141" t="n">
        <v>4</v>
      </c>
      <c r="AD141" t="inlineStr">
        <is>
          <t>5.920,79</t>
        </is>
      </c>
      <c r="AE141" t="inlineStr">
        <is>
          <t>Via cappucini 2</t>
        </is>
      </c>
      <c r="AG141" t="inlineStr">
        <is>
          <t>Milano</t>
        </is>
      </c>
      <c r="AH141" t="inlineStr">
        <is>
          <t>MI</t>
        </is>
      </c>
      <c r="AI141" t="inlineStr">
        <is>
          <t>20122</t>
        </is>
      </c>
      <c r="AJ141" t="inlineStr">
        <is>
          <t>Italia</t>
        </is>
      </c>
      <c r="AK141" t="inlineStr">
        <is>
          <t>+393409665847</t>
        </is>
      </c>
      <c r="AL141" t="inlineStr">
        <is>
          <t>Pensavo fosse amore - Yellow / A</t>
        </is>
      </c>
      <c r="AN141" t="inlineStr">
        <is>
          <t>IT</t>
        </is>
      </c>
      <c r="AO141" t="inlineStr">
        <is>
          <t>Accredito</t>
        </is>
      </c>
      <c r="AP141" t="inlineStr">
        <is>
          <t>2024-10-26</t>
        </is>
      </c>
    </row>
    <row r="142">
      <c r="A142" t="inlineStr">
        <is>
          <t>26/10/2024</t>
        </is>
      </c>
      <c r="B142" t="inlineStr">
        <is>
          <t>07:53:15</t>
        </is>
      </c>
      <c r="C142" t="inlineStr">
        <is>
          <t>CEST</t>
        </is>
      </c>
      <c r="D142" t="inlineStr">
        <is>
          <t>emanuela savarese</t>
        </is>
      </c>
      <c r="E142" t="inlineStr">
        <is>
          <t>Pagamento Express Checkout</t>
        </is>
      </c>
      <c r="F142" t="inlineStr">
        <is>
          <t>Completata</t>
        </is>
      </c>
      <c r="G142" t="inlineStr">
        <is>
          <t>EUR</t>
        </is>
      </c>
      <c r="H142" t="n">
        <v>154</v>
      </c>
      <c r="I142" t="inlineStr">
        <is>
          <t>-5,59</t>
        </is>
      </c>
      <c r="J142" t="inlineStr">
        <is>
          <t>148,41</t>
        </is>
      </c>
      <c r="K142" t="inlineStr">
        <is>
          <t>manu-s84@hotmail.it</t>
        </is>
      </c>
      <c r="L142" t="inlineStr">
        <is>
          <t>contact@lilmilan.com</t>
        </is>
      </c>
      <c r="M142" t="inlineStr">
        <is>
          <t>44D18515EN7243913</t>
        </is>
      </c>
      <c r="N142" t="inlineStr">
        <is>
          <t>Emanuela Savarese, Viale Cesare Battisti 145 H, Terni, TR, 05100, Italia</t>
        </is>
      </c>
      <c r="O142" t="inlineStr">
        <is>
          <t>Confermato</t>
        </is>
      </c>
      <c r="P142" t="inlineStr">
        <is>
          <t>Baby - Yellow, Engraving, Sconto</t>
        </is>
      </c>
      <c r="R142" t="inlineStr">
        <is>
          <t>0,00</t>
        </is>
      </c>
      <c r="T142" t="inlineStr">
        <is>
          <t>0,00</t>
        </is>
      </c>
      <c r="Z142" t="inlineStr">
        <is>
          <t>rRJSAEIC0yOMFUseeEzkzYefM</t>
        </is>
      </c>
      <c r="AA142" t="inlineStr">
        <is>
          <t>Shopify</t>
        </is>
      </c>
      <c r="AB142" t="n">
        <v>3</v>
      </c>
      <c r="AD142" t="inlineStr">
        <is>
          <t>6.069,20</t>
        </is>
      </c>
      <c r="AE142" t="inlineStr">
        <is>
          <t>Viale Cesare Battisti 145 H</t>
        </is>
      </c>
      <c r="AG142" t="inlineStr">
        <is>
          <t>Terni</t>
        </is>
      </c>
      <c r="AH142" t="inlineStr">
        <is>
          <t>TR</t>
        </is>
      </c>
      <c r="AI142" t="inlineStr">
        <is>
          <t>05100</t>
        </is>
      </c>
      <c r="AJ142" t="inlineStr">
        <is>
          <t>Italia</t>
        </is>
      </c>
      <c r="AK142" t="inlineStr">
        <is>
          <t>3298749023</t>
        </is>
      </c>
      <c r="AL142" t="inlineStr">
        <is>
          <t>Baby - Yellow</t>
        </is>
      </c>
      <c r="AN142" t="inlineStr">
        <is>
          <t>IT</t>
        </is>
      </c>
      <c r="AO142" t="inlineStr">
        <is>
          <t>Accredito</t>
        </is>
      </c>
      <c r="AP142" t="inlineStr">
        <is>
          <t>2024-10-26</t>
        </is>
      </c>
    </row>
    <row r="143">
      <c r="A143" t="inlineStr">
        <is>
          <t>26/10/2024</t>
        </is>
      </c>
      <c r="B143" t="inlineStr">
        <is>
          <t>08:42:35</t>
        </is>
      </c>
      <c r="C143" t="inlineStr">
        <is>
          <t>CEST</t>
        </is>
      </c>
      <c r="D143" t="inlineStr">
        <is>
          <t>Rita Gasparini</t>
        </is>
      </c>
      <c r="E143" t="inlineStr">
        <is>
          <t>Pagamento Express Checkout</t>
        </is>
      </c>
      <c r="F143" t="inlineStr">
        <is>
          <t>Completata</t>
        </is>
      </c>
      <c r="G143" t="inlineStr">
        <is>
          <t>EUR</t>
        </is>
      </c>
      <c r="H143" t="n">
        <v>256</v>
      </c>
      <c r="I143" t="inlineStr">
        <is>
          <t>-9,05</t>
        </is>
      </c>
      <c r="J143" t="inlineStr">
        <is>
          <t>246,95</t>
        </is>
      </c>
      <c r="K143" t="inlineStr">
        <is>
          <t>rita.gasparini78@gmail.com</t>
        </is>
      </c>
      <c r="L143" t="inlineStr">
        <is>
          <t>contact@lilmilan.com</t>
        </is>
      </c>
      <c r="M143" t="inlineStr">
        <is>
          <t>85K99147KA187471M</t>
        </is>
      </c>
      <c r="N143" t="inlineStr">
        <is>
          <t>Rita Gasparini, Via Cicogna 44, C/O Gasparini Gino/Pin Loretta, Udine, UD, 33100, Italia</t>
        </is>
      </c>
      <c r="O143" t="inlineStr">
        <is>
          <t>Confermato</t>
        </is>
      </c>
      <c r="P143" t="inlineStr">
        <is>
          <t>Lightly Chain Necklace - Yellow / 40cm, Sconto</t>
        </is>
      </c>
      <c r="R143" t="inlineStr">
        <is>
          <t>0,00</t>
        </is>
      </c>
      <c r="T143" t="inlineStr">
        <is>
          <t>0,00</t>
        </is>
      </c>
      <c r="Z143" t="inlineStr">
        <is>
          <t>rBvLeOh3br452RM6uKcMlCBwo</t>
        </is>
      </c>
      <c r="AA143" t="inlineStr">
        <is>
          <t>Shopify</t>
        </is>
      </c>
      <c r="AB143" t="n">
        <v>2</v>
      </c>
      <c r="AD143" t="inlineStr">
        <is>
          <t>6.316,15</t>
        </is>
      </c>
      <c r="AE143" t="inlineStr">
        <is>
          <t>Via Cicogna 44</t>
        </is>
      </c>
      <c r="AF143" t="inlineStr">
        <is>
          <t>C/O Gasparini Gino/Pin Loretta</t>
        </is>
      </c>
      <c r="AG143" t="inlineStr">
        <is>
          <t>Udine</t>
        </is>
      </c>
      <c r="AH143" t="inlineStr">
        <is>
          <t>UD</t>
        </is>
      </c>
      <c r="AI143" t="inlineStr">
        <is>
          <t>33100</t>
        </is>
      </c>
      <c r="AJ143" t="inlineStr">
        <is>
          <t>Italia</t>
        </is>
      </c>
      <c r="AK143" t="inlineStr">
        <is>
          <t>3488898550</t>
        </is>
      </c>
      <c r="AL143" t="inlineStr">
        <is>
          <t>Lightly Chain Necklace - Yellow / 40cm</t>
        </is>
      </c>
      <c r="AN143" t="inlineStr">
        <is>
          <t>IT</t>
        </is>
      </c>
      <c r="AO143" t="inlineStr">
        <is>
          <t>Accredito</t>
        </is>
      </c>
      <c r="AP143" t="inlineStr">
        <is>
          <t>2024-10-26</t>
        </is>
      </c>
    </row>
    <row r="144">
      <c r="A144" t="inlineStr">
        <is>
          <t>26/10/2024</t>
        </is>
      </c>
      <c r="B144" t="inlineStr">
        <is>
          <t>08:57:33</t>
        </is>
      </c>
      <c r="C144" t="inlineStr">
        <is>
          <t>CEST</t>
        </is>
      </c>
      <c r="D144" t="inlineStr">
        <is>
          <t>Camilla Elli</t>
        </is>
      </c>
      <c r="E144" t="inlineStr">
        <is>
          <t>Pagamento Express Checkout</t>
        </is>
      </c>
      <c r="F144" t="inlineStr">
        <is>
          <t>Completata</t>
        </is>
      </c>
      <c r="G144" t="inlineStr">
        <is>
          <t>EUR</t>
        </is>
      </c>
      <c r="H144" t="n">
        <v>256</v>
      </c>
      <c r="I144" t="inlineStr">
        <is>
          <t>-9,05</t>
        </is>
      </c>
      <c r="J144" t="inlineStr">
        <is>
          <t>246,95</t>
        </is>
      </c>
      <c r="K144" t="inlineStr">
        <is>
          <t>camilla.elli@yahoo.it</t>
        </is>
      </c>
      <c r="L144" t="inlineStr">
        <is>
          <t>contact@lilmilan.com</t>
        </is>
      </c>
      <c r="M144" t="inlineStr">
        <is>
          <t>1SV6203435519521E</t>
        </is>
      </c>
      <c r="N144" t="inlineStr">
        <is>
          <t>camilla elli, Viale Abruzzi 31, Milano, MI, 20131, Italia</t>
        </is>
      </c>
      <c r="O144" t="inlineStr">
        <is>
          <t>Confermato</t>
        </is>
      </c>
      <c r="P144" t="inlineStr">
        <is>
          <t>Boys Tears Necklace - Yellow / 37cm, Sconto</t>
        </is>
      </c>
      <c r="R144" t="inlineStr">
        <is>
          <t>0,00</t>
        </is>
      </c>
      <c r="T144" t="inlineStr">
        <is>
          <t>0,00</t>
        </is>
      </c>
      <c r="Z144" t="inlineStr">
        <is>
          <t>rJl7yP2adggJzA7YJ4n6szOAm</t>
        </is>
      </c>
      <c r="AA144" t="inlineStr">
        <is>
          <t>Shopify</t>
        </is>
      </c>
      <c r="AB144" t="n">
        <v>2</v>
      </c>
      <c r="AD144" t="inlineStr">
        <is>
          <t>6.563,10</t>
        </is>
      </c>
      <c r="AE144" t="inlineStr">
        <is>
          <t>Viale Abruzzi 31</t>
        </is>
      </c>
      <c r="AG144" t="inlineStr">
        <is>
          <t>Milano</t>
        </is>
      </c>
      <c r="AH144" t="inlineStr">
        <is>
          <t>MI</t>
        </is>
      </c>
      <c r="AI144" t="inlineStr">
        <is>
          <t>20131</t>
        </is>
      </c>
      <c r="AJ144" t="inlineStr">
        <is>
          <t>Italia</t>
        </is>
      </c>
      <c r="AK144" t="inlineStr">
        <is>
          <t>+39 3314368119</t>
        </is>
      </c>
      <c r="AL144" t="inlineStr">
        <is>
          <t>Boys Tears Necklace - Yellow / 37cm</t>
        </is>
      </c>
      <c r="AN144" t="inlineStr">
        <is>
          <t>IT</t>
        </is>
      </c>
      <c r="AO144" t="inlineStr">
        <is>
          <t>Accredito</t>
        </is>
      </c>
      <c r="AP144" t="inlineStr">
        <is>
          <t>2024-10-26</t>
        </is>
      </c>
    </row>
    <row r="145">
      <c r="A145" t="inlineStr">
        <is>
          <t>26/10/2024</t>
        </is>
      </c>
      <c r="B145" t="inlineStr">
        <is>
          <t>08:59:06</t>
        </is>
      </c>
      <c r="C145" t="inlineStr">
        <is>
          <t>CEST</t>
        </is>
      </c>
      <c r="D145" t="inlineStr">
        <is>
          <t>Laura Corsini</t>
        </is>
      </c>
      <c r="E145" t="inlineStr">
        <is>
          <t>Pagamento Express Checkout</t>
        </is>
      </c>
      <c r="F145" t="inlineStr">
        <is>
          <t>Completata</t>
        </is>
      </c>
      <c r="G145" t="inlineStr">
        <is>
          <t>EUR</t>
        </is>
      </c>
      <c r="H145" t="n">
        <v>256</v>
      </c>
      <c r="I145" t="inlineStr">
        <is>
          <t>-9,05</t>
        </is>
      </c>
      <c r="J145" t="inlineStr">
        <is>
          <t>246,95</t>
        </is>
      </c>
      <c r="K145" t="inlineStr">
        <is>
          <t>laura92corsini@gmail.com</t>
        </is>
      </c>
      <c r="L145" t="inlineStr">
        <is>
          <t>contact@lilmilan.com</t>
        </is>
      </c>
      <c r="M145" t="inlineStr">
        <is>
          <t>1E256398AW649593C</t>
        </is>
      </c>
      <c r="N145" t="inlineStr">
        <is>
          <t>Laura, Corsini, Via Coregna 19 G, La Spezia, SP, 19123, Italia</t>
        </is>
      </c>
      <c r="O145" t="inlineStr">
        <is>
          <t>Confermato</t>
        </is>
      </c>
      <c r="P145" t="inlineStr">
        <is>
          <t>Sunshine Ring - Yellow / 2 / White, Sconto</t>
        </is>
      </c>
      <c r="R145" t="inlineStr">
        <is>
          <t>0,00</t>
        </is>
      </c>
      <c r="T145" t="inlineStr">
        <is>
          <t>0,00</t>
        </is>
      </c>
      <c r="Z145" t="inlineStr">
        <is>
          <t>r0L9WyXVi9UtI4pUa39DHpKJM</t>
        </is>
      </c>
      <c r="AA145" t="inlineStr">
        <is>
          <t>Shopify</t>
        </is>
      </c>
      <c r="AB145" t="n">
        <v>2</v>
      </c>
      <c r="AD145" t="inlineStr">
        <is>
          <t>6.810,05</t>
        </is>
      </c>
      <c r="AE145" t="inlineStr">
        <is>
          <t>Via Coregna 19 G</t>
        </is>
      </c>
      <c r="AG145" t="inlineStr">
        <is>
          <t>La Spezia</t>
        </is>
      </c>
      <c r="AH145" t="inlineStr">
        <is>
          <t>SP</t>
        </is>
      </c>
      <c r="AI145" t="inlineStr">
        <is>
          <t>19123</t>
        </is>
      </c>
      <c r="AJ145" t="inlineStr">
        <is>
          <t>Italia</t>
        </is>
      </c>
      <c r="AK145" t="inlineStr">
        <is>
          <t>+393428603305</t>
        </is>
      </c>
      <c r="AL145" t="inlineStr">
        <is>
          <t>Sunshine Ring - Yellow / 2 / White</t>
        </is>
      </c>
      <c r="AN145" t="inlineStr">
        <is>
          <t>IT</t>
        </is>
      </c>
      <c r="AO145" t="inlineStr">
        <is>
          <t>Accredito</t>
        </is>
      </c>
      <c r="AP145" t="inlineStr">
        <is>
          <t>2024-10-26</t>
        </is>
      </c>
    </row>
    <row r="146">
      <c r="A146" t="inlineStr">
        <is>
          <t>26/10/2024</t>
        </is>
      </c>
      <c r="B146" t="inlineStr">
        <is>
          <t>09:04:01</t>
        </is>
      </c>
      <c r="C146" t="inlineStr">
        <is>
          <t>CEST</t>
        </is>
      </c>
      <c r="D146" t="inlineStr">
        <is>
          <t>Paola Santolini</t>
        </is>
      </c>
      <c r="E146" t="inlineStr">
        <is>
          <t>Pagamento Express Checkout</t>
        </is>
      </c>
      <c r="F146" t="inlineStr">
        <is>
          <t>Completata</t>
        </is>
      </c>
      <c r="G146" t="inlineStr">
        <is>
          <t>EUR</t>
        </is>
      </c>
      <c r="H146" t="n">
        <v>256</v>
      </c>
      <c r="I146" t="inlineStr">
        <is>
          <t>-9,05</t>
        </is>
      </c>
      <c r="J146" t="inlineStr">
        <is>
          <t>246,95</t>
        </is>
      </c>
      <c r="K146" t="inlineStr">
        <is>
          <t>paolasantolini@hotmail.it</t>
        </is>
      </c>
      <c r="L146" t="inlineStr">
        <is>
          <t>contact@lilmilan.com</t>
        </is>
      </c>
      <c r="M146" t="inlineStr">
        <is>
          <t>8HK532959Y8172537</t>
        </is>
      </c>
      <c r="N146" t="inlineStr">
        <is>
          <t>Paola Santolini, Via Filippo Argelati 39, Milano, Milano, MI, 20143, Italia</t>
        </is>
      </c>
      <c r="O146" t="inlineStr">
        <is>
          <t>Confermato</t>
        </is>
      </c>
      <c r="P146" t="inlineStr">
        <is>
          <t>Boys Tears Necklace - Yellow / 39cm, Sconto</t>
        </is>
      </c>
      <c r="R146" t="inlineStr">
        <is>
          <t>0,00</t>
        </is>
      </c>
      <c r="T146" t="inlineStr">
        <is>
          <t>0,00</t>
        </is>
      </c>
      <c r="Z146" t="inlineStr">
        <is>
          <t>rZgtkK8CpvhVk6c4xXE1DHBtj</t>
        </is>
      </c>
      <c r="AA146" t="inlineStr">
        <is>
          <t>Shopify</t>
        </is>
      </c>
      <c r="AB146" t="n">
        <v>2</v>
      </c>
      <c r="AD146" t="inlineStr">
        <is>
          <t>7.057,00</t>
        </is>
      </c>
      <c r="AE146" t="inlineStr">
        <is>
          <t>Via Filippo Argelati 39, Milano</t>
        </is>
      </c>
      <c r="AG146" t="inlineStr">
        <is>
          <t>Milano</t>
        </is>
      </c>
      <c r="AH146" t="inlineStr">
        <is>
          <t>MI</t>
        </is>
      </c>
      <c r="AI146" t="inlineStr">
        <is>
          <t>20143</t>
        </is>
      </c>
      <c r="AJ146" t="inlineStr">
        <is>
          <t>Italia</t>
        </is>
      </c>
      <c r="AK146" t="inlineStr">
        <is>
          <t>+39010815474</t>
        </is>
      </c>
      <c r="AL146" t="inlineStr">
        <is>
          <t>Boys Tears Necklace - Yellow / 39cm</t>
        </is>
      </c>
      <c r="AN146" t="inlineStr">
        <is>
          <t>IT</t>
        </is>
      </c>
      <c r="AO146" t="inlineStr">
        <is>
          <t>Accredito</t>
        </is>
      </c>
      <c r="AP146" t="inlineStr">
        <is>
          <t>2024-10-26</t>
        </is>
      </c>
    </row>
    <row r="147">
      <c r="A147" t="inlineStr">
        <is>
          <t>26/10/2024</t>
        </is>
      </c>
      <c r="B147" t="inlineStr">
        <is>
          <t>09:10:57</t>
        </is>
      </c>
      <c r="C147" t="inlineStr">
        <is>
          <t>CEST</t>
        </is>
      </c>
      <c r="D147" t="inlineStr">
        <is>
          <t>Manuela Crippa</t>
        </is>
      </c>
      <c r="E147" t="inlineStr">
        <is>
          <t>Pagamento Express Checkout</t>
        </is>
      </c>
      <c r="F147" t="inlineStr">
        <is>
          <t>Completata</t>
        </is>
      </c>
      <c r="G147" t="inlineStr">
        <is>
          <t>EUR</t>
        </is>
      </c>
      <c r="H147" t="n">
        <v>234</v>
      </c>
      <c r="I147" t="inlineStr">
        <is>
          <t>-8,31</t>
        </is>
      </c>
      <c r="J147" t="inlineStr">
        <is>
          <t>225,69</t>
        </is>
      </c>
      <c r="K147" t="inlineStr">
        <is>
          <t>lamanuelacrippa@gmail.com</t>
        </is>
      </c>
      <c r="L147" t="inlineStr">
        <is>
          <t>contact@lilmilan.com</t>
        </is>
      </c>
      <c r="M147" t="inlineStr">
        <is>
          <t>8L326096LG2791224</t>
        </is>
      </c>
      <c r="N147" t="inlineStr">
        <is>
          <t>Marcello Brenna, io e lei snc, via baldironi 19, Lissone, MB, 20851, Italia</t>
        </is>
      </c>
      <c r="O147" t="inlineStr">
        <is>
          <t>Confermato</t>
        </is>
      </c>
      <c r="P147" t="inlineStr">
        <is>
          <t>Sweet Spot - Yellow / matte / White, Engraving, Sconto</t>
        </is>
      </c>
      <c r="R147" t="inlineStr">
        <is>
          <t>0,00</t>
        </is>
      </c>
      <c r="T147" t="inlineStr">
        <is>
          <t>0,00</t>
        </is>
      </c>
      <c r="Z147" t="inlineStr">
        <is>
          <t>rKG72TlRzDxbAoCPfDQ1pYxeg</t>
        </is>
      </c>
      <c r="AA147" t="inlineStr">
        <is>
          <t>Shopify</t>
        </is>
      </c>
      <c r="AB147" t="n">
        <v>3</v>
      </c>
      <c r="AD147" t="inlineStr">
        <is>
          <t>7.282,69</t>
        </is>
      </c>
      <c r="AE147" t="inlineStr">
        <is>
          <t>io e lei snc</t>
        </is>
      </c>
      <c r="AF147" t="inlineStr">
        <is>
          <t>via baldironi 19</t>
        </is>
      </c>
      <c r="AG147" t="inlineStr">
        <is>
          <t>Lissone</t>
        </is>
      </c>
      <c r="AH147" t="inlineStr">
        <is>
          <t>MB</t>
        </is>
      </c>
      <c r="AI147" t="inlineStr">
        <is>
          <t>20851</t>
        </is>
      </c>
      <c r="AJ147" t="inlineStr">
        <is>
          <t>Italia</t>
        </is>
      </c>
      <c r="AK147" t="inlineStr">
        <is>
          <t>+393392641769</t>
        </is>
      </c>
      <c r="AL147" t="inlineStr">
        <is>
          <t>Sweet Spot - Yellow / matte / White</t>
        </is>
      </c>
      <c r="AN147" t="inlineStr">
        <is>
          <t>IT</t>
        </is>
      </c>
      <c r="AO147" t="inlineStr">
        <is>
          <t>Accredito</t>
        </is>
      </c>
      <c r="AP147" t="inlineStr">
        <is>
          <t>2024-10-26</t>
        </is>
      </c>
    </row>
    <row r="148">
      <c r="A148" t="inlineStr">
        <is>
          <t>26/10/2024</t>
        </is>
      </c>
      <c r="B148" t="inlineStr">
        <is>
          <t>09:18:10</t>
        </is>
      </c>
      <c r="C148" t="inlineStr">
        <is>
          <t>CEST</t>
        </is>
      </c>
      <c r="D148" t="inlineStr">
        <is>
          <t>Giulia Spaggiari</t>
        </is>
      </c>
      <c r="E148" t="inlineStr">
        <is>
          <t>Pagamento Express Checkout</t>
        </is>
      </c>
      <c r="F148" t="inlineStr">
        <is>
          <t>Completata</t>
        </is>
      </c>
      <c r="G148" t="inlineStr">
        <is>
          <t>EUR</t>
        </is>
      </c>
      <c r="H148" t="n">
        <v>106</v>
      </c>
      <c r="I148" t="inlineStr">
        <is>
          <t>-3,95</t>
        </is>
      </c>
      <c r="J148" t="inlineStr">
        <is>
          <t>102,05</t>
        </is>
      </c>
      <c r="K148" t="inlineStr">
        <is>
          <t>juls31297@icloud.com</t>
        </is>
      </c>
      <c r="L148" t="inlineStr">
        <is>
          <t>contact@lilmilan.com</t>
        </is>
      </c>
      <c r="M148" t="inlineStr">
        <is>
          <t>2D098790N4897051A</t>
        </is>
      </c>
      <c r="N148" t="inlineStr">
        <is>
          <t>Giulia Spaggiari, Via Abelardo Bianchini 14, Fabbrico, RE, 42042, Italia</t>
        </is>
      </c>
      <c r="O148" t="inlineStr">
        <is>
          <t>Confermato</t>
        </is>
      </c>
      <c r="P148" t="inlineStr">
        <is>
          <t>Pensavo fosse amore - Yellow / M, Sconto</t>
        </is>
      </c>
      <c r="R148" t="inlineStr">
        <is>
          <t>10,00</t>
        </is>
      </c>
      <c r="T148" t="inlineStr">
        <is>
          <t>0,00</t>
        </is>
      </c>
      <c r="Z148" t="inlineStr">
        <is>
          <t>rK2qlQpSWeOICHWsf407nR4eW</t>
        </is>
      </c>
      <c r="AA148" t="inlineStr">
        <is>
          <t>Shopify</t>
        </is>
      </c>
      <c r="AB148" t="n">
        <v>2</v>
      </c>
      <c r="AD148" t="inlineStr">
        <is>
          <t>7.384,74</t>
        </is>
      </c>
      <c r="AE148" t="inlineStr">
        <is>
          <t>Via Abelardo Bianchini 14</t>
        </is>
      </c>
      <c r="AG148" t="inlineStr">
        <is>
          <t>Fabbrico</t>
        </is>
      </c>
      <c r="AH148" t="inlineStr">
        <is>
          <t>RE</t>
        </is>
      </c>
      <c r="AI148" t="inlineStr">
        <is>
          <t>42042</t>
        </is>
      </c>
      <c r="AJ148" t="inlineStr">
        <is>
          <t>Italia</t>
        </is>
      </c>
      <c r="AK148" t="inlineStr">
        <is>
          <t>+393311068578</t>
        </is>
      </c>
      <c r="AL148" t="inlineStr">
        <is>
          <t>Pensavo fosse amore - Yellow / M</t>
        </is>
      </c>
      <c r="AN148" t="inlineStr">
        <is>
          <t>IT</t>
        </is>
      </c>
      <c r="AO148" t="inlineStr">
        <is>
          <t>Accredito</t>
        </is>
      </c>
      <c r="AP148" t="inlineStr">
        <is>
          <t>2024-10-26</t>
        </is>
      </c>
    </row>
    <row r="149">
      <c r="A149" t="inlineStr">
        <is>
          <t>26/10/2024</t>
        </is>
      </c>
      <c r="B149" t="inlineStr">
        <is>
          <t>09:19:32</t>
        </is>
      </c>
      <c r="C149" t="inlineStr">
        <is>
          <t>CEST</t>
        </is>
      </c>
      <c r="D149" t="inlineStr">
        <is>
          <t>Nicole Flocco</t>
        </is>
      </c>
      <c r="E149" t="inlineStr">
        <is>
          <t>Pagamento Express Checkout</t>
        </is>
      </c>
      <c r="F149" t="inlineStr">
        <is>
          <t>Completata</t>
        </is>
      </c>
      <c r="G149" t="inlineStr">
        <is>
          <t>EUR</t>
        </is>
      </c>
      <c r="H149" t="n">
        <v>304</v>
      </c>
      <c r="I149" t="inlineStr">
        <is>
          <t>-10,69</t>
        </is>
      </c>
      <c r="J149" t="inlineStr">
        <is>
          <t>293,31</t>
        </is>
      </c>
      <c r="K149" t="inlineStr">
        <is>
          <t>nicoleflocco@hotmail.com</t>
        </is>
      </c>
      <c r="L149" t="inlineStr">
        <is>
          <t>contact@lilmilan.com</t>
        </is>
      </c>
      <c r="M149" t="inlineStr">
        <is>
          <t>1T932068FP884972X</t>
        </is>
      </c>
      <c r="N149" t="inlineStr">
        <is>
          <t>Nicole Flocco, Via dei Missaglia 8, (Citofonare al codice 19 o portineria), Milano, MI, 20142, Italia</t>
        </is>
      </c>
      <c r="O149" t="inlineStr">
        <is>
          <t>Confermato</t>
        </is>
      </c>
      <c r="P149" t="inlineStr">
        <is>
          <t>Pensavo fosse amore - Yellow / B, Portami a Ballare Necklace - Yellow / onesize, Sconto</t>
        </is>
      </c>
      <c r="R149" t="inlineStr">
        <is>
          <t>0,00</t>
        </is>
      </c>
      <c r="T149" t="inlineStr">
        <is>
          <t>0,00</t>
        </is>
      </c>
      <c r="Z149" t="inlineStr">
        <is>
          <t>rOeenHKqe67qLAwnGdXEX8Ei5</t>
        </is>
      </c>
      <c r="AA149" t="inlineStr">
        <is>
          <t>Shopify</t>
        </is>
      </c>
      <c r="AB149" t="n">
        <v>3</v>
      </c>
      <c r="AD149" t="inlineStr">
        <is>
          <t>7.678,05</t>
        </is>
      </c>
      <c r="AE149" t="inlineStr">
        <is>
          <t>Via dei Missaglia 8</t>
        </is>
      </c>
      <c r="AF149" t="inlineStr">
        <is>
          <t>(Citofonare al codice 19 o portineria)</t>
        </is>
      </c>
      <c r="AG149" t="inlineStr">
        <is>
          <t>Milano</t>
        </is>
      </c>
      <c r="AH149" t="inlineStr">
        <is>
          <t>MI</t>
        </is>
      </c>
      <c r="AI149" t="inlineStr">
        <is>
          <t>20142</t>
        </is>
      </c>
      <c r="AJ149" t="inlineStr">
        <is>
          <t>Italia</t>
        </is>
      </c>
      <c r="AK149" t="inlineStr">
        <is>
          <t>3425195109</t>
        </is>
      </c>
      <c r="AL149" t="inlineStr">
        <is>
          <t>Pensavo fosse amore - Yellow / B</t>
        </is>
      </c>
      <c r="AN149" t="inlineStr">
        <is>
          <t>IT</t>
        </is>
      </c>
      <c r="AO149" t="inlineStr">
        <is>
          <t>Accredito</t>
        </is>
      </c>
      <c r="AP149" t="inlineStr">
        <is>
          <t>2024-10-26</t>
        </is>
      </c>
    </row>
    <row r="150">
      <c r="A150" t="inlineStr">
        <is>
          <t>26/10/2024</t>
        </is>
      </c>
      <c r="B150" t="inlineStr">
        <is>
          <t>09:22:09</t>
        </is>
      </c>
      <c r="C150" t="inlineStr">
        <is>
          <t>CEST</t>
        </is>
      </c>
      <c r="D150" t="inlineStr">
        <is>
          <t>Giorgia Preato</t>
        </is>
      </c>
      <c r="E150" t="inlineStr">
        <is>
          <t>Pagamento Express Checkout</t>
        </is>
      </c>
      <c r="F150" t="inlineStr">
        <is>
          <t>Completata</t>
        </is>
      </c>
      <c r="G150" t="inlineStr">
        <is>
          <t>EUR</t>
        </is>
      </c>
      <c r="H150" t="n">
        <v>208</v>
      </c>
      <c r="I150" t="inlineStr">
        <is>
          <t>-7,42</t>
        </is>
      </c>
      <c r="J150" t="inlineStr">
        <is>
          <t>200,58</t>
        </is>
      </c>
      <c r="K150" t="inlineStr">
        <is>
          <t>giorgiapreato@hotmail.it</t>
        </is>
      </c>
      <c r="L150" t="inlineStr">
        <is>
          <t>contact@lilmilan.com</t>
        </is>
      </c>
      <c r="M150" t="inlineStr">
        <is>
          <t>4K993308NY9610353</t>
        </is>
      </c>
      <c r="N150" t="inlineStr">
        <is>
          <t>Giorgia Preato, Via Piemonte 7, Festara, VR, 37060, Italia</t>
        </is>
      </c>
      <c r="O150" t="inlineStr">
        <is>
          <t>Confermato</t>
        </is>
      </c>
      <c r="P150" t="inlineStr">
        <is>
          <t>Portami a Ballare Necklace - Yellow / onesize, Sconto</t>
        </is>
      </c>
      <c r="R150" t="inlineStr">
        <is>
          <t>0,00</t>
        </is>
      </c>
      <c r="T150" t="inlineStr">
        <is>
          <t>0,00</t>
        </is>
      </c>
      <c r="Z150" t="inlineStr">
        <is>
          <t>rCwPPqaJkNqvoWJpEKIHhk42O</t>
        </is>
      </c>
      <c r="AA150" t="inlineStr">
        <is>
          <t>Shopify</t>
        </is>
      </c>
      <c r="AB150" t="n">
        <v>2</v>
      </c>
      <c r="AD150" t="inlineStr">
        <is>
          <t>7.878,63</t>
        </is>
      </c>
      <c r="AE150" t="inlineStr">
        <is>
          <t>Via Piemonte 7</t>
        </is>
      </c>
      <c r="AG150" t="inlineStr">
        <is>
          <t>Festara</t>
        </is>
      </c>
      <c r="AH150" t="inlineStr">
        <is>
          <t>VR</t>
        </is>
      </c>
      <c r="AI150" t="inlineStr">
        <is>
          <t>37060</t>
        </is>
      </c>
      <c r="AJ150" t="inlineStr">
        <is>
          <t>Italia</t>
        </is>
      </c>
      <c r="AK150" t="inlineStr">
        <is>
          <t>3452560859</t>
        </is>
      </c>
      <c r="AL150" t="inlineStr">
        <is>
          <t>Portami a Ballare Necklace - Yellow / onesize</t>
        </is>
      </c>
      <c r="AN150" t="inlineStr">
        <is>
          <t>IT</t>
        </is>
      </c>
      <c r="AO150" t="inlineStr">
        <is>
          <t>Accredito</t>
        </is>
      </c>
      <c r="AP150" t="inlineStr">
        <is>
          <t>2024-10-26</t>
        </is>
      </c>
    </row>
    <row r="151">
      <c r="A151" t="inlineStr">
        <is>
          <t>26/10/2024</t>
        </is>
      </c>
      <c r="B151" t="inlineStr">
        <is>
          <t>09:24:15</t>
        </is>
      </c>
      <c r="C151" t="inlineStr">
        <is>
          <t>CEST</t>
        </is>
      </c>
      <c r="D151" t="inlineStr">
        <is>
          <t>Viola Orusei</t>
        </is>
      </c>
      <c r="E151" t="inlineStr">
        <is>
          <t>Pagamento Express Checkout</t>
        </is>
      </c>
      <c r="F151" t="inlineStr">
        <is>
          <t>Completata</t>
        </is>
      </c>
      <c r="G151" t="inlineStr">
        <is>
          <t>EUR</t>
        </is>
      </c>
      <c r="H151" t="n">
        <v>90</v>
      </c>
      <c r="I151" t="inlineStr">
        <is>
          <t>-3,41</t>
        </is>
      </c>
      <c r="J151" t="inlineStr">
        <is>
          <t>86,59</t>
        </is>
      </c>
      <c r="K151" t="inlineStr">
        <is>
          <t>violaorusei@gmail.com</t>
        </is>
      </c>
      <c r="L151" t="inlineStr">
        <is>
          <t>contact@lilmilan.com</t>
        </is>
      </c>
      <c r="M151" t="inlineStr">
        <is>
          <t>4KG029924Y246704F</t>
        </is>
      </c>
      <c r="N151" t="inlineStr">
        <is>
          <t>viola orusei, Via Turano 13, Contigliano, RI, 02043, Italia</t>
        </is>
      </c>
      <c r="O151" t="inlineStr">
        <is>
          <t>Confermato</t>
        </is>
      </c>
      <c r="P151" t="inlineStr">
        <is>
          <t>Giotto Ring - Yellow / 6, Discount</t>
        </is>
      </c>
      <c r="R151" t="inlineStr">
        <is>
          <t>10,00</t>
        </is>
      </c>
      <c r="T151" t="inlineStr">
        <is>
          <t>0,00</t>
        </is>
      </c>
      <c r="Z151" t="inlineStr">
        <is>
          <t>rXtQHIErZs5sc2NCP0i0rcuwX</t>
        </is>
      </c>
      <c r="AA151" t="inlineStr">
        <is>
          <t>Shopify</t>
        </is>
      </c>
      <c r="AB151" t="n">
        <v>2</v>
      </c>
      <c r="AD151" t="inlineStr">
        <is>
          <t>7.965,22</t>
        </is>
      </c>
      <c r="AE151" t="inlineStr">
        <is>
          <t>Via Turano 13</t>
        </is>
      </c>
      <c r="AG151" t="inlineStr">
        <is>
          <t>Contigliano</t>
        </is>
      </c>
      <c r="AH151" t="inlineStr">
        <is>
          <t>RI</t>
        </is>
      </c>
      <c r="AI151" t="inlineStr">
        <is>
          <t>02043</t>
        </is>
      </c>
      <c r="AJ151" t="inlineStr">
        <is>
          <t>Italia</t>
        </is>
      </c>
      <c r="AK151" t="inlineStr">
        <is>
          <t>+393349038590</t>
        </is>
      </c>
      <c r="AL151" t="inlineStr">
        <is>
          <t>Giotto Ring - Yellow / 6</t>
        </is>
      </c>
      <c r="AN151" t="inlineStr">
        <is>
          <t>IT</t>
        </is>
      </c>
      <c r="AO151" t="inlineStr">
        <is>
          <t>Accredito</t>
        </is>
      </c>
      <c r="AP151" t="inlineStr">
        <is>
          <t>2024-10-26</t>
        </is>
      </c>
    </row>
    <row r="152">
      <c r="A152" t="inlineStr">
        <is>
          <t>26/10/2024</t>
        </is>
      </c>
      <c r="B152" t="inlineStr">
        <is>
          <t>09:45:07</t>
        </is>
      </c>
      <c r="C152" t="inlineStr">
        <is>
          <t>CEST</t>
        </is>
      </c>
      <c r="D152" t="inlineStr">
        <is>
          <t>Camilla Stronati</t>
        </is>
      </c>
      <c r="E152" t="inlineStr">
        <is>
          <t>Pagamento Express Checkout</t>
        </is>
      </c>
      <c r="F152" t="inlineStr">
        <is>
          <t>Completata</t>
        </is>
      </c>
      <c r="G152" t="inlineStr">
        <is>
          <t>EUR</t>
        </is>
      </c>
      <c r="H152" t="n">
        <v>464</v>
      </c>
      <c r="I152" t="inlineStr">
        <is>
          <t>-16,13</t>
        </is>
      </c>
      <c r="J152" t="inlineStr">
        <is>
          <t>447,87</t>
        </is>
      </c>
      <c r="K152" t="inlineStr">
        <is>
          <t>camilla.stronati@gmail.com</t>
        </is>
      </c>
      <c r="L152" t="inlineStr">
        <is>
          <t>contact@lilmilan.com</t>
        </is>
      </c>
      <c r="M152" t="inlineStr">
        <is>
          <t>7S3652078J156031V</t>
        </is>
      </c>
      <c r="N152" t="inlineStr">
        <is>
          <t>Camilla Stronati, 19 rue de la tombe issoire, Paris, N/A, 75014, Francia</t>
        </is>
      </c>
      <c r="O152" t="inlineStr">
        <is>
          <t>Confermato</t>
        </is>
      </c>
      <c r="P152" t="inlineStr">
        <is>
          <t>Boys Tears Necklace - White / 35cm, Balmy Necklace - Yellow / 36cm, Sconto</t>
        </is>
      </c>
      <c r="R152" t="inlineStr">
        <is>
          <t>0,00</t>
        </is>
      </c>
      <c r="T152" t="inlineStr">
        <is>
          <t>0,00</t>
        </is>
      </c>
      <c r="Z152" t="inlineStr">
        <is>
          <t>rwyyDTbd9bHxMxc7w7BBpyQS5</t>
        </is>
      </c>
      <c r="AA152" t="inlineStr">
        <is>
          <t>Shopify</t>
        </is>
      </c>
      <c r="AB152" t="n">
        <v>3</v>
      </c>
      <c r="AD152" t="inlineStr">
        <is>
          <t>8.413,09</t>
        </is>
      </c>
      <c r="AE152" t="inlineStr">
        <is>
          <t>19 rue de la tombe issoire</t>
        </is>
      </c>
      <c r="AG152" t="inlineStr">
        <is>
          <t>Paris</t>
        </is>
      </c>
      <c r="AI152" t="inlineStr">
        <is>
          <t>75014</t>
        </is>
      </c>
      <c r="AJ152" t="inlineStr">
        <is>
          <t>Francia</t>
        </is>
      </c>
      <c r="AK152" t="inlineStr">
        <is>
          <t>+330609646370</t>
        </is>
      </c>
      <c r="AL152" t="inlineStr">
        <is>
          <t>Boys Tears Necklace - White / 35cm</t>
        </is>
      </c>
      <c r="AN152" t="inlineStr">
        <is>
          <t>FR</t>
        </is>
      </c>
      <c r="AO152" t="inlineStr">
        <is>
          <t>Accredito</t>
        </is>
      </c>
      <c r="AP152" t="inlineStr">
        <is>
          <t>2024-10-26</t>
        </is>
      </c>
    </row>
    <row r="153">
      <c r="A153" t="inlineStr">
        <is>
          <t>26/10/2024</t>
        </is>
      </c>
      <c r="B153" t="inlineStr">
        <is>
          <t>09:54:12</t>
        </is>
      </c>
      <c r="C153" t="inlineStr">
        <is>
          <t>CEST</t>
        </is>
      </c>
      <c r="D153" t="inlineStr">
        <is>
          <t>Roberta Villa</t>
        </is>
      </c>
      <c r="E153" t="inlineStr">
        <is>
          <t>Pagamento Express Checkout</t>
        </is>
      </c>
      <c r="F153" t="inlineStr">
        <is>
          <t>Completata</t>
        </is>
      </c>
      <c r="G153" t="inlineStr">
        <is>
          <t>EUR</t>
        </is>
      </c>
      <c r="H153" t="n">
        <v>576</v>
      </c>
      <c r="I153" t="inlineStr">
        <is>
          <t>-19,93</t>
        </is>
      </c>
      <c r="J153" t="inlineStr">
        <is>
          <t>556,07</t>
        </is>
      </c>
      <c r="K153" t="inlineStr">
        <is>
          <t>robertavilla25@gmail.com</t>
        </is>
      </c>
      <c r="L153" t="inlineStr">
        <is>
          <t>contact@lilmilan.com</t>
        </is>
      </c>
      <c r="M153" t="inlineStr">
        <is>
          <t>8T602311D2210983U</t>
        </is>
      </c>
      <c r="N153" t="inlineStr">
        <is>
          <t>Roberta Villa, Via Macallè 156, Reception, Seregno, MB, 20831, Italia</t>
        </is>
      </c>
      <c r="O153" t="inlineStr">
        <is>
          <t>Confermato</t>
        </is>
      </c>
      <c r="P153" t="inlineStr">
        <is>
          <t>Moony Earring - Yellow / Single / White Sustainable Diamond, Curvy - Yellow / Left / White, Rainbow Earring - Yellow / Single / White Sustainable Diamond, Rainbow Earring - Yellow / Single / None, Sconto</t>
        </is>
      </c>
      <c r="R153" t="inlineStr">
        <is>
          <t>0,00</t>
        </is>
      </c>
      <c r="T153" t="inlineStr">
        <is>
          <t>0,00</t>
        </is>
      </c>
      <c r="Z153" t="inlineStr">
        <is>
          <t>rBU0xm1rFRapOADfXiB1EqzYc</t>
        </is>
      </c>
      <c r="AA153" t="inlineStr">
        <is>
          <t>Shopify</t>
        </is>
      </c>
      <c r="AB153" t="n">
        <v>5</v>
      </c>
      <c r="AD153" t="inlineStr">
        <is>
          <t>8.969,16</t>
        </is>
      </c>
      <c r="AE153" t="inlineStr">
        <is>
          <t>Via Macallè 156</t>
        </is>
      </c>
      <c r="AF153" t="inlineStr">
        <is>
          <t>Reception</t>
        </is>
      </c>
      <c r="AG153" t="inlineStr">
        <is>
          <t>Seregno</t>
        </is>
      </c>
      <c r="AH153" t="inlineStr">
        <is>
          <t>MB</t>
        </is>
      </c>
      <c r="AI153" t="inlineStr">
        <is>
          <t>20831</t>
        </is>
      </c>
      <c r="AJ153" t="inlineStr">
        <is>
          <t>Italia</t>
        </is>
      </c>
      <c r="AK153" t="inlineStr">
        <is>
          <t>+393391027533</t>
        </is>
      </c>
      <c r="AL153" t="inlineStr">
        <is>
          <t>Moony Earring - Yellow / Single / White Sustainable Diamond</t>
        </is>
      </c>
      <c r="AN153" t="inlineStr">
        <is>
          <t>IT</t>
        </is>
      </c>
      <c r="AO153" t="inlineStr">
        <is>
          <t>Accredito</t>
        </is>
      </c>
      <c r="AP153" t="inlineStr">
        <is>
          <t>2024-10-26</t>
        </is>
      </c>
    </row>
    <row r="154">
      <c r="A154" t="inlineStr">
        <is>
          <t>26/10/2024</t>
        </is>
      </c>
      <c r="B154" t="inlineStr">
        <is>
          <t>10:24:19</t>
        </is>
      </c>
      <c r="C154" t="inlineStr">
        <is>
          <t>CEST</t>
        </is>
      </c>
      <c r="D154" t="inlineStr">
        <is>
          <t>Marta Pettinà</t>
        </is>
      </c>
      <c r="E154" t="inlineStr">
        <is>
          <t>Pagamento Express Checkout</t>
        </is>
      </c>
      <c r="F154" t="inlineStr">
        <is>
          <t>Completata</t>
        </is>
      </c>
      <c r="G154" t="inlineStr">
        <is>
          <t>EUR</t>
        </is>
      </c>
      <c r="H154" t="n">
        <v>208</v>
      </c>
      <c r="I154" t="inlineStr">
        <is>
          <t>-7,42</t>
        </is>
      </c>
      <c r="J154" t="inlineStr">
        <is>
          <t>200,58</t>
        </is>
      </c>
      <c r="K154" t="inlineStr">
        <is>
          <t>marta.pettinaa@gmail.com</t>
        </is>
      </c>
      <c r="L154" t="inlineStr">
        <is>
          <t>contact@lilmilan.com</t>
        </is>
      </c>
      <c r="M154" t="inlineStr">
        <is>
          <t>9XH073290K212281H</t>
        </is>
      </c>
      <c r="N154" t="inlineStr">
        <is>
          <t>Marta Pettinà, Via Bressanone 9, Spinea, VE, 30038, Italia</t>
        </is>
      </c>
      <c r="O154" t="inlineStr">
        <is>
          <t>Confermato</t>
        </is>
      </c>
      <c r="P154" t="inlineStr">
        <is>
          <t>Balmy Necklace - Yellow / 36cm, Sconto</t>
        </is>
      </c>
      <c r="R154" t="inlineStr">
        <is>
          <t>0,00</t>
        </is>
      </c>
      <c r="T154" t="inlineStr">
        <is>
          <t>0,00</t>
        </is>
      </c>
      <c r="Z154" t="inlineStr">
        <is>
          <t>rGdeRc4amQiUne2ZBn6QH7LUi</t>
        </is>
      </c>
      <c r="AA154" t="inlineStr">
        <is>
          <t>Shopify</t>
        </is>
      </c>
      <c r="AB154" t="n">
        <v>2</v>
      </c>
      <c r="AD154" t="inlineStr">
        <is>
          <t>9.169,74</t>
        </is>
      </c>
      <c r="AE154" t="inlineStr">
        <is>
          <t>Via Bressanone 9</t>
        </is>
      </c>
      <c r="AG154" t="inlineStr">
        <is>
          <t>Spinea</t>
        </is>
      </c>
      <c r="AH154" t="inlineStr">
        <is>
          <t>VE</t>
        </is>
      </c>
      <c r="AI154" t="inlineStr">
        <is>
          <t>30038</t>
        </is>
      </c>
      <c r="AJ154" t="inlineStr">
        <is>
          <t>Italia</t>
        </is>
      </c>
      <c r="AK154" t="inlineStr">
        <is>
          <t>3338739627</t>
        </is>
      </c>
      <c r="AL154" t="inlineStr">
        <is>
          <t>Balmy Necklace - Yellow / 36cm</t>
        </is>
      </c>
      <c r="AN154" t="inlineStr">
        <is>
          <t>IT</t>
        </is>
      </c>
      <c r="AO154" t="inlineStr">
        <is>
          <t>Accredito</t>
        </is>
      </c>
      <c r="AP154" t="inlineStr">
        <is>
          <t>2024-10-26</t>
        </is>
      </c>
    </row>
    <row r="155">
      <c r="A155" t="inlineStr">
        <is>
          <t>26/10/2024</t>
        </is>
      </c>
      <c r="B155" t="inlineStr">
        <is>
          <t>10:29:44</t>
        </is>
      </c>
      <c r="C155" t="inlineStr">
        <is>
          <t>CEST</t>
        </is>
      </c>
      <c r="D155" t="inlineStr">
        <is>
          <t>Martina Mancini</t>
        </is>
      </c>
      <c r="E155" t="inlineStr">
        <is>
          <t>Pagamento Express Checkout</t>
        </is>
      </c>
      <c r="F155" t="inlineStr">
        <is>
          <t>Completata</t>
        </is>
      </c>
      <c r="G155" t="inlineStr">
        <is>
          <t>EUR</t>
        </is>
      </c>
      <c r="H155" t="n">
        <v>256</v>
      </c>
      <c r="I155" t="inlineStr">
        <is>
          <t>-9,05</t>
        </is>
      </c>
      <c r="J155" t="inlineStr">
        <is>
          <t>246,95</t>
        </is>
      </c>
      <c r="K155" t="inlineStr">
        <is>
          <t>martinamancini.it@gmail.com</t>
        </is>
      </c>
      <c r="L155" t="inlineStr">
        <is>
          <t>contact@lilmilan.com</t>
        </is>
      </c>
      <c r="M155" t="inlineStr">
        <is>
          <t>7TS0239174513734S</t>
        </is>
      </c>
      <c r="N155" t="inlineStr">
        <is>
          <t>Martina Mancini, Friedberger Landstraße 171, Frankfurt am Main, N/A, 60389, Germania</t>
        </is>
      </c>
      <c r="O155" t="inlineStr">
        <is>
          <t>Confermato</t>
        </is>
      </c>
      <c r="P155" t="inlineStr">
        <is>
          <t>Boys Tears Necklace - Yellow / 35cm, Sconto</t>
        </is>
      </c>
      <c r="R155" t="inlineStr">
        <is>
          <t>0,00</t>
        </is>
      </c>
      <c r="T155" t="inlineStr">
        <is>
          <t>0,00</t>
        </is>
      </c>
      <c r="Z155" t="inlineStr">
        <is>
          <t>rcDypbR37ACGdZxvE2xNuQZYf</t>
        </is>
      </c>
      <c r="AA155" t="inlineStr">
        <is>
          <t>Shopify</t>
        </is>
      </c>
      <c r="AB155" t="n">
        <v>2</v>
      </c>
      <c r="AD155" t="inlineStr">
        <is>
          <t>9.416,69</t>
        </is>
      </c>
      <c r="AE155" t="inlineStr">
        <is>
          <t>Friedberger Landstraße 171</t>
        </is>
      </c>
      <c r="AG155" t="inlineStr">
        <is>
          <t>Frankfurt am Main</t>
        </is>
      </c>
      <c r="AI155" t="inlineStr">
        <is>
          <t>60389</t>
        </is>
      </c>
      <c r="AJ155" t="inlineStr">
        <is>
          <t>Germania</t>
        </is>
      </c>
      <c r="AK155" t="inlineStr">
        <is>
          <t>3458378443</t>
        </is>
      </c>
      <c r="AL155" t="inlineStr">
        <is>
          <t>Boys Tears Necklace - Yellow / 35cm</t>
        </is>
      </c>
      <c r="AN155" t="inlineStr">
        <is>
          <t>DE</t>
        </is>
      </c>
      <c r="AO155" t="inlineStr">
        <is>
          <t>Accredito</t>
        </is>
      </c>
      <c r="AP155" t="inlineStr">
        <is>
          <t>2024-10-26</t>
        </is>
      </c>
    </row>
    <row r="156">
      <c r="A156" t="inlineStr">
        <is>
          <t>26/10/2024</t>
        </is>
      </c>
      <c r="B156" t="inlineStr">
        <is>
          <t>10:56:47</t>
        </is>
      </c>
      <c r="C156" t="inlineStr">
        <is>
          <t>CEST</t>
        </is>
      </c>
      <c r="D156" t="inlineStr">
        <is>
          <t>Riccardo Donadini</t>
        </is>
      </c>
      <c r="E156" t="inlineStr">
        <is>
          <t>Pagamento Express Checkout</t>
        </is>
      </c>
      <c r="F156" t="inlineStr">
        <is>
          <t>Completata</t>
        </is>
      </c>
      <c r="G156" t="inlineStr">
        <is>
          <t>EUR</t>
        </is>
      </c>
      <c r="H156" t="n">
        <v>234</v>
      </c>
      <c r="I156" t="inlineStr">
        <is>
          <t>-8,31</t>
        </is>
      </c>
      <c r="J156" t="inlineStr">
        <is>
          <t>225,69</t>
        </is>
      </c>
      <c r="K156" t="inlineStr">
        <is>
          <t>riccardo.donadini2@gmail.com</t>
        </is>
      </c>
      <c r="L156" t="inlineStr">
        <is>
          <t>contact@lilmilan.com</t>
        </is>
      </c>
      <c r="M156" t="inlineStr">
        <is>
          <t>5LY69803P7372781A</t>
        </is>
      </c>
      <c r="N156" t="inlineStr">
        <is>
          <t>Riccardo Donadini, via Pellizzo, 39, Padova, PD, 35128, Italia</t>
        </is>
      </c>
      <c r="O156" t="inlineStr">
        <is>
          <t>Confermato</t>
        </is>
      </c>
      <c r="P156" t="inlineStr">
        <is>
          <t>Sweet Spot - White / matte / White, Engraving, Sconto</t>
        </is>
      </c>
      <c r="R156" t="inlineStr">
        <is>
          <t>0,00</t>
        </is>
      </c>
      <c r="T156" t="inlineStr">
        <is>
          <t>0,00</t>
        </is>
      </c>
      <c r="Z156" t="inlineStr">
        <is>
          <t>rLeVX248lq9BiApkcTGyHjzO6</t>
        </is>
      </c>
      <c r="AA156" t="inlineStr">
        <is>
          <t>Shopify</t>
        </is>
      </c>
      <c r="AB156" t="n">
        <v>3</v>
      </c>
      <c r="AD156" t="inlineStr">
        <is>
          <t>9.642,38</t>
        </is>
      </c>
      <c r="AE156" t="inlineStr">
        <is>
          <t>via Pellizzo</t>
        </is>
      </c>
      <c r="AF156" t="inlineStr">
        <is>
          <t>39</t>
        </is>
      </c>
      <c r="AG156" t="inlineStr">
        <is>
          <t>Padova</t>
        </is>
      </c>
      <c r="AH156" t="inlineStr">
        <is>
          <t>PD</t>
        </is>
      </c>
      <c r="AI156" t="inlineStr">
        <is>
          <t>35128</t>
        </is>
      </c>
      <c r="AJ156" t="inlineStr">
        <is>
          <t>Italia</t>
        </is>
      </c>
      <c r="AK156" t="inlineStr">
        <is>
          <t>3938845968</t>
        </is>
      </c>
      <c r="AL156" t="inlineStr">
        <is>
          <t>Sweet Spot - White / matte / White</t>
        </is>
      </c>
      <c r="AN156" t="inlineStr">
        <is>
          <t>IT</t>
        </is>
      </c>
      <c r="AO156" t="inlineStr">
        <is>
          <t>Accredito</t>
        </is>
      </c>
      <c r="AP156" t="inlineStr">
        <is>
          <t>2024-10-26</t>
        </is>
      </c>
    </row>
    <row r="157">
      <c r="A157" t="inlineStr">
        <is>
          <t>26/10/2024</t>
        </is>
      </c>
      <c r="B157" t="inlineStr">
        <is>
          <t>11:00:49</t>
        </is>
      </c>
      <c r="C157" t="inlineStr">
        <is>
          <t>CEST</t>
        </is>
      </c>
      <c r="D157" t="inlineStr">
        <is>
          <t>Melissa Ghirardi</t>
        </is>
      </c>
      <c r="E157" t="inlineStr">
        <is>
          <t>Pagamento Express Checkout</t>
        </is>
      </c>
      <c r="F157" t="inlineStr">
        <is>
          <t>Completata</t>
        </is>
      </c>
      <c r="G157" t="inlineStr">
        <is>
          <t>EUR</t>
        </is>
      </c>
      <c r="H157" t="n">
        <v>256</v>
      </c>
      <c r="I157" t="inlineStr">
        <is>
          <t>-9,05</t>
        </is>
      </c>
      <c r="J157" t="inlineStr">
        <is>
          <t>246,95</t>
        </is>
      </c>
      <c r="K157" t="inlineStr">
        <is>
          <t>ghirardimelissa@gmail.com</t>
        </is>
      </c>
      <c r="L157" t="inlineStr">
        <is>
          <t>contact@lilmilan.com</t>
        </is>
      </c>
      <c r="M157" t="inlineStr">
        <is>
          <t>7RV504441A3589840</t>
        </is>
      </c>
      <c r="N157" t="inlineStr">
        <is>
          <t>Melissa Ghirardi, Via Nazionale 70, Borgo Val Di Taro, PR, 43043, Italia</t>
        </is>
      </c>
      <c r="O157" t="inlineStr">
        <is>
          <t>Confermato</t>
        </is>
      </c>
      <c r="P157" t="inlineStr">
        <is>
          <t>Boys Tears Necklace - Yellow / 35cm, Discount</t>
        </is>
      </c>
      <c r="R157" t="inlineStr">
        <is>
          <t>0,00</t>
        </is>
      </c>
      <c r="T157" t="inlineStr">
        <is>
          <t>0,00</t>
        </is>
      </c>
      <c r="Z157" t="inlineStr">
        <is>
          <t>rfuVRC9OHU7NfRtwXPGBeB2L3</t>
        </is>
      </c>
      <c r="AA157" t="inlineStr">
        <is>
          <t>Shopify</t>
        </is>
      </c>
      <c r="AB157" t="n">
        <v>2</v>
      </c>
      <c r="AD157" t="inlineStr">
        <is>
          <t>9.889,33</t>
        </is>
      </c>
      <c r="AE157" t="inlineStr">
        <is>
          <t>Via Nazionale 70</t>
        </is>
      </c>
      <c r="AG157" t="inlineStr">
        <is>
          <t>Borgo Val Di Taro</t>
        </is>
      </c>
      <c r="AH157" t="inlineStr">
        <is>
          <t>PR</t>
        </is>
      </c>
      <c r="AI157" t="inlineStr">
        <is>
          <t>43043</t>
        </is>
      </c>
      <c r="AJ157" t="inlineStr">
        <is>
          <t>Italia</t>
        </is>
      </c>
      <c r="AK157" t="inlineStr">
        <is>
          <t>+393335091576</t>
        </is>
      </c>
      <c r="AL157" t="inlineStr">
        <is>
          <t>Boys Tears Necklace - Yellow / 35cm</t>
        </is>
      </c>
      <c r="AN157" t="inlineStr">
        <is>
          <t>IT</t>
        </is>
      </c>
      <c r="AO157" t="inlineStr">
        <is>
          <t>Accredito</t>
        </is>
      </c>
      <c r="AP157" t="inlineStr">
        <is>
          <t>2024-10-26</t>
        </is>
      </c>
    </row>
    <row r="158">
      <c r="A158" t="inlineStr">
        <is>
          <t>26/10/2024</t>
        </is>
      </c>
      <c r="B158" t="inlineStr">
        <is>
          <t>12:03:28</t>
        </is>
      </c>
      <c r="C158" t="inlineStr">
        <is>
          <t>CEST</t>
        </is>
      </c>
      <c r="D158" t="inlineStr">
        <is>
          <t>Gabriella Todero</t>
        </is>
      </c>
      <c r="E158" t="inlineStr">
        <is>
          <t>Pagamento Express Checkout</t>
        </is>
      </c>
      <c r="F158" t="inlineStr">
        <is>
          <t>Completata</t>
        </is>
      </c>
      <c r="G158" t="inlineStr">
        <is>
          <t>EUR</t>
        </is>
      </c>
      <c r="H158" t="n">
        <v>256</v>
      </c>
      <c r="I158" t="inlineStr">
        <is>
          <t>-9,05</t>
        </is>
      </c>
      <c r="J158" t="inlineStr">
        <is>
          <t>246,95</t>
        </is>
      </c>
      <c r="K158" t="inlineStr">
        <is>
          <t>gabriellatodero@yahoo.it</t>
        </is>
      </c>
      <c r="L158" t="inlineStr">
        <is>
          <t>contact@lilmilan.com</t>
        </is>
      </c>
      <c r="M158" t="inlineStr">
        <is>
          <t>1UJ19668695134403</t>
        </is>
      </c>
      <c r="N158" t="inlineStr">
        <is>
          <t>Gabriella Todero, Corso c.b. Cavour 82, Citof Portiere se non in casa, Cesena, FC, 47521, Italia</t>
        </is>
      </c>
      <c r="O158" t="inlineStr">
        <is>
          <t>Confermato</t>
        </is>
      </c>
      <c r="P158" t="inlineStr">
        <is>
          <t>Boys Tears Necklace - Yellow / 39cm, Discount</t>
        </is>
      </c>
      <c r="R158" t="inlineStr">
        <is>
          <t>0,00</t>
        </is>
      </c>
      <c r="T158" t="inlineStr">
        <is>
          <t>0,00</t>
        </is>
      </c>
      <c r="Z158" t="inlineStr">
        <is>
          <t>rpZq4kxkTjeZM6cdNUYHM0T3Y</t>
        </is>
      </c>
      <c r="AA158" t="inlineStr">
        <is>
          <t>Shopify</t>
        </is>
      </c>
      <c r="AB158" t="n">
        <v>2</v>
      </c>
      <c r="AD158" t="inlineStr">
        <is>
          <t>10.136,28</t>
        </is>
      </c>
      <c r="AE158" t="inlineStr">
        <is>
          <t>Corso c.b. Cavour 82</t>
        </is>
      </c>
      <c r="AF158" t="inlineStr">
        <is>
          <t>Citof Portiere se non in casa</t>
        </is>
      </c>
      <c r="AG158" t="inlineStr">
        <is>
          <t>Cesena</t>
        </is>
      </c>
      <c r="AH158" t="inlineStr">
        <is>
          <t>FC</t>
        </is>
      </c>
      <c r="AI158" t="inlineStr">
        <is>
          <t>47521</t>
        </is>
      </c>
      <c r="AJ158" t="inlineStr">
        <is>
          <t>Italia</t>
        </is>
      </c>
      <c r="AK158" t="inlineStr">
        <is>
          <t>+393382475488</t>
        </is>
      </c>
      <c r="AL158" t="inlineStr">
        <is>
          <t>Boys Tears Necklace - Yellow / 39cm</t>
        </is>
      </c>
      <c r="AN158" t="inlineStr">
        <is>
          <t>IT</t>
        </is>
      </c>
      <c r="AO158" t="inlineStr">
        <is>
          <t>Accredito</t>
        </is>
      </c>
      <c r="AP158" t="inlineStr">
        <is>
          <t>2024-10-26</t>
        </is>
      </c>
    </row>
    <row r="159">
      <c r="A159" t="inlineStr">
        <is>
          <t>26/10/2024</t>
        </is>
      </c>
      <c r="B159" t="inlineStr">
        <is>
          <t>12:03:34</t>
        </is>
      </c>
      <c r="C159" t="inlineStr">
        <is>
          <t>CEST</t>
        </is>
      </c>
      <c r="D159" t="inlineStr">
        <is>
          <t>Flavia Angelini</t>
        </is>
      </c>
      <c r="E159" t="inlineStr">
        <is>
          <t>Pagamento Express Checkout</t>
        </is>
      </c>
      <c r="F159" t="inlineStr">
        <is>
          <t>Completata</t>
        </is>
      </c>
      <c r="G159" t="inlineStr">
        <is>
          <t>EUR</t>
        </is>
      </c>
      <c r="H159" t="n">
        <v>320</v>
      </c>
      <c r="I159" t="inlineStr">
        <is>
          <t>-11,23</t>
        </is>
      </c>
      <c r="J159" t="inlineStr">
        <is>
          <t>308,77</t>
        </is>
      </c>
      <c r="K159" t="inlineStr">
        <is>
          <t>flavia-angel91@hotmail.it</t>
        </is>
      </c>
      <c r="L159" t="inlineStr">
        <is>
          <t>contact@lilmilan.com</t>
        </is>
      </c>
      <c r="M159" t="inlineStr">
        <is>
          <t>00W77389ET639244N</t>
        </is>
      </c>
      <c r="N159" t="inlineStr">
        <is>
          <t>Flavia Angelini, Via Aurelia Antica 480, Roma, RM, 00165, Italia</t>
        </is>
      </c>
      <c r="O159" t="inlineStr">
        <is>
          <t>Confermato</t>
        </is>
      </c>
      <c r="P159" t="inlineStr">
        <is>
          <t>Boys Tears Necklace - Yellow / 35cm</t>
        </is>
      </c>
      <c r="R159" t="inlineStr">
        <is>
          <t>0,00</t>
        </is>
      </c>
      <c r="T159" t="inlineStr">
        <is>
          <t>0,00</t>
        </is>
      </c>
      <c r="Z159" t="inlineStr">
        <is>
          <t>rTCpo9Jz3j1xOPQZhLnL2DarJ</t>
        </is>
      </c>
      <c r="AA159" t="inlineStr">
        <is>
          <t>Shopify</t>
        </is>
      </c>
      <c r="AB159" t="n">
        <v>1</v>
      </c>
      <c r="AD159" t="inlineStr">
        <is>
          <t>10.445,05</t>
        </is>
      </c>
      <c r="AE159" t="inlineStr">
        <is>
          <t>Via Aurelia Antica 480</t>
        </is>
      </c>
      <c r="AG159" t="inlineStr">
        <is>
          <t>Roma</t>
        </is>
      </c>
      <c r="AH159" t="inlineStr">
        <is>
          <t>RM</t>
        </is>
      </c>
      <c r="AI159" t="inlineStr">
        <is>
          <t>00165</t>
        </is>
      </c>
      <c r="AJ159" t="inlineStr">
        <is>
          <t>Italia</t>
        </is>
      </c>
      <c r="AK159" t="inlineStr">
        <is>
          <t>3498872197</t>
        </is>
      </c>
      <c r="AL159" t="inlineStr">
        <is>
          <t>Boys Tears Necklace - Yellow / 35cm</t>
        </is>
      </c>
      <c r="AN159" t="inlineStr">
        <is>
          <t>IT</t>
        </is>
      </c>
      <c r="AO159" t="inlineStr">
        <is>
          <t>Accredito</t>
        </is>
      </c>
      <c r="AP159" t="inlineStr">
        <is>
          <t>2024-10-26</t>
        </is>
      </c>
    </row>
    <row r="160">
      <c r="A160" t="inlineStr">
        <is>
          <t>26/10/2024</t>
        </is>
      </c>
      <c r="B160" t="inlineStr">
        <is>
          <t>12:08:03</t>
        </is>
      </c>
      <c r="C160" t="inlineStr">
        <is>
          <t>CEST</t>
        </is>
      </c>
      <c r="D160" t="inlineStr">
        <is>
          <t>Andrea Ratti</t>
        </is>
      </c>
      <c r="E160" t="inlineStr">
        <is>
          <t>Pagamento Express Checkout</t>
        </is>
      </c>
      <c r="F160" t="inlineStr">
        <is>
          <t>Completata</t>
        </is>
      </c>
      <c r="G160" t="inlineStr">
        <is>
          <t>EUR</t>
        </is>
      </c>
      <c r="H160" t="n">
        <v>272</v>
      </c>
      <c r="I160" t="inlineStr">
        <is>
          <t>-9,60</t>
        </is>
      </c>
      <c r="J160" t="inlineStr">
        <is>
          <t>262,40</t>
        </is>
      </c>
      <c r="K160" t="inlineStr">
        <is>
          <t>andrea.ratti.64@gmail.com</t>
        </is>
      </c>
      <c r="L160" t="inlineStr">
        <is>
          <t>contact@lilmilan.com</t>
        </is>
      </c>
      <c r="M160" t="inlineStr">
        <is>
          <t>397050907M140614T</t>
        </is>
      </c>
      <c r="N160" t="inlineStr">
        <is>
          <t>Gaia Ratti, Via Caldera 23, Milano, MI, 20153, Italia</t>
        </is>
      </c>
      <c r="O160" t="inlineStr">
        <is>
          <t>Confermato</t>
        </is>
      </c>
      <c r="P160" t="inlineStr">
        <is>
          <t>LIL Brick - Yellow, Sconto</t>
        </is>
      </c>
      <c r="R160" t="inlineStr">
        <is>
          <t>0,00</t>
        </is>
      </c>
      <c r="T160" t="inlineStr">
        <is>
          <t>0,00</t>
        </is>
      </c>
      <c r="Z160" t="inlineStr">
        <is>
          <t>riWqcv9B47RwftCFJ9FwXqNxQ</t>
        </is>
      </c>
      <c r="AA160" t="inlineStr">
        <is>
          <t>Shopify</t>
        </is>
      </c>
      <c r="AB160" t="n">
        <v>2</v>
      </c>
      <c r="AD160" t="inlineStr">
        <is>
          <t>10.707,45</t>
        </is>
      </c>
      <c r="AE160" t="inlineStr">
        <is>
          <t>Via Caldera 23</t>
        </is>
      </c>
      <c r="AG160" t="inlineStr">
        <is>
          <t>Milano</t>
        </is>
      </c>
      <c r="AH160" t="inlineStr">
        <is>
          <t>MI</t>
        </is>
      </c>
      <c r="AI160" t="inlineStr">
        <is>
          <t>20153</t>
        </is>
      </c>
      <c r="AJ160" t="inlineStr">
        <is>
          <t>Italia</t>
        </is>
      </c>
      <c r="AK160" t="inlineStr">
        <is>
          <t>3290653878</t>
        </is>
      </c>
      <c r="AL160" t="inlineStr">
        <is>
          <t>LIL Brick - Yellow</t>
        </is>
      </c>
      <c r="AN160" t="inlineStr">
        <is>
          <t>IT</t>
        </is>
      </c>
      <c r="AO160" t="inlineStr">
        <is>
          <t>Accredito</t>
        </is>
      </c>
      <c r="AP160" t="inlineStr">
        <is>
          <t>2024-10-26</t>
        </is>
      </c>
    </row>
    <row r="161">
      <c r="A161" t="inlineStr">
        <is>
          <t>26/10/2024</t>
        </is>
      </c>
      <c r="B161" t="inlineStr">
        <is>
          <t>12:43:10</t>
        </is>
      </c>
      <c r="C161" t="inlineStr">
        <is>
          <t>CEST</t>
        </is>
      </c>
      <c r="D161" t="inlineStr">
        <is>
          <t>Flavia Angelini</t>
        </is>
      </c>
      <c r="E161" t="inlineStr">
        <is>
          <t>Pagamento Express Checkout</t>
        </is>
      </c>
      <c r="F161" t="inlineStr">
        <is>
          <t>Completata</t>
        </is>
      </c>
      <c r="G161" t="inlineStr">
        <is>
          <t>EUR</t>
        </is>
      </c>
      <c r="H161" t="n">
        <v>420</v>
      </c>
      <c r="I161" t="inlineStr">
        <is>
          <t>-14,63</t>
        </is>
      </c>
      <c r="J161" t="inlineStr">
        <is>
          <t>405,37</t>
        </is>
      </c>
      <c r="K161" t="inlineStr">
        <is>
          <t>flavia-angel91@hotmail.it</t>
        </is>
      </c>
      <c r="L161" t="inlineStr">
        <is>
          <t>contact@lilmilan.com</t>
        </is>
      </c>
      <c r="M161" t="inlineStr">
        <is>
          <t>7M851062WR9460608</t>
        </is>
      </c>
      <c r="N161" t="inlineStr">
        <is>
          <t>Flavia Angelini, Via Aurelia Antica 480, Roma, RM, 00165, Italia</t>
        </is>
      </c>
      <c r="O161" t="inlineStr">
        <is>
          <t>Confermato</t>
        </is>
      </c>
      <c r="P161" t="inlineStr">
        <is>
          <t>Lunar Ring - Yellow / 6 / White</t>
        </is>
      </c>
      <c r="R161" t="inlineStr">
        <is>
          <t>0,00</t>
        </is>
      </c>
      <c r="T161" t="inlineStr">
        <is>
          <t>0,00</t>
        </is>
      </c>
      <c r="Z161" t="inlineStr">
        <is>
          <t>rDleQYzQxAT7JuBghM8YIBDmf</t>
        </is>
      </c>
      <c r="AA161" t="inlineStr">
        <is>
          <t>Shopify</t>
        </is>
      </c>
      <c r="AB161" t="n">
        <v>1</v>
      </c>
      <c r="AD161" t="inlineStr">
        <is>
          <t>11.112,82</t>
        </is>
      </c>
      <c r="AE161" t="inlineStr">
        <is>
          <t>Via Aurelia Antica 480</t>
        </is>
      </c>
      <c r="AG161" t="inlineStr">
        <is>
          <t>Roma</t>
        </is>
      </c>
      <c r="AH161" t="inlineStr">
        <is>
          <t>RM</t>
        </is>
      </c>
      <c r="AI161" t="inlineStr">
        <is>
          <t>00165</t>
        </is>
      </c>
      <c r="AJ161" t="inlineStr">
        <is>
          <t>Italia</t>
        </is>
      </c>
      <c r="AK161" t="inlineStr">
        <is>
          <t>3498872197</t>
        </is>
      </c>
      <c r="AL161" t="inlineStr">
        <is>
          <t>Lunar Ring - Yellow / 6 / White</t>
        </is>
      </c>
      <c r="AN161" t="inlineStr">
        <is>
          <t>IT</t>
        </is>
      </c>
      <c r="AO161" t="inlineStr">
        <is>
          <t>Accredito</t>
        </is>
      </c>
      <c r="AP161" t="inlineStr">
        <is>
          <t>2024-10-26</t>
        </is>
      </c>
    </row>
    <row r="162">
      <c r="A162" t="inlineStr">
        <is>
          <t>26/10/2024</t>
        </is>
      </c>
      <c r="B162" t="inlineStr">
        <is>
          <t>13:39:34</t>
        </is>
      </c>
      <c r="C162" t="inlineStr">
        <is>
          <t>CEST</t>
        </is>
      </c>
      <c r="D162" t="inlineStr">
        <is>
          <t>Chiara Buono</t>
        </is>
      </c>
      <c r="E162" t="inlineStr">
        <is>
          <t>Pagamento Express Checkout</t>
        </is>
      </c>
      <c r="F162" t="inlineStr">
        <is>
          <t>Completata</t>
        </is>
      </c>
      <c r="G162" t="inlineStr">
        <is>
          <t>EUR</t>
        </is>
      </c>
      <c r="H162" t="n">
        <v>111</v>
      </c>
      <c r="I162" t="inlineStr">
        <is>
          <t>-4,12</t>
        </is>
      </c>
      <c r="J162" t="inlineStr">
        <is>
          <t>106,88</t>
        </is>
      </c>
      <c r="K162" t="inlineStr">
        <is>
          <t>chiarabuono91@gmail.com</t>
        </is>
      </c>
      <c r="L162" t="inlineStr">
        <is>
          <t>contact@lilmilan.com</t>
        </is>
      </c>
      <c r="M162" t="inlineStr">
        <is>
          <t>1U439089U6901244E</t>
        </is>
      </c>
      <c r="N162" t="inlineStr">
        <is>
          <t>Chiara, Buono, Via Tommaso Storelli, 6, Bari, BA, 70124, Italia</t>
        </is>
      </c>
      <c r="O162" t="inlineStr">
        <is>
          <t>Confermato</t>
        </is>
      </c>
      <c r="P162" t="inlineStr">
        <is>
          <t>LIL Bag, Pensavo fosse amore - Yellow / A, Sconto</t>
        </is>
      </c>
      <c r="R162" t="inlineStr">
        <is>
          <t>10,00</t>
        </is>
      </c>
      <c r="T162" t="inlineStr">
        <is>
          <t>0,00</t>
        </is>
      </c>
      <c r="Z162" t="inlineStr">
        <is>
          <t>rqW2NF8BNqRvM2J7pCn1zpFoz</t>
        </is>
      </c>
      <c r="AA162" t="inlineStr">
        <is>
          <t>Shopify</t>
        </is>
      </c>
      <c r="AB162" t="n">
        <v>3</v>
      </c>
      <c r="AD162" t="inlineStr">
        <is>
          <t>11.219,70</t>
        </is>
      </c>
      <c r="AE162" t="inlineStr">
        <is>
          <t>Via Tommaso Storelli</t>
        </is>
      </c>
      <c r="AF162" t="inlineStr">
        <is>
          <t>6</t>
        </is>
      </c>
      <c r="AG162" t="inlineStr">
        <is>
          <t>Bari</t>
        </is>
      </c>
      <c r="AH162" t="inlineStr">
        <is>
          <t>BA</t>
        </is>
      </c>
      <c r="AI162" t="inlineStr">
        <is>
          <t>70124</t>
        </is>
      </c>
      <c r="AJ162" t="inlineStr">
        <is>
          <t>Italia</t>
        </is>
      </c>
      <c r="AK162" t="inlineStr">
        <is>
          <t>+393930663051</t>
        </is>
      </c>
      <c r="AL162" t="inlineStr">
        <is>
          <t>LIL Bag</t>
        </is>
      </c>
      <c r="AN162" t="inlineStr">
        <is>
          <t>IT</t>
        </is>
      </c>
      <c r="AO162" t="inlineStr">
        <is>
          <t>Accredito</t>
        </is>
      </c>
      <c r="AP162" t="inlineStr">
        <is>
          <t>2024-10-26</t>
        </is>
      </c>
    </row>
    <row r="163">
      <c r="A163" t="inlineStr">
        <is>
          <t>26/10/2024</t>
        </is>
      </c>
      <c r="B163" t="inlineStr">
        <is>
          <t>13:44:46</t>
        </is>
      </c>
      <c r="C163" t="inlineStr">
        <is>
          <t>CEST</t>
        </is>
      </c>
      <c r="D163" t="inlineStr">
        <is>
          <t>Angela Bartiromo</t>
        </is>
      </c>
      <c r="E163" t="inlineStr">
        <is>
          <t>Pagamento Express Checkout</t>
        </is>
      </c>
      <c r="F163" t="inlineStr">
        <is>
          <t>Completata</t>
        </is>
      </c>
      <c r="G163" t="inlineStr">
        <is>
          <t>EUR</t>
        </is>
      </c>
      <c r="H163" t="n">
        <v>80</v>
      </c>
      <c r="I163" t="inlineStr">
        <is>
          <t>-3,07</t>
        </is>
      </c>
      <c r="J163" t="inlineStr">
        <is>
          <t>76,93</t>
        </is>
      </c>
      <c r="K163" t="inlineStr">
        <is>
          <t>angela.barti@virgilio.it</t>
        </is>
      </c>
      <c r="L163" t="inlineStr">
        <is>
          <t>contact@lilmilan.com</t>
        </is>
      </c>
      <c r="M163" t="inlineStr">
        <is>
          <t>4PD83146RF964343J</t>
        </is>
      </c>
      <c r="O163" t="inlineStr">
        <is>
          <t>Non confermato</t>
        </is>
      </c>
      <c r="P163" t="inlineStr">
        <is>
          <t>Nude Ring - Yellow / 15, Sconto</t>
        </is>
      </c>
      <c r="R163" t="inlineStr">
        <is>
          <t>0,00</t>
        </is>
      </c>
      <c r="T163" t="inlineStr">
        <is>
          <t>0,00</t>
        </is>
      </c>
      <c r="Z163" t="inlineStr">
        <is>
          <t>r79uvtKrNcocWJkFMYAEyuEIC</t>
        </is>
      </c>
      <c r="AA163" t="inlineStr">
        <is>
          <t>Shopify</t>
        </is>
      </c>
      <c r="AB163" t="n">
        <v>2</v>
      </c>
      <c r="AD163" t="inlineStr">
        <is>
          <t>11.296,63</t>
        </is>
      </c>
      <c r="AK163" t="inlineStr">
        <is>
          <t>+39 3200338314</t>
        </is>
      </c>
      <c r="AL163" t="inlineStr">
        <is>
          <t>Nude Ring - Yellow / 15</t>
        </is>
      </c>
      <c r="AO163" t="inlineStr">
        <is>
          <t>Accredito</t>
        </is>
      </c>
      <c r="AP163" t="inlineStr">
        <is>
          <t>2024-10-26</t>
        </is>
      </c>
    </row>
    <row r="164">
      <c r="A164" t="inlineStr">
        <is>
          <t>26/10/2024</t>
        </is>
      </c>
      <c r="B164" t="inlineStr">
        <is>
          <t>14:01:30</t>
        </is>
      </c>
      <c r="C164" t="inlineStr">
        <is>
          <t>CEST</t>
        </is>
      </c>
      <c r="D164" t="inlineStr">
        <is>
          <t>Francesca Rudi</t>
        </is>
      </c>
      <c r="E164" t="inlineStr">
        <is>
          <t>Pagamento Express Checkout</t>
        </is>
      </c>
      <c r="F164" t="inlineStr">
        <is>
          <t>Completata</t>
        </is>
      </c>
      <c r="G164" t="inlineStr">
        <is>
          <t>EUR</t>
        </is>
      </c>
      <c r="H164" t="n">
        <v>106</v>
      </c>
      <c r="I164" t="inlineStr">
        <is>
          <t>-3,95</t>
        </is>
      </c>
      <c r="J164" t="inlineStr">
        <is>
          <t>102,05</t>
        </is>
      </c>
      <c r="K164" t="inlineStr">
        <is>
          <t>francesca.rudi7@gmail.com</t>
        </is>
      </c>
      <c r="L164" t="inlineStr">
        <is>
          <t>contact@lilmilan.com</t>
        </is>
      </c>
      <c r="M164" t="inlineStr">
        <is>
          <t>5HF6976023898681Y</t>
        </is>
      </c>
      <c r="N164" t="inlineStr">
        <is>
          <t>Francesca Rudi, Via Monte Baldo 20, Villafranca di Verona, VR, 37069, Italia</t>
        </is>
      </c>
      <c r="O164" t="inlineStr">
        <is>
          <t>Confermato</t>
        </is>
      </c>
      <c r="P164" t="inlineStr">
        <is>
          <t>Girls Tears Ring - Yellow / 18, Sconto</t>
        </is>
      </c>
      <c r="R164" t="inlineStr">
        <is>
          <t>10,00</t>
        </is>
      </c>
      <c r="T164" t="inlineStr">
        <is>
          <t>0,00</t>
        </is>
      </c>
      <c r="Z164" t="inlineStr">
        <is>
          <t>r08h9VQJJDBvNoKmUsbbLB1MK</t>
        </is>
      </c>
      <c r="AA164" t="inlineStr">
        <is>
          <t>Shopify</t>
        </is>
      </c>
      <c r="AB164" t="n">
        <v>2</v>
      </c>
      <c r="AD164" t="inlineStr">
        <is>
          <t>11.398,68</t>
        </is>
      </c>
      <c r="AE164" t="inlineStr">
        <is>
          <t>Via Monte Baldo 20</t>
        </is>
      </c>
      <c r="AG164" t="inlineStr">
        <is>
          <t>Villafranca di Verona</t>
        </is>
      </c>
      <c r="AH164" t="inlineStr">
        <is>
          <t>VR</t>
        </is>
      </c>
      <c r="AI164" t="inlineStr">
        <is>
          <t>37069</t>
        </is>
      </c>
      <c r="AJ164" t="inlineStr">
        <is>
          <t>Italia</t>
        </is>
      </c>
      <c r="AK164" t="inlineStr">
        <is>
          <t>3493439510</t>
        </is>
      </c>
      <c r="AL164" t="inlineStr">
        <is>
          <t>Girls Tears Ring - Yellow / 18</t>
        </is>
      </c>
      <c r="AN164" t="inlineStr">
        <is>
          <t>IT</t>
        </is>
      </c>
      <c r="AO164" t="inlineStr">
        <is>
          <t>Accredito</t>
        </is>
      </c>
      <c r="AP164" t="inlineStr">
        <is>
          <t>2024-10-26</t>
        </is>
      </c>
    </row>
    <row r="165">
      <c r="A165" t="inlineStr">
        <is>
          <t>26/10/2024</t>
        </is>
      </c>
      <c r="B165" t="inlineStr">
        <is>
          <t>14:06:24</t>
        </is>
      </c>
      <c r="C165" t="inlineStr">
        <is>
          <t>CEST</t>
        </is>
      </c>
      <c r="D165" t="inlineStr">
        <is>
          <t>valentina gurrieri</t>
        </is>
      </c>
      <c r="E165" t="inlineStr">
        <is>
          <t>Pagamento Express Checkout</t>
        </is>
      </c>
      <c r="F165" t="inlineStr">
        <is>
          <t>Completata</t>
        </is>
      </c>
      <c r="G165" t="inlineStr">
        <is>
          <t>EUR</t>
        </is>
      </c>
      <c r="H165" t="n">
        <v>256</v>
      </c>
      <c r="I165" t="inlineStr">
        <is>
          <t>-9,05</t>
        </is>
      </c>
      <c r="J165" t="inlineStr">
        <is>
          <t>246,95</t>
        </is>
      </c>
      <c r="K165" t="inlineStr">
        <is>
          <t>gurrierivalentina@yahoo.it</t>
        </is>
      </c>
      <c r="L165" t="inlineStr">
        <is>
          <t>contact@lilmilan.com</t>
        </is>
      </c>
      <c r="M165" t="inlineStr">
        <is>
          <t>8FM17785G6025660W</t>
        </is>
      </c>
      <c r="N165" t="inlineStr">
        <is>
          <t>valentina, gurrieri, Via Giacinto Carini 8, Padova, PD, 35138, Italia</t>
        </is>
      </c>
      <c r="O165" t="inlineStr">
        <is>
          <t>Confermato</t>
        </is>
      </c>
      <c r="P165" t="inlineStr">
        <is>
          <t>Boys Tears Necklace - White / 37cm, Sconto</t>
        </is>
      </c>
      <c r="R165" t="inlineStr">
        <is>
          <t>0,00</t>
        </is>
      </c>
      <c r="T165" t="inlineStr">
        <is>
          <t>0,00</t>
        </is>
      </c>
      <c r="Z165" t="inlineStr">
        <is>
          <t>rVrTQ0qc7jWUUClQdOWoGLLJd</t>
        </is>
      </c>
      <c r="AA165" t="inlineStr">
        <is>
          <t>Shopify</t>
        </is>
      </c>
      <c r="AB165" t="n">
        <v>2</v>
      </c>
      <c r="AD165" t="inlineStr">
        <is>
          <t>11.645,63</t>
        </is>
      </c>
      <c r="AE165" t="inlineStr">
        <is>
          <t>Via Giacinto Carini 8</t>
        </is>
      </c>
      <c r="AG165" t="inlineStr">
        <is>
          <t>Padova</t>
        </is>
      </c>
      <c r="AH165" t="inlineStr">
        <is>
          <t>PD</t>
        </is>
      </c>
      <c r="AI165" t="inlineStr">
        <is>
          <t>35138</t>
        </is>
      </c>
      <c r="AJ165" t="inlineStr">
        <is>
          <t>Italia</t>
        </is>
      </c>
      <c r="AK165" t="inlineStr">
        <is>
          <t>3472931392</t>
        </is>
      </c>
      <c r="AL165" t="inlineStr">
        <is>
          <t>Boys Tears Necklace - White / 37cm</t>
        </is>
      </c>
      <c r="AN165" t="inlineStr">
        <is>
          <t>IT</t>
        </is>
      </c>
      <c r="AO165" t="inlineStr">
        <is>
          <t>Accredito</t>
        </is>
      </c>
      <c r="AP165" t="inlineStr">
        <is>
          <t>2024-10-26</t>
        </is>
      </c>
    </row>
    <row r="166">
      <c r="A166" t="inlineStr">
        <is>
          <t>26/10/2024</t>
        </is>
      </c>
      <c r="B166" t="inlineStr">
        <is>
          <t>14:08:05</t>
        </is>
      </c>
      <c r="C166" t="inlineStr">
        <is>
          <t>CEST</t>
        </is>
      </c>
      <c r="D166" t="inlineStr">
        <is>
          <t>Rosita Iannotti</t>
        </is>
      </c>
      <c r="E166" t="inlineStr">
        <is>
          <t>Pagamento Express Checkout</t>
        </is>
      </c>
      <c r="F166" t="inlineStr">
        <is>
          <t>Completata</t>
        </is>
      </c>
      <c r="G166" t="inlineStr">
        <is>
          <t>EUR</t>
        </is>
      </c>
      <c r="H166" t="n">
        <v>208</v>
      </c>
      <c r="I166" t="inlineStr">
        <is>
          <t>-7,42</t>
        </is>
      </c>
      <c r="J166" t="inlineStr">
        <is>
          <t>200,58</t>
        </is>
      </c>
      <c r="K166" t="inlineStr">
        <is>
          <t>marilyn_881@msn.com</t>
        </is>
      </c>
      <c r="L166" t="inlineStr">
        <is>
          <t>contact@lilmilan.com</t>
        </is>
      </c>
      <c r="M166" t="inlineStr">
        <is>
          <t>3KN94222440658248</t>
        </is>
      </c>
      <c r="N166" t="inlineStr">
        <is>
          <t>Rosita Iannotti, Valenzani 55, vallo della lucania, SA, 84078, Italia</t>
        </is>
      </c>
      <c r="O166" t="inlineStr">
        <is>
          <t>Confermato</t>
        </is>
      </c>
      <c r="P166" t="inlineStr">
        <is>
          <t>Lightly Ring - Yellow / 15, Firefly Ring - Yellow / 15, Sconto</t>
        </is>
      </c>
      <c r="R166" t="inlineStr">
        <is>
          <t>0,00</t>
        </is>
      </c>
      <c r="T166" t="inlineStr">
        <is>
          <t>0,00</t>
        </is>
      </c>
      <c r="Z166" t="inlineStr">
        <is>
          <t>rxPiDw2E2n9XyPvnJE3EKN1yj</t>
        </is>
      </c>
      <c r="AA166" t="inlineStr">
        <is>
          <t>Shopify</t>
        </is>
      </c>
      <c r="AB166" t="n">
        <v>3</v>
      </c>
      <c r="AD166" t="inlineStr">
        <is>
          <t>11.846,21</t>
        </is>
      </c>
      <c r="AE166" t="inlineStr">
        <is>
          <t>Valenzani 55</t>
        </is>
      </c>
      <c r="AG166" t="inlineStr">
        <is>
          <t>vallo della lucania</t>
        </is>
      </c>
      <c r="AH166" t="inlineStr">
        <is>
          <t>SA</t>
        </is>
      </c>
      <c r="AI166" t="inlineStr">
        <is>
          <t>84078</t>
        </is>
      </c>
      <c r="AJ166" t="inlineStr">
        <is>
          <t>Italia</t>
        </is>
      </c>
      <c r="AK166" t="inlineStr">
        <is>
          <t>380 744 0878</t>
        </is>
      </c>
      <c r="AL166" t="inlineStr">
        <is>
          <t>Lightly Ring - Yellow / 15</t>
        </is>
      </c>
      <c r="AN166" t="inlineStr">
        <is>
          <t>IT</t>
        </is>
      </c>
      <c r="AO166" t="inlineStr">
        <is>
          <t>Accredito</t>
        </is>
      </c>
      <c r="AP166" t="inlineStr">
        <is>
          <t>2024-10-26</t>
        </is>
      </c>
    </row>
    <row r="167">
      <c r="A167" t="inlineStr">
        <is>
          <t>26/10/2024</t>
        </is>
      </c>
      <c r="B167" t="inlineStr">
        <is>
          <t>14:26:28</t>
        </is>
      </c>
      <c r="C167" t="inlineStr">
        <is>
          <t>CEST</t>
        </is>
      </c>
      <c r="D167" t="inlineStr">
        <is>
          <t>elena vergani</t>
        </is>
      </c>
      <c r="E167" t="inlineStr">
        <is>
          <t>Pagamento Express Checkout</t>
        </is>
      </c>
      <c r="F167" t="inlineStr">
        <is>
          <t>Completata</t>
        </is>
      </c>
      <c r="G167" t="inlineStr">
        <is>
          <t>EUR</t>
        </is>
      </c>
      <c r="H167" t="n">
        <v>256</v>
      </c>
      <c r="I167" t="inlineStr">
        <is>
          <t>-9,05</t>
        </is>
      </c>
      <c r="J167" t="inlineStr">
        <is>
          <t>246,95</t>
        </is>
      </c>
      <c r="K167" t="inlineStr">
        <is>
          <t>ele.vergani@gmail.com</t>
        </is>
      </c>
      <c r="L167" t="inlineStr">
        <is>
          <t>contact@lilmilan.com</t>
        </is>
      </c>
      <c r="M167" t="inlineStr">
        <is>
          <t>8T3168755C686451P</t>
        </is>
      </c>
      <c r="N167" t="inlineStr">
        <is>
          <t>Elena Vergani, Via Statuto 4, Milano, MI, 20121, Italia</t>
        </is>
      </c>
      <c r="O167" t="inlineStr">
        <is>
          <t>Confermato</t>
        </is>
      </c>
      <c r="P167" t="inlineStr">
        <is>
          <t>Boys Tears Necklace - Yellow / 37cm, Sconto</t>
        </is>
      </c>
      <c r="R167" t="inlineStr">
        <is>
          <t>0,00</t>
        </is>
      </c>
      <c r="T167" t="inlineStr">
        <is>
          <t>0,00</t>
        </is>
      </c>
      <c r="Z167" t="inlineStr">
        <is>
          <t>r8IaS9LUsCV1hbEpNJYt8Jaei</t>
        </is>
      </c>
      <c r="AA167" t="inlineStr">
        <is>
          <t>Shopify</t>
        </is>
      </c>
      <c r="AB167" t="n">
        <v>2</v>
      </c>
      <c r="AD167" t="inlineStr">
        <is>
          <t>12.093,16</t>
        </is>
      </c>
      <c r="AE167" t="inlineStr">
        <is>
          <t>Via Statuto 4</t>
        </is>
      </c>
      <c r="AG167" t="inlineStr">
        <is>
          <t>Milano</t>
        </is>
      </c>
      <c r="AH167" t="inlineStr">
        <is>
          <t>MI</t>
        </is>
      </c>
      <c r="AI167" t="inlineStr">
        <is>
          <t>20121</t>
        </is>
      </c>
      <c r="AJ167" t="inlineStr">
        <is>
          <t>Italia</t>
        </is>
      </c>
      <c r="AK167" t="inlineStr">
        <is>
          <t>3487622941</t>
        </is>
      </c>
      <c r="AL167" t="inlineStr">
        <is>
          <t>Boys Tears Necklace - Yellow / 37cm</t>
        </is>
      </c>
      <c r="AN167" t="inlineStr">
        <is>
          <t>IT</t>
        </is>
      </c>
      <c r="AO167" t="inlineStr">
        <is>
          <t>Accredito</t>
        </is>
      </c>
      <c r="AP167" t="inlineStr">
        <is>
          <t>2024-10-26</t>
        </is>
      </c>
    </row>
    <row r="168">
      <c r="A168" t="inlineStr">
        <is>
          <t>26/10/2024</t>
        </is>
      </c>
      <c r="B168" t="inlineStr">
        <is>
          <t>14:37:38</t>
        </is>
      </c>
      <c r="C168" t="inlineStr">
        <is>
          <t>CEST</t>
        </is>
      </c>
      <c r="D168" t="inlineStr">
        <is>
          <t>Tatiana Cazzaro</t>
        </is>
      </c>
      <c r="E168" t="inlineStr">
        <is>
          <t>Pagamento Express Checkout</t>
        </is>
      </c>
      <c r="F168" t="inlineStr">
        <is>
          <t>Completata</t>
        </is>
      </c>
      <c r="G168" t="inlineStr">
        <is>
          <t>EUR</t>
        </is>
      </c>
      <c r="H168" t="n">
        <v>122</v>
      </c>
      <c r="I168" t="inlineStr">
        <is>
          <t>-4,50</t>
        </is>
      </c>
      <c r="J168" t="inlineStr">
        <is>
          <t>117,50</t>
        </is>
      </c>
      <c r="K168" t="inlineStr">
        <is>
          <t>tatiana.cazzaro@gmail.com</t>
        </is>
      </c>
      <c r="L168" t="inlineStr">
        <is>
          <t>contact@lilmilan.com</t>
        </is>
      </c>
      <c r="M168" t="inlineStr">
        <is>
          <t>85U14745GX301092X</t>
        </is>
      </c>
      <c r="N168" t="inlineStr">
        <is>
          <t>TATIANA CAZZARO, Via Aldo Moro 15, C/O studio Kanji, BIELLA, BI, 13900, Italia</t>
        </is>
      </c>
      <c r="O168" t="inlineStr">
        <is>
          <t>Confermato</t>
        </is>
      </c>
      <c r="P168" t="inlineStr">
        <is>
          <t>Boys Tears Ring - Yellow / 12, Sconto</t>
        </is>
      </c>
      <c r="R168" t="inlineStr">
        <is>
          <t>10,00</t>
        </is>
      </c>
      <c r="T168" t="inlineStr">
        <is>
          <t>0,00</t>
        </is>
      </c>
      <c r="Z168" t="inlineStr">
        <is>
          <t>rbaPArBI8WRVpqOS9LYVq9Z2d</t>
        </is>
      </c>
      <c r="AA168" t="inlineStr">
        <is>
          <t>Shopify</t>
        </is>
      </c>
      <c r="AB168" t="n">
        <v>2</v>
      </c>
      <c r="AD168" t="inlineStr">
        <is>
          <t>12.210,66</t>
        </is>
      </c>
      <c r="AE168" t="inlineStr">
        <is>
          <t>Via Aldo Moro 15</t>
        </is>
      </c>
      <c r="AF168" t="inlineStr">
        <is>
          <t>C/O studio Kanji</t>
        </is>
      </c>
      <c r="AG168" t="inlineStr">
        <is>
          <t>BIELLA</t>
        </is>
      </c>
      <c r="AH168" t="inlineStr">
        <is>
          <t>BI</t>
        </is>
      </c>
      <c r="AI168" t="inlineStr">
        <is>
          <t>13900</t>
        </is>
      </c>
      <c r="AJ168" t="inlineStr">
        <is>
          <t>Italia</t>
        </is>
      </c>
      <c r="AK168" t="inlineStr">
        <is>
          <t>347 411 4485</t>
        </is>
      </c>
      <c r="AL168" t="inlineStr">
        <is>
          <t>Boys Tears Ring - Yellow / 12</t>
        </is>
      </c>
      <c r="AN168" t="inlineStr">
        <is>
          <t>IT</t>
        </is>
      </c>
      <c r="AO168" t="inlineStr">
        <is>
          <t>Accredito</t>
        </is>
      </c>
      <c r="AP168" t="inlineStr">
        <is>
          <t>2024-10-26</t>
        </is>
      </c>
    </row>
    <row r="169">
      <c r="A169" t="inlineStr">
        <is>
          <t>26/10/2024</t>
        </is>
      </c>
      <c r="B169" t="inlineStr">
        <is>
          <t>14:43:14</t>
        </is>
      </c>
      <c r="C169" t="inlineStr">
        <is>
          <t>CEST</t>
        </is>
      </c>
      <c r="D169" t="inlineStr">
        <is>
          <t>Chiara Comi</t>
        </is>
      </c>
      <c r="E169" t="inlineStr">
        <is>
          <t>Pagamento Express Checkout</t>
        </is>
      </c>
      <c r="F169" t="inlineStr">
        <is>
          <t>Completata</t>
        </is>
      </c>
      <c r="G169" t="inlineStr">
        <is>
          <t>EUR</t>
        </is>
      </c>
      <c r="H169" t="n">
        <v>62</v>
      </c>
      <c r="I169" t="inlineStr">
        <is>
          <t>-2,46</t>
        </is>
      </c>
      <c r="J169" t="inlineStr">
        <is>
          <t>59,54</t>
        </is>
      </c>
      <c r="K169" t="inlineStr">
        <is>
          <t>chiara.comi96@outlook.com</t>
        </is>
      </c>
      <c r="L169" t="inlineStr">
        <is>
          <t>contact@lilmilan.com</t>
        </is>
      </c>
      <c r="M169" t="inlineStr">
        <is>
          <t>75539101F8695703S</t>
        </is>
      </c>
      <c r="O169" t="inlineStr">
        <is>
          <t>Non confermato</t>
        </is>
      </c>
      <c r="R169" t="inlineStr">
        <is>
          <t>0,00</t>
        </is>
      </c>
      <c r="T169" t="inlineStr">
        <is>
          <t>0,00</t>
        </is>
      </c>
      <c r="Z169" t="inlineStr">
        <is>
          <t>ruDPkGDR99Xy2i0q9hbOWmtX8</t>
        </is>
      </c>
      <c r="AA169" t="inlineStr">
        <is>
          <t>Shopify</t>
        </is>
      </c>
      <c r="AB169" t="n">
        <v>1</v>
      </c>
      <c r="AD169" t="inlineStr">
        <is>
          <t>12.270,20</t>
        </is>
      </c>
      <c r="AK169" t="inlineStr">
        <is>
          <t>+39 3664302840</t>
        </is>
      </c>
      <c r="AO169" t="inlineStr">
        <is>
          <t>Accredito</t>
        </is>
      </c>
      <c r="AP169" t="inlineStr">
        <is>
          <t>2024-10-26</t>
        </is>
      </c>
    </row>
    <row r="170">
      <c r="A170" t="inlineStr">
        <is>
          <t>26/10/2024</t>
        </is>
      </c>
      <c r="B170" t="inlineStr">
        <is>
          <t>14:43:51</t>
        </is>
      </c>
      <c r="C170" t="inlineStr">
        <is>
          <t>CEST</t>
        </is>
      </c>
      <c r="D170" t="inlineStr">
        <is>
          <t>serena gugliotta</t>
        </is>
      </c>
      <c r="E170" t="inlineStr">
        <is>
          <t>Pagamento Express Checkout</t>
        </is>
      </c>
      <c r="F170" t="inlineStr">
        <is>
          <t>Completata</t>
        </is>
      </c>
      <c r="G170" t="inlineStr">
        <is>
          <t>EUR</t>
        </is>
      </c>
      <c r="H170" t="n">
        <v>227</v>
      </c>
      <c r="I170" t="inlineStr">
        <is>
          <t>-8,07</t>
        </is>
      </c>
      <c r="J170" t="inlineStr">
        <is>
          <t>218,93</t>
        </is>
      </c>
      <c r="K170" t="inlineStr">
        <is>
          <t>gserena_93@hotmail.it</t>
        </is>
      </c>
      <c r="L170" t="inlineStr">
        <is>
          <t>contact@lilmilan.com</t>
        </is>
      </c>
      <c r="M170" t="inlineStr">
        <is>
          <t>6MV61102JJ533690C</t>
        </is>
      </c>
      <c r="O170" t="inlineStr">
        <is>
          <t>Non confermato</t>
        </is>
      </c>
      <c r="R170" t="inlineStr">
        <is>
          <t>0,00</t>
        </is>
      </c>
      <c r="T170" t="inlineStr">
        <is>
          <t>0,00</t>
        </is>
      </c>
      <c r="Z170" t="inlineStr">
        <is>
          <t>rRMLJYQXXwZ4GNHOTeJAfKoli</t>
        </is>
      </c>
      <c r="AA170" t="inlineStr">
        <is>
          <t>Shopify</t>
        </is>
      </c>
      <c r="AB170" t="n">
        <v>1</v>
      </c>
      <c r="AD170" t="inlineStr">
        <is>
          <t>12.489,13</t>
        </is>
      </c>
      <c r="AK170" t="inlineStr">
        <is>
          <t>+44 7365710810</t>
        </is>
      </c>
      <c r="AO170" t="inlineStr">
        <is>
          <t>Accredito</t>
        </is>
      </c>
      <c r="AP170" t="inlineStr">
        <is>
          <t>2024-10-26</t>
        </is>
      </c>
    </row>
    <row r="171">
      <c r="A171" t="inlineStr">
        <is>
          <t>26/10/2024</t>
        </is>
      </c>
      <c r="B171" t="inlineStr">
        <is>
          <t>14:47:23</t>
        </is>
      </c>
      <c r="C171" t="inlineStr">
        <is>
          <t>CEST</t>
        </is>
      </c>
      <c r="D171" t="inlineStr">
        <is>
          <t>cristina boschesi</t>
        </is>
      </c>
      <c r="E171" t="inlineStr">
        <is>
          <t>Pagamento Express Checkout</t>
        </is>
      </c>
      <c r="F171" t="inlineStr">
        <is>
          <t>Completata</t>
        </is>
      </c>
      <c r="G171" t="inlineStr">
        <is>
          <t>EUR</t>
        </is>
      </c>
      <c r="H171" t="n">
        <v>570</v>
      </c>
      <c r="I171" t="inlineStr">
        <is>
          <t>-19,73</t>
        </is>
      </c>
      <c r="J171" t="inlineStr">
        <is>
          <t>550,27</t>
        </is>
      </c>
      <c r="K171" t="inlineStr">
        <is>
          <t>cboschesi@gmail.com</t>
        </is>
      </c>
      <c r="L171" t="inlineStr">
        <is>
          <t>contact@lilmilan.com</t>
        </is>
      </c>
      <c r="M171" t="inlineStr">
        <is>
          <t>9KY31363LT565260M</t>
        </is>
      </c>
      <c r="N171" t="inlineStr">
        <is>
          <t>cristina, boschesi, Via Valparaíso 17, 17, Milano, MI, 20144, Italia</t>
        </is>
      </c>
      <c r="O171" t="inlineStr">
        <is>
          <t>Confermato</t>
        </is>
      </c>
      <c r="P171" t="inlineStr">
        <is>
          <t>Luxury Pack + LIL Bag, Sweet Spot - Yellow / matte / White, Lightly Chain Necklace - Yellow / 60cm, Sconto</t>
        </is>
      </c>
      <c r="R171" t="inlineStr">
        <is>
          <t>0,00</t>
        </is>
      </c>
      <c r="T171" t="inlineStr">
        <is>
          <t>0,00</t>
        </is>
      </c>
      <c r="Z171" t="inlineStr">
        <is>
          <t>rRYDyhzt0DVVmUusjYSV5X7HS</t>
        </is>
      </c>
      <c r="AA171" t="inlineStr">
        <is>
          <t>Shopify</t>
        </is>
      </c>
      <c r="AB171" t="n">
        <v>4</v>
      </c>
      <c r="AD171" t="inlineStr">
        <is>
          <t>13.039,40</t>
        </is>
      </c>
      <c r="AE171" t="inlineStr">
        <is>
          <t>Via Valparaíso 17</t>
        </is>
      </c>
      <c r="AF171" t="inlineStr">
        <is>
          <t>17</t>
        </is>
      </c>
      <c r="AG171" t="inlineStr">
        <is>
          <t>Milano</t>
        </is>
      </c>
      <c r="AH171" t="inlineStr">
        <is>
          <t>MI</t>
        </is>
      </c>
      <c r="AI171" t="inlineStr">
        <is>
          <t>20144</t>
        </is>
      </c>
      <c r="AJ171" t="inlineStr">
        <is>
          <t>Italia</t>
        </is>
      </c>
      <c r="AK171" t="inlineStr">
        <is>
          <t>+393487983821</t>
        </is>
      </c>
      <c r="AL171" t="inlineStr">
        <is>
          <t>Luxury Pack + LIL Bag</t>
        </is>
      </c>
      <c r="AN171" t="inlineStr">
        <is>
          <t>IT</t>
        </is>
      </c>
      <c r="AO171" t="inlineStr">
        <is>
          <t>Accredito</t>
        </is>
      </c>
      <c r="AP171" t="inlineStr">
        <is>
          <t>2024-10-26</t>
        </is>
      </c>
    </row>
    <row r="172">
      <c r="A172" t="inlineStr">
        <is>
          <t>26/10/2024</t>
        </is>
      </c>
      <c r="B172" t="inlineStr">
        <is>
          <t>15:21:03</t>
        </is>
      </c>
      <c r="C172" t="inlineStr">
        <is>
          <t>CEST</t>
        </is>
      </c>
      <c r="D172" t="inlineStr">
        <is>
          <t>MARTA PIETRANGELI</t>
        </is>
      </c>
      <c r="E172" t="inlineStr">
        <is>
          <t>Pagamento Express Checkout</t>
        </is>
      </c>
      <c r="F172" t="inlineStr">
        <is>
          <t>Completata</t>
        </is>
      </c>
      <c r="G172" t="inlineStr">
        <is>
          <t>EUR</t>
        </is>
      </c>
      <c r="H172" t="n">
        <v>254</v>
      </c>
      <c r="I172" t="inlineStr">
        <is>
          <t>-8,99</t>
        </is>
      </c>
      <c r="J172" t="inlineStr">
        <is>
          <t>245,01</t>
        </is>
      </c>
      <c r="K172" t="inlineStr">
        <is>
          <t>pietrangelimarta@gmail.com</t>
        </is>
      </c>
      <c r="L172" t="inlineStr">
        <is>
          <t>contact@lilmilan.com</t>
        </is>
      </c>
      <c r="M172" t="inlineStr">
        <is>
          <t>6XG44974711870423</t>
        </is>
      </c>
      <c r="N172" t="inlineStr">
        <is>
          <t>MARTA, PIETRANGELI, Via Cavour 84, Paliano, FR, 03018, Italia</t>
        </is>
      </c>
      <c r="O172" t="inlineStr">
        <is>
          <t>Confermato</t>
        </is>
      </c>
      <c r="P172" t="inlineStr">
        <is>
          <t>Luxury Pack + LIL Bag, Sweet Spot - Yellow / matte / White, Engraving, Sconto</t>
        </is>
      </c>
      <c r="R172" t="inlineStr">
        <is>
          <t>0,00</t>
        </is>
      </c>
      <c r="T172" t="inlineStr">
        <is>
          <t>0,00</t>
        </is>
      </c>
      <c r="Z172" t="inlineStr">
        <is>
          <t>reyVpkNhJNGvWR642GAZxpOL9</t>
        </is>
      </c>
      <c r="AA172" t="inlineStr">
        <is>
          <t>Shopify</t>
        </is>
      </c>
      <c r="AB172" t="n">
        <v>5</v>
      </c>
      <c r="AD172" t="inlineStr">
        <is>
          <t>13.284,41</t>
        </is>
      </c>
      <c r="AE172" t="inlineStr">
        <is>
          <t>Via Cavour 84</t>
        </is>
      </c>
      <c r="AG172" t="inlineStr">
        <is>
          <t>Paliano</t>
        </is>
      </c>
      <c r="AH172" t="inlineStr">
        <is>
          <t>FR</t>
        </is>
      </c>
      <c r="AI172" t="inlineStr">
        <is>
          <t>03018</t>
        </is>
      </c>
      <c r="AJ172" t="inlineStr">
        <is>
          <t>Italia</t>
        </is>
      </c>
      <c r="AK172" t="inlineStr">
        <is>
          <t>+393400551805</t>
        </is>
      </c>
      <c r="AL172" t="inlineStr">
        <is>
          <t>Luxury Pack + LIL Bag</t>
        </is>
      </c>
      <c r="AN172" t="inlineStr">
        <is>
          <t>IT</t>
        </is>
      </c>
      <c r="AO172" t="inlineStr">
        <is>
          <t>Accredito</t>
        </is>
      </c>
      <c r="AP172" t="inlineStr">
        <is>
          <t>2024-10-26</t>
        </is>
      </c>
    </row>
    <row r="173">
      <c r="A173" t="inlineStr">
        <is>
          <t>26/10/2024</t>
        </is>
      </c>
      <c r="B173" t="inlineStr">
        <is>
          <t>15:24:18</t>
        </is>
      </c>
      <c r="C173" t="inlineStr">
        <is>
          <t>CEST</t>
        </is>
      </c>
      <c r="D173" t="inlineStr">
        <is>
          <t>Federica Busetto</t>
        </is>
      </c>
      <c r="E173" t="inlineStr">
        <is>
          <t>Pagamento Express Checkout</t>
        </is>
      </c>
      <c r="F173" t="inlineStr">
        <is>
          <t>Completata</t>
        </is>
      </c>
      <c r="G173" t="inlineStr">
        <is>
          <t>EUR</t>
        </is>
      </c>
      <c r="H173" t="n">
        <v>208</v>
      </c>
      <c r="I173" t="inlineStr">
        <is>
          <t>-7,42</t>
        </is>
      </c>
      <c r="J173" t="inlineStr">
        <is>
          <t>200,58</t>
        </is>
      </c>
      <c r="K173" t="inlineStr">
        <is>
          <t>fbusetto@yahoo.it</t>
        </is>
      </c>
      <c r="L173" t="inlineStr">
        <is>
          <t>contact@lilmilan.com</t>
        </is>
      </c>
      <c r="M173" t="inlineStr">
        <is>
          <t>13T00913XM6940422</t>
        </is>
      </c>
      <c r="N173" t="inlineStr">
        <is>
          <t>Federica Busetto, Viale Somalia 33A, c/o GMF Medical Center, Roma, RM, 00199, Italia</t>
        </is>
      </c>
      <c r="O173" t="inlineStr">
        <is>
          <t>Confermato</t>
        </is>
      </c>
      <c r="P173" t="inlineStr">
        <is>
          <t>Portami a Ballare Necklace - Yellow / onesize, Sconto</t>
        </is>
      </c>
      <c r="R173" t="inlineStr">
        <is>
          <t>0,00</t>
        </is>
      </c>
      <c r="T173" t="inlineStr">
        <is>
          <t>0,00</t>
        </is>
      </c>
      <c r="Z173" t="inlineStr">
        <is>
          <t>rvGeRU9Ag17u1PT7QLWqppwiF</t>
        </is>
      </c>
      <c r="AA173" t="inlineStr">
        <is>
          <t>Shopify</t>
        </is>
      </c>
      <c r="AB173" t="n">
        <v>2</v>
      </c>
      <c r="AD173" t="inlineStr">
        <is>
          <t>13.484,99</t>
        </is>
      </c>
      <c r="AE173" t="inlineStr">
        <is>
          <t>Viale Somalia 33A</t>
        </is>
      </c>
      <c r="AF173" t="inlineStr">
        <is>
          <t>c/o GMF Medical Center</t>
        </is>
      </c>
      <c r="AG173" t="inlineStr">
        <is>
          <t>Roma</t>
        </is>
      </c>
      <c r="AH173" t="inlineStr">
        <is>
          <t>RM</t>
        </is>
      </c>
      <c r="AI173" t="inlineStr">
        <is>
          <t>00199</t>
        </is>
      </c>
      <c r="AJ173" t="inlineStr">
        <is>
          <t>Italia</t>
        </is>
      </c>
      <c r="AK173" t="inlineStr">
        <is>
          <t>3384669824</t>
        </is>
      </c>
      <c r="AL173" t="inlineStr">
        <is>
          <t>Portami a Ballare Necklace - Yellow / onesize</t>
        </is>
      </c>
      <c r="AN173" t="inlineStr">
        <is>
          <t>IT</t>
        </is>
      </c>
      <c r="AO173" t="inlineStr">
        <is>
          <t>Accredito</t>
        </is>
      </c>
      <c r="AP173" t="inlineStr">
        <is>
          <t>2024-10-26</t>
        </is>
      </c>
    </row>
    <row r="174">
      <c r="A174" t="inlineStr">
        <is>
          <t>26/10/2024</t>
        </is>
      </c>
      <c r="B174" t="inlineStr">
        <is>
          <t>15:39:26</t>
        </is>
      </c>
      <c r="C174" t="inlineStr">
        <is>
          <t>CEST</t>
        </is>
      </c>
      <c r="D174" t="inlineStr">
        <is>
          <t>Miriam Ottaviani</t>
        </is>
      </c>
      <c r="E174" t="inlineStr">
        <is>
          <t>Pagamento Express Checkout</t>
        </is>
      </c>
      <c r="F174" t="inlineStr">
        <is>
          <t>Completata</t>
        </is>
      </c>
      <c r="G174" t="inlineStr">
        <is>
          <t>EUR</t>
        </is>
      </c>
      <c r="H174" t="n">
        <v>208</v>
      </c>
      <c r="I174" t="inlineStr">
        <is>
          <t>-7,42</t>
        </is>
      </c>
      <c r="J174" t="inlineStr">
        <is>
          <t>200,58</t>
        </is>
      </c>
      <c r="K174" t="inlineStr">
        <is>
          <t>ottavianimiriam@hotmail.com</t>
        </is>
      </c>
      <c r="L174" t="inlineStr">
        <is>
          <t>contact@lilmilan.com</t>
        </is>
      </c>
      <c r="M174" t="inlineStr">
        <is>
          <t>7UL168249K183673A</t>
        </is>
      </c>
      <c r="N174" t="inlineStr">
        <is>
          <t>Miriam, Ottaviani, Via di Donna Olimpia 240, Roma, RM, 00152, Italia</t>
        </is>
      </c>
      <c r="O174" t="inlineStr">
        <is>
          <t>Confermato</t>
        </is>
      </c>
      <c r="P174" t="inlineStr">
        <is>
          <t>Portami a Ballare Necklace - Yellow / onesize, Discount</t>
        </is>
      </c>
      <c r="R174" t="inlineStr">
        <is>
          <t>0,00</t>
        </is>
      </c>
      <c r="T174" t="inlineStr">
        <is>
          <t>0,00</t>
        </is>
      </c>
      <c r="Z174" t="inlineStr">
        <is>
          <t>r4rq9v6rm2Z5SpOQa6ool4hDb</t>
        </is>
      </c>
      <c r="AA174" t="inlineStr">
        <is>
          <t>Shopify</t>
        </is>
      </c>
      <c r="AB174" t="n">
        <v>2</v>
      </c>
      <c r="AD174" t="inlineStr">
        <is>
          <t>13.685,57</t>
        </is>
      </c>
      <c r="AE174" t="inlineStr">
        <is>
          <t>Via di Donna Olimpia 240</t>
        </is>
      </c>
      <c r="AG174" t="inlineStr">
        <is>
          <t>Roma</t>
        </is>
      </c>
      <c r="AH174" t="inlineStr">
        <is>
          <t>RM</t>
        </is>
      </c>
      <c r="AI174" t="inlineStr">
        <is>
          <t>00152</t>
        </is>
      </c>
      <c r="AJ174" t="inlineStr">
        <is>
          <t>Italia</t>
        </is>
      </c>
      <c r="AK174" t="inlineStr">
        <is>
          <t>3342084950</t>
        </is>
      </c>
      <c r="AL174" t="inlineStr">
        <is>
          <t>Portami a Ballare Necklace - Yellow / onesize</t>
        </is>
      </c>
      <c r="AN174" t="inlineStr">
        <is>
          <t>IT</t>
        </is>
      </c>
      <c r="AO174" t="inlineStr">
        <is>
          <t>Accredito</t>
        </is>
      </c>
      <c r="AP174" t="inlineStr">
        <is>
          <t>2024-10-26</t>
        </is>
      </c>
    </row>
    <row r="175">
      <c r="A175" t="inlineStr">
        <is>
          <t>26/10/2024</t>
        </is>
      </c>
      <c r="B175" t="inlineStr">
        <is>
          <t>15:39:51</t>
        </is>
      </c>
      <c r="C175" t="inlineStr">
        <is>
          <t>CEST</t>
        </is>
      </c>
      <c r="D175" t="inlineStr">
        <is>
          <t>Elisabetta Negri</t>
        </is>
      </c>
      <c r="E175" t="inlineStr">
        <is>
          <t>Pagamento Express Checkout</t>
        </is>
      </c>
      <c r="F175" t="inlineStr">
        <is>
          <t>Completata</t>
        </is>
      </c>
      <c r="G175" t="inlineStr">
        <is>
          <t>EUR</t>
        </is>
      </c>
      <c r="H175" t="n">
        <v>154</v>
      </c>
      <c r="I175" t="inlineStr">
        <is>
          <t>-5,59</t>
        </is>
      </c>
      <c r="J175" t="inlineStr">
        <is>
          <t>148,41</t>
        </is>
      </c>
      <c r="K175" t="inlineStr">
        <is>
          <t>elisabetta.9580@live.it</t>
        </is>
      </c>
      <c r="L175" t="inlineStr">
        <is>
          <t>contact@lilmilan.com</t>
        </is>
      </c>
      <c r="M175" t="inlineStr">
        <is>
          <t>5HN454135K579160E</t>
        </is>
      </c>
      <c r="N175" t="inlineStr">
        <is>
          <t>Elisabetta Negri, Via Castelletto, 12, C/O Giorgio Negri, Thiene, VI, 36016, Italia</t>
        </is>
      </c>
      <c r="O175" t="inlineStr">
        <is>
          <t>Confermato</t>
        </is>
      </c>
      <c r="P175" t="inlineStr">
        <is>
          <t>Glow Ring - Yellow / 17, Sconto</t>
        </is>
      </c>
      <c r="R175" t="inlineStr">
        <is>
          <t>10,00</t>
        </is>
      </c>
      <c r="T175" t="inlineStr">
        <is>
          <t>0,00</t>
        </is>
      </c>
      <c r="Z175" t="inlineStr">
        <is>
          <t>rg9Bvu8riIbeamFamQwF0Th4k</t>
        </is>
      </c>
      <c r="AA175" t="inlineStr">
        <is>
          <t>Shopify</t>
        </is>
      </c>
      <c r="AB175" t="n">
        <v>2</v>
      </c>
      <c r="AD175" t="inlineStr">
        <is>
          <t>13.833,98</t>
        </is>
      </c>
      <c r="AE175" t="inlineStr">
        <is>
          <t>Via Castelletto, 12</t>
        </is>
      </c>
      <c r="AF175" t="inlineStr">
        <is>
          <t>C/O Giorgio Negri</t>
        </is>
      </c>
      <c r="AG175" t="inlineStr">
        <is>
          <t>Thiene</t>
        </is>
      </c>
      <c r="AH175" t="inlineStr">
        <is>
          <t>VI</t>
        </is>
      </c>
      <c r="AI175" t="inlineStr">
        <is>
          <t>36016</t>
        </is>
      </c>
      <c r="AJ175" t="inlineStr">
        <is>
          <t>Italia</t>
        </is>
      </c>
      <c r="AK175" t="inlineStr">
        <is>
          <t>+393494232168</t>
        </is>
      </c>
      <c r="AL175" t="inlineStr">
        <is>
          <t>Glow Ring - Yellow / 17</t>
        </is>
      </c>
      <c r="AN175" t="inlineStr">
        <is>
          <t>IT</t>
        </is>
      </c>
      <c r="AO175" t="inlineStr">
        <is>
          <t>Accredito</t>
        </is>
      </c>
      <c r="AP175" t="inlineStr">
        <is>
          <t>2024-10-26</t>
        </is>
      </c>
    </row>
    <row r="176">
      <c r="A176" t="inlineStr">
        <is>
          <t>26/10/2024</t>
        </is>
      </c>
      <c r="B176" t="inlineStr">
        <is>
          <t>15:55:41</t>
        </is>
      </c>
      <c r="C176" t="inlineStr">
        <is>
          <t>CEST</t>
        </is>
      </c>
      <c r="D176" t="inlineStr">
        <is>
          <t>giulia de santis</t>
        </is>
      </c>
      <c r="E176" t="inlineStr">
        <is>
          <t>Pagamento Express Checkout</t>
        </is>
      </c>
      <c r="F176" t="inlineStr">
        <is>
          <t>Completata</t>
        </is>
      </c>
      <c r="G176" t="inlineStr">
        <is>
          <t>EUR</t>
        </is>
      </c>
      <c r="H176" t="n">
        <v>144</v>
      </c>
      <c r="I176" t="inlineStr">
        <is>
          <t>-5,25</t>
        </is>
      </c>
      <c r="J176" t="inlineStr">
        <is>
          <t>138,75</t>
        </is>
      </c>
      <c r="K176" t="inlineStr">
        <is>
          <t>gidesantiss@gmail.com</t>
        </is>
      </c>
      <c r="L176" t="inlineStr">
        <is>
          <t>contact@lilmilan.com</t>
        </is>
      </c>
      <c r="M176" t="inlineStr">
        <is>
          <t>2PN4477400106111V</t>
        </is>
      </c>
      <c r="N176" t="inlineStr">
        <is>
          <t>giulia, de santis, Via Consolazione 2, Torrice, FR, 03020, Italia</t>
        </is>
      </c>
      <c r="O176" t="inlineStr">
        <is>
          <t>Confermato</t>
        </is>
      </c>
      <c r="P176" t="inlineStr">
        <is>
          <t>Glow Ring - Yellow / 17, Sconto</t>
        </is>
      </c>
      <c r="R176" t="inlineStr">
        <is>
          <t>0,00</t>
        </is>
      </c>
      <c r="T176" t="inlineStr">
        <is>
          <t>0,00</t>
        </is>
      </c>
      <c r="Z176" t="inlineStr">
        <is>
          <t>rO5lNYZ3LjGlVXa5TpCnMtTuu</t>
        </is>
      </c>
      <c r="AA176" t="inlineStr">
        <is>
          <t>Shopify</t>
        </is>
      </c>
      <c r="AB176" t="n">
        <v>2</v>
      </c>
      <c r="AD176" t="inlineStr">
        <is>
          <t>13.972,73</t>
        </is>
      </c>
      <c r="AE176" t="inlineStr">
        <is>
          <t>Via Consolazione 2</t>
        </is>
      </c>
      <c r="AG176" t="inlineStr">
        <is>
          <t>Torrice</t>
        </is>
      </c>
      <c r="AH176" t="inlineStr">
        <is>
          <t>FR</t>
        </is>
      </c>
      <c r="AI176" t="inlineStr">
        <is>
          <t>03020</t>
        </is>
      </c>
      <c r="AJ176" t="inlineStr">
        <is>
          <t>Italia</t>
        </is>
      </c>
      <c r="AK176" t="inlineStr">
        <is>
          <t>+39 3887949749</t>
        </is>
      </c>
      <c r="AL176" t="inlineStr">
        <is>
          <t>Glow Ring - Yellow / 17</t>
        </is>
      </c>
      <c r="AN176" t="inlineStr">
        <is>
          <t>IT</t>
        </is>
      </c>
      <c r="AO176" t="inlineStr">
        <is>
          <t>Accredito</t>
        </is>
      </c>
      <c r="AP176" t="inlineStr">
        <is>
          <t>2024-10-26</t>
        </is>
      </c>
    </row>
    <row r="177">
      <c r="A177" t="inlineStr">
        <is>
          <t>26/10/2024</t>
        </is>
      </c>
      <c r="B177" t="inlineStr">
        <is>
          <t>15:59:33</t>
        </is>
      </c>
      <c r="C177" t="inlineStr">
        <is>
          <t>CEST</t>
        </is>
      </c>
      <c r="D177" t="inlineStr">
        <is>
          <t>Simona Panzino</t>
        </is>
      </c>
      <c r="E177" t="inlineStr">
        <is>
          <t>Pagamento Express Checkout</t>
        </is>
      </c>
      <c r="F177" t="inlineStr">
        <is>
          <t>Completata</t>
        </is>
      </c>
      <c r="G177" t="inlineStr">
        <is>
          <t>EUR</t>
        </is>
      </c>
      <c r="H177" t="n">
        <v>99</v>
      </c>
      <c r="I177" t="inlineStr">
        <is>
          <t>-3,72</t>
        </is>
      </c>
      <c r="J177" t="inlineStr">
        <is>
          <t>95,28</t>
        </is>
      </c>
      <c r="K177" t="inlineStr">
        <is>
          <t>simona.panzino@gmail.com</t>
        </is>
      </c>
      <c r="L177" t="inlineStr">
        <is>
          <t>contact@lilmilan.com</t>
        </is>
      </c>
      <c r="M177" t="inlineStr">
        <is>
          <t>21S383098D8383535</t>
        </is>
      </c>
      <c r="O177" t="inlineStr">
        <is>
          <t>Non confermato</t>
        </is>
      </c>
      <c r="R177" t="inlineStr">
        <is>
          <t>0,00</t>
        </is>
      </c>
      <c r="T177" t="inlineStr">
        <is>
          <t>0,00</t>
        </is>
      </c>
      <c r="Z177" t="inlineStr">
        <is>
          <t>rEfUtC6u8FbdOvdIAsaWYEiO0</t>
        </is>
      </c>
      <c r="AA177" t="inlineStr">
        <is>
          <t>Shopify</t>
        </is>
      </c>
      <c r="AB177" t="n">
        <v>1</v>
      </c>
      <c r="AD177" t="inlineStr">
        <is>
          <t>14.068,01</t>
        </is>
      </c>
      <c r="AK177" t="inlineStr">
        <is>
          <t>+39 3275543502</t>
        </is>
      </c>
      <c r="AO177" t="inlineStr">
        <is>
          <t>Accredito</t>
        </is>
      </c>
      <c r="AP177" t="inlineStr">
        <is>
          <t>2024-10-26</t>
        </is>
      </c>
    </row>
    <row r="178">
      <c r="A178" t="inlineStr">
        <is>
          <t>26/10/2024</t>
        </is>
      </c>
      <c r="B178" t="inlineStr">
        <is>
          <t>16:07:59</t>
        </is>
      </c>
      <c r="C178" t="inlineStr">
        <is>
          <t>CEST</t>
        </is>
      </c>
      <c r="D178" t="inlineStr">
        <is>
          <t>Simonetta Gargano</t>
        </is>
      </c>
      <c r="E178" t="inlineStr">
        <is>
          <t>Pagamento Express Checkout</t>
        </is>
      </c>
      <c r="F178" t="inlineStr">
        <is>
          <t>Completata</t>
        </is>
      </c>
      <c r="G178" t="inlineStr">
        <is>
          <t>EUR</t>
        </is>
      </c>
      <c r="H178" t="n">
        <v>122</v>
      </c>
      <c r="I178" t="inlineStr">
        <is>
          <t>-4,50</t>
        </is>
      </c>
      <c r="J178" t="inlineStr">
        <is>
          <t>117,50</t>
        </is>
      </c>
      <c r="K178" t="inlineStr">
        <is>
          <t>garganosimonetta@gmail.com</t>
        </is>
      </c>
      <c r="L178" t="inlineStr">
        <is>
          <t>contact@lilmilan.com</t>
        </is>
      </c>
      <c r="M178" t="inlineStr">
        <is>
          <t>2RS04707UU3102536</t>
        </is>
      </c>
      <c r="N178" t="inlineStr">
        <is>
          <t>Simonetta Gargano, Via fratelli Cairoli 39/B, Adelfia, BA, 70010, Italia</t>
        </is>
      </c>
      <c r="O178" t="inlineStr">
        <is>
          <t>Confermato</t>
        </is>
      </c>
      <c r="P178" t="inlineStr">
        <is>
          <t>Insieme Ring - Yellow / onesize (10-17), Discount</t>
        </is>
      </c>
      <c r="R178" t="inlineStr">
        <is>
          <t>10,00</t>
        </is>
      </c>
      <c r="T178" t="inlineStr">
        <is>
          <t>0,00</t>
        </is>
      </c>
      <c r="Z178" t="inlineStr">
        <is>
          <t>rO9qtRCYRWE7EDw11F3VobLWA</t>
        </is>
      </c>
      <c r="AA178" t="inlineStr">
        <is>
          <t>Shopify</t>
        </is>
      </c>
      <c r="AB178" t="n">
        <v>2</v>
      </c>
      <c r="AD178" t="inlineStr">
        <is>
          <t>14.185,51</t>
        </is>
      </c>
      <c r="AE178" t="inlineStr">
        <is>
          <t>Via fratelli Cairoli 39/B</t>
        </is>
      </c>
      <c r="AG178" t="inlineStr">
        <is>
          <t>Adelfia</t>
        </is>
      </c>
      <c r="AH178" t="inlineStr">
        <is>
          <t>BA</t>
        </is>
      </c>
      <c r="AI178" t="inlineStr">
        <is>
          <t>70010</t>
        </is>
      </c>
      <c r="AJ178" t="inlineStr">
        <is>
          <t>Italia</t>
        </is>
      </c>
      <c r="AK178" t="inlineStr">
        <is>
          <t>3408281760</t>
        </is>
      </c>
      <c r="AL178" t="inlineStr">
        <is>
          <t>Insieme Ring - Yellow / onesize (10-17)</t>
        </is>
      </c>
      <c r="AN178" t="inlineStr">
        <is>
          <t>IT</t>
        </is>
      </c>
      <c r="AO178" t="inlineStr">
        <is>
          <t>Accredito</t>
        </is>
      </c>
      <c r="AP178" t="inlineStr">
        <is>
          <t>2024-10-26</t>
        </is>
      </c>
    </row>
    <row r="179">
      <c r="A179" t="inlineStr">
        <is>
          <t>26/10/2024</t>
        </is>
      </c>
      <c r="B179" t="inlineStr">
        <is>
          <t>16:18:29</t>
        </is>
      </c>
      <c r="C179" t="inlineStr">
        <is>
          <t>CEST</t>
        </is>
      </c>
      <c r="D179" t="inlineStr">
        <is>
          <t>caterina cristofori</t>
        </is>
      </c>
      <c r="E179" t="inlineStr">
        <is>
          <t>Pagamento Express Checkout</t>
        </is>
      </c>
      <c r="F179" t="inlineStr">
        <is>
          <t>Completata</t>
        </is>
      </c>
      <c r="G179" t="inlineStr">
        <is>
          <t>EUR</t>
        </is>
      </c>
      <c r="H179" t="n">
        <v>130</v>
      </c>
      <c r="I179" t="inlineStr">
        <is>
          <t>-4,77</t>
        </is>
      </c>
      <c r="J179" t="inlineStr">
        <is>
          <t>125,23</t>
        </is>
      </c>
      <c r="K179" t="inlineStr">
        <is>
          <t>cate26@hotmail.it</t>
        </is>
      </c>
      <c r="L179" t="inlineStr">
        <is>
          <t>contact@lilmilan.com</t>
        </is>
      </c>
      <c r="M179" t="inlineStr">
        <is>
          <t>0PA12659L2329480K</t>
        </is>
      </c>
      <c r="N179" t="inlineStr">
        <is>
          <t>Caterina Cristofori, via dei Cedri 26, Ferrara, FE, 44123, Italia</t>
        </is>
      </c>
      <c r="O179" t="inlineStr">
        <is>
          <t>Confermato</t>
        </is>
      </c>
      <c r="P179" t="inlineStr">
        <is>
          <t>Piercing Aid, Moony Earring - Yellow / Single / White Sustainable Diamond, Sconto</t>
        </is>
      </c>
      <c r="R179" t="inlineStr">
        <is>
          <t>10,00</t>
        </is>
      </c>
      <c r="T179" t="inlineStr">
        <is>
          <t>0,00</t>
        </is>
      </c>
      <c r="Z179" t="inlineStr">
        <is>
          <t>rhHpOgYFC96SLLXnSU3tZkudm</t>
        </is>
      </c>
      <c r="AA179" t="inlineStr">
        <is>
          <t>Shopify</t>
        </is>
      </c>
      <c r="AB179" t="n">
        <v>3</v>
      </c>
      <c r="AD179" t="inlineStr">
        <is>
          <t>14.310,74</t>
        </is>
      </c>
      <c r="AE179" t="inlineStr">
        <is>
          <t>via dei Cedri 26</t>
        </is>
      </c>
      <c r="AG179" t="inlineStr">
        <is>
          <t>Ferrara</t>
        </is>
      </c>
      <c r="AH179" t="inlineStr">
        <is>
          <t>FE</t>
        </is>
      </c>
      <c r="AI179" t="inlineStr">
        <is>
          <t>44123</t>
        </is>
      </c>
      <c r="AJ179" t="inlineStr">
        <is>
          <t>Italia</t>
        </is>
      </c>
      <c r="AK179" t="inlineStr">
        <is>
          <t>+393407925289</t>
        </is>
      </c>
      <c r="AL179" t="inlineStr">
        <is>
          <t>Piercing Aid</t>
        </is>
      </c>
      <c r="AN179" t="inlineStr">
        <is>
          <t>IT</t>
        </is>
      </c>
      <c r="AO179" t="inlineStr">
        <is>
          <t>Accredito</t>
        </is>
      </c>
      <c r="AP179" t="inlineStr">
        <is>
          <t>2024-10-26</t>
        </is>
      </c>
    </row>
    <row r="180">
      <c r="A180" t="inlineStr">
        <is>
          <t>26/10/2024</t>
        </is>
      </c>
      <c r="B180" t="inlineStr">
        <is>
          <t>16:50:07</t>
        </is>
      </c>
      <c r="C180" t="inlineStr">
        <is>
          <t>CEST</t>
        </is>
      </c>
      <c r="D180" t="inlineStr">
        <is>
          <t>Marta Puntin</t>
        </is>
      </c>
      <c r="E180" t="inlineStr">
        <is>
          <t>Pagamento Express Checkout</t>
        </is>
      </c>
      <c r="F180" t="inlineStr">
        <is>
          <t>Completata</t>
        </is>
      </c>
      <c r="G180" t="inlineStr">
        <is>
          <t>EUR</t>
        </is>
      </c>
      <c r="H180" t="n">
        <v>208</v>
      </c>
      <c r="I180" t="inlineStr">
        <is>
          <t>-7,42</t>
        </is>
      </c>
      <c r="J180" t="inlineStr">
        <is>
          <t>200,58</t>
        </is>
      </c>
      <c r="K180" t="inlineStr">
        <is>
          <t>martapuntin@libero.it</t>
        </is>
      </c>
      <c r="L180" t="inlineStr">
        <is>
          <t>contact@lilmilan.com</t>
        </is>
      </c>
      <c r="M180" t="inlineStr">
        <is>
          <t>0882867965382172V</t>
        </is>
      </c>
      <c r="N180" t="inlineStr">
        <is>
          <t>Marta Puntin, Località San Zili, 14, Aquileia, UD, 33051, Italia</t>
        </is>
      </c>
      <c r="O180" t="inlineStr">
        <is>
          <t>Confermato</t>
        </is>
      </c>
      <c r="P180" t="inlineStr">
        <is>
          <t>Portami a Ballare Necklace - Yellow / onesize, Sconto</t>
        </is>
      </c>
      <c r="R180" t="inlineStr">
        <is>
          <t>0,00</t>
        </is>
      </c>
      <c r="T180" t="inlineStr">
        <is>
          <t>0,00</t>
        </is>
      </c>
      <c r="Z180" t="inlineStr">
        <is>
          <t>rMZ5vGuxBTEOphXUwIMmJXHHW</t>
        </is>
      </c>
      <c r="AA180" t="inlineStr">
        <is>
          <t>Shopify</t>
        </is>
      </c>
      <c r="AB180" t="n">
        <v>2</v>
      </c>
      <c r="AD180" t="inlineStr">
        <is>
          <t>14.511,32</t>
        </is>
      </c>
      <c r="AE180" t="inlineStr">
        <is>
          <t>Località San Zili</t>
        </is>
      </c>
      <c r="AF180" t="inlineStr">
        <is>
          <t>14</t>
        </is>
      </c>
      <c r="AG180" t="inlineStr">
        <is>
          <t>Aquileia</t>
        </is>
      </c>
      <c r="AH180" t="inlineStr">
        <is>
          <t>UD</t>
        </is>
      </c>
      <c r="AI180" t="inlineStr">
        <is>
          <t>33051</t>
        </is>
      </c>
      <c r="AJ180" t="inlineStr">
        <is>
          <t>Italia</t>
        </is>
      </c>
      <c r="AK180" t="inlineStr">
        <is>
          <t>3926146716</t>
        </is>
      </c>
      <c r="AL180" t="inlineStr">
        <is>
          <t>Portami a Ballare Necklace - Yellow / onesize</t>
        </is>
      </c>
      <c r="AN180" t="inlineStr">
        <is>
          <t>IT</t>
        </is>
      </c>
      <c r="AO180" t="inlineStr">
        <is>
          <t>Accredito</t>
        </is>
      </c>
      <c r="AP180" t="inlineStr">
        <is>
          <t>2024-10-26</t>
        </is>
      </c>
    </row>
    <row r="181">
      <c r="A181" t="inlineStr">
        <is>
          <t>26/10/2024</t>
        </is>
      </c>
      <c r="B181" t="inlineStr">
        <is>
          <t>17:00:40</t>
        </is>
      </c>
      <c r="C181" t="inlineStr">
        <is>
          <t>CEST</t>
        </is>
      </c>
      <c r="D181" t="inlineStr">
        <is>
          <t>Anna Floridia</t>
        </is>
      </c>
      <c r="E181" t="inlineStr">
        <is>
          <t>Pagamento Express Checkout</t>
        </is>
      </c>
      <c r="F181" t="inlineStr">
        <is>
          <t>Completata</t>
        </is>
      </c>
      <c r="G181" t="inlineStr">
        <is>
          <t>EUR</t>
        </is>
      </c>
      <c r="H181" t="n">
        <v>320</v>
      </c>
      <c r="I181" t="inlineStr">
        <is>
          <t>-11,23</t>
        </is>
      </c>
      <c r="J181" t="inlineStr">
        <is>
          <t>308,77</t>
        </is>
      </c>
      <c r="K181" t="inlineStr">
        <is>
          <t>aurora.sortino07@gmail.com</t>
        </is>
      </c>
      <c r="L181" t="inlineStr">
        <is>
          <t>contact@lilmilan.com</t>
        </is>
      </c>
      <c r="M181" t="inlineStr">
        <is>
          <t>8W614556XP682080S</t>
        </is>
      </c>
      <c r="N181" t="inlineStr">
        <is>
          <t>Anna Floridia, 17 the waterwheel, Mount Argus Mill Apartments, Dublin, D, D6W K294, Irlanda</t>
        </is>
      </c>
      <c r="O181" t="inlineStr">
        <is>
          <t>Confermato</t>
        </is>
      </c>
      <c r="P181" t="inlineStr">
        <is>
          <t>Portami a Ballare Necklace - Yellow / onesize, Insieme Ring - Yellow / onesize (10-17), Sconto</t>
        </is>
      </c>
      <c r="R181" t="inlineStr">
        <is>
          <t>0,00</t>
        </is>
      </c>
      <c r="T181" t="inlineStr">
        <is>
          <t>0,00</t>
        </is>
      </c>
      <c r="Z181" t="inlineStr">
        <is>
          <t>rEjUkZeGB98zvTP04QgVZtl8e</t>
        </is>
      </c>
      <c r="AA181" t="inlineStr">
        <is>
          <t>Shopify</t>
        </is>
      </c>
      <c r="AB181" t="n">
        <v>3</v>
      </c>
      <c r="AD181" t="inlineStr">
        <is>
          <t>14.820,09</t>
        </is>
      </c>
      <c r="AE181" t="inlineStr">
        <is>
          <t>17 the waterwheel</t>
        </is>
      </c>
      <c r="AF181" t="inlineStr">
        <is>
          <t>Mount Argus Mill Apartments</t>
        </is>
      </c>
      <c r="AG181" t="inlineStr">
        <is>
          <t>Dublin</t>
        </is>
      </c>
      <c r="AH181" t="inlineStr">
        <is>
          <t>D</t>
        </is>
      </c>
      <c r="AI181" t="inlineStr">
        <is>
          <t>D6W K294</t>
        </is>
      </c>
      <c r="AJ181" t="inlineStr">
        <is>
          <t>Irlanda</t>
        </is>
      </c>
      <c r="AK181" t="inlineStr">
        <is>
          <t>+353834666740</t>
        </is>
      </c>
      <c r="AL181" t="inlineStr">
        <is>
          <t>Portami a Ballare Necklace - Yellow / onesize</t>
        </is>
      </c>
      <c r="AN181" t="inlineStr">
        <is>
          <t>IE</t>
        </is>
      </c>
      <c r="AO181" t="inlineStr">
        <is>
          <t>Accredito</t>
        </is>
      </c>
      <c r="AP181" t="inlineStr">
        <is>
          <t>2024-10-26</t>
        </is>
      </c>
    </row>
    <row r="182">
      <c r="A182" t="inlineStr">
        <is>
          <t>26/10/2024</t>
        </is>
      </c>
      <c r="B182" t="inlineStr">
        <is>
          <t>17:10:22</t>
        </is>
      </c>
      <c r="C182" t="inlineStr">
        <is>
          <t>CEST</t>
        </is>
      </c>
      <c r="D182" t="inlineStr">
        <is>
          <t>Giorgia Wizemann</t>
        </is>
      </c>
      <c r="E182" t="inlineStr">
        <is>
          <t>Pagamento Express Checkout</t>
        </is>
      </c>
      <c r="F182" t="inlineStr">
        <is>
          <t>Completata</t>
        </is>
      </c>
      <c r="G182" t="inlineStr">
        <is>
          <t>EUR</t>
        </is>
      </c>
      <c r="H182" t="n">
        <v>336</v>
      </c>
      <c r="I182" t="inlineStr">
        <is>
          <t>-11,77</t>
        </is>
      </c>
      <c r="J182" t="inlineStr">
        <is>
          <t>324,23</t>
        </is>
      </c>
      <c r="K182" t="inlineStr">
        <is>
          <t>giorgia.wizemann@gmail.com</t>
        </is>
      </c>
      <c r="L182" t="inlineStr">
        <is>
          <t>contact@lilmilan.com</t>
        </is>
      </c>
      <c r="M182" t="inlineStr">
        <is>
          <t>6JB131722U933063L</t>
        </is>
      </c>
      <c r="N182" t="inlineStr">
        <is>
          <t>Jonathan Pound, Viale Guglielmo Massaia 40, Scala D, interno 11, Roma, RM, 00154, Italia</t>
        </is>
      </c>
      <c r="O182" t="inlineStr">
        <is>
          <t>Confermato</t>
        </is>
      </c>
      <c r="P182" t="inlineStr">
        <is>
          <t>Moony Earring - Yellow / Single / White Sustainable Diamond, Dna Bracelet - Yellow / 16cm, Sconto</t>
        </is>
      </c>
      <c r="R182" t="inlineStr">
        <is>
          <t>0,00</t>
        </is>
      </c>
      <c r="T182" t="inlineStr">
        <is>
          <t>0,00</t>
        </is>
      </c>
      <c r="Z182" t="inlineStr">
        <is>
          <t>rYNoWrPA8AFDSEaXH5ncfa41H</t>
        </is>
      </c>
      <c r="AA182" t="inlineStr">
        <is>
          <t>Shopify</t>
        </is>
      </c>
      <c r="AB182" t="n">
        <v>3</v>
      </c>
      <c r="AD182" t="inlineStr">
        <is>
          <t>15.144,32</t>
        </is>
      </c>
      <c r="AE182" t="inlineStr">
        <is>
          <t>Viale Guglielmo Massaia 40</t>
        </is>
      </c>
      <c r="AF182" t="inlineStr">
        <is>
          <t>Scala D, interno 11</t>
        </is>
      </c>
      <c r="AG182" t="inlineStr">
        <is>
          <t>Roma</t>
        </is>
      </c>
      <c r="AH182" t="inlineStr">
        <is>
          <t>RM</t>
        </is>
      </c>
      <c r="AI182" t="inlineStr">
        <is>
          <t>00154</t>
        </is>
      </c>
      <c r="AJ182" t="inlineStr">
        <is>
          <t>Italia</t>
        </is>
      </c>
      <c r="AK182" t="inlineStr">
        <is>
          <t>3347672320</t>
        </is>
      </c>
      <c r="AL182" t="inlineStr">
        <is>
          <t>Moony Earring - Yellow / Single / White Sustainable Diamond</t>
        </is>
      </c>
      <c r="AN182" t="inlineStr">
        <is>
          <t>IT</t>
        </is>
      </c>
      <c r="AO182" t="inlineStr">
        <is>
          <t>Accredito</t>
        </is>
      </c>
      <c r="AP182" t="inlineStr">
        <is>
          <t>2024-10-26</t>
        </is>
      </c>
    </row>
    <row r="183">
      <c r="A183" t="inlineStr">
        <is>
          <t>26/10/2024</t>
        </is>
      </c>
      <c r="B183" t="inlineStr">
        <is>
          <t>17:20:23</t>
        </is>
      </c>
      <c r="C183" t="inlineStr">
        <is>
          <t>CEST</t>
        </is>
      </c>
      <c r="D183" t="inlineStr">
        <is>
          <t>Laura Santoro</t>
        </is>
      </c>
      <c r="E183" t="inlineStr">
        <is>
          <t>Pagamento Express Checkout</t>
        </is>
      </c>
      <c r="F183" t="inlineStr">
        <is>
          <t>Completata</t>
        </is>
      </c>
      <c r="G183" t="inlineStr">
        <is>
          <t>EUR</t>
        </is>
      </c>
      <c r="H183" t="n">
        <v>148</v>
      </c>
      <c r="I183" t="inlineStr">
        <is>
          <t>-5,38</t>
        </is>
      </c>
      <c r="J183" t="inlineStr">
        <is>
          <t>142,62</t>
        </is>
      </c>
      <c r="K183" t="inlineStr">
        <is>
          <t>laura.santoro97@gmail.com</t>
        </is>
      </c>
      <c r="L183" t="inlineStr">
        <is>
          <t>contact@lilmilan.com</t>
        </is>
      </c>
      <c r="M183" t="inlineStr">
        <is>
          <t>07V489617R970811F</t>
        </is>
      </c>
      <c r="N183" t="inlineStr">
        <is>
          <t>Laura, Santoro, VIA LUIGI PULCI 2, MILANO, MI, 20126, Italia</t>
        </is>
      </c>
      <c r="O183" t="inlineStr">
        <is>
          <t>Confermato</t>
        </is>
      </c>
      <c r="P183" t="inlineStr">
        <is>
          <t>Whatever Tote, Portami via Ring - Yellow / onesize, Discount</t>
        </is>
      </c>
      <c r="R183" t="inlineStr">
        <is>
          <t>10,00</t>
        </is>
      </c>
      <c r="T183" t="inlineStr">
        <is>
          <t>0,00</t>
        </is>
      </c>
      <c r="Z183" t="inlineStr">
        <is>
          <t>rWnXPWRFYnWdcBwu77csK60nR</t>
        </is>
      </c>
      <c r="AA183" t="inlineStr">
        <is>
          <t>Shopify</t>
        </is>
      </c>
      <c r="AB183" t="n">
        <v>3</v>
      </c>
      <c r="AD183" t="inlineStr">
        <is>
          <t>15.286,94</t>
        </is>
      </c>
      <c r="AE183" t="inlineStr">
        <is>
          <t>VIA LUIGI PULCI 2</t>
        </is>
      </c>
      <c r="AG183" t="inlineStr">
        <is>
          <t>MILANO</t>
        </is>
      </c>
      <c r="AH183" t="inlineStr">
        <is>
          <t>MI</t>
        </is>
      </c>
      <c r="AI183" t="inlineStr">
        <is>
          <t>20126</t>
        </is>
      </c>
      <c r="AJ183" t="inlineStr">
        <is>
          <t>Italia</t>
        </is>
      </c>
      <c r="AK183" t="inlineStr">
        <is>
          <t>+393471410758</t>
        </is>
      </c>
      <c r="AL183" t="inlineStr">
        <is>
          <t>Whatever Tote</t>
        </is>
      </c>
      <c r="AN183" t="inlineStr">
        <is>
          <t>IT</t>
        </is>
      </c>
      <c r="AO183" t="inlineStr">
        <is>
          <t>Accredito</t>
        </is>
      </c>
      <c r="AP183" t="inlineStr">
        <is>
          <t>2024-10-26</t>
        </is>
      </c>
    </row>
    <row r="184">
      <c r="A184" t="inlineStr">
        <is>
          <t>26/10/2024</t>
        </is>
      </c>
      <c r="B184" t="inlineStr">
        <is>
          <t>18:06:42</t>
        </is>
      </c>
      <c r="C184" t="inlineStr">
        <is>
          <t>CEST</t>
        </is>
      </c>
      <c r="D184" t="inlineStr">
        <is>
          <t>Benedetta Vitale</t>
        </is>
      </c>
      <c r="E184" t="inlineStr">
        <is>
          <t>Pagamento Express Checkout</t>
        </is>
      </c>
      <c r="F184" t="inlineStr">
        <is>
          <t>Completata</t>
        </is>
      </c>
      <c r="G184" t="inlineStr">
        <is>
          <t>EUR</t>
        </is>
      </c>
      <c r="H184" t="n">
        <v>320</v>
      </c>
      <c r="I184" t="inlineStr">
        <is>
          <t>-11,23</t>
        </is>
      </c>
      <c r="J184" t="inlineStr">
        <is>
          <t>308,77</t>
        </is>
      </c>
      <c r="K184" t="inlineStr">
        <is>
          <t>benny.star@hotmail.it</t>
        </is>
      </c>
      <c r="L184" t="inlineStr">
        <is>
          <t>contact@lilmilan.com</t>
        </is>
      </c>
      <c r="M184" t="inlineStr">
        <is>
          <t>4VM22501T58825510</t>
        </is>
      </c>
      <c r="N184" t="inlineStr">
        <is>
          <t>Benedetta Vitale, Corso Vittorio Emanuele 670, Napoli, NA, 80122, Italia</t>
        </is>
      </c>
      <c r="O184" t="inlineStr">
        <is>
          <t>Confermato</t>
        </is>
      </c>
      <c r="P184" t="inlineStr">
        <is>
          <t>Pensavo fosse amore - Yellow / 2, Portami a Ballare Necklace - Yellow / onesize, Sconto</t>
        </is>
      </c>
      <c r="R184" t="inlineStr">
        <is>
          <t>0,00</t>
        </is>
      </c>
      <c r="T184" t="inlineStr">
        <is>
          <t>0,00</t>
        </is>
      </c>
      <c r="Z184" t="inlineStr">
        <is>
          <t>run3EI4ORLrfkuAzx5t9tGIaz</t>
        </is>
      </c>
      <c r="AA184" t="inlineStr">
        <is>
          <t>Shopify</t>
        </is>
      </c>
      <c r="AB184" t="n">
        <v>3</v>
      </c>
      <c r="AD184" t="inlineStr">
        <is>
          <t>15.595,71</t>
        </is>
      </c>
      <c r="AE184" t="inlineStr">
        <is>
          <t>Corso Vittorio Emanuele 670</t>
        </is>
      </c>
      <c r="AG184" t="inlineStr">
        <is>
          <t>Napoli</t>
        </is>
      </c>
      <c r="AI184" t="inlineStr">
        <is>
          <t>80122</t>
        </is>
      </c>
      <c r="AJ184" t="inlineStr">
        <is>
          <t>Italia</t>
        </is>
      </c>
      <c r="AK184" t="inlineStr">
        <is>
          <t>+393204150568</t>
        </is>
      </c>
      <c r="AL184" t="inlineStr">
        <is>
          <t>Pensavo fosse amore - Yellow / 2</t>
        </is>
      </c>
      <c r="AN184" t="inlineStr">
        <is>
          <t>IT</t>
        </is>
      </c>
      <c r="AO184" t="inlineStr">
        <is>
          <t>Accredito</t>
        </is>
      </c>
      <c r="AP184" t="inlineStr">
        <is>
          <t>2024-10-26</t>
        </is>
      </c>
    </row>
    <row r="185">
      <c r="A185" t="inlineStr">
        <is>
          <t>26/10/2024</t>
        </is>
      </c>
      <c r="B185" t="inlineStr">
        <is>
          <t>18:30:05</t>
        </is>
      </c>
      <c r="C185" t="inlineStr">
        <is>
          <t>CEST</t>
        </is>
      </c>
      <c r="D185" t="inlineStr">
        <is>
          <t>Giada Castoldi</t>
        </is>
      </c>
      <c r="E185" t="inlineStr">
        <is>
          <t>Pagamento Express Checkout</t>
        </is>
      </c>
      <c r="F185" t="inlineStr">
        <is>
          <t>Completata</t>
        </is>
      </c>
      <c r="G185" t="inlineStr">
        <is>
          <t>EUR</t>
        </is>
      </c>
      <c r="H185" t="n">
        <v>256</v>
      </c>
      <c r="I185" t="inlineStr">
        <is>
          <t>-9,05</t>
        </is>
      </c>
      <c r="J185" t="inlineStr">
        <is>
          <t>246,95</t>
        </is>
      </c>
      <c r="K185" t="inlineStr">
        <is>
          <t>Disenchanted.star@gmail.com</t>
        </is>
      </c>
      <c r="L185" t="inlineStr">
        <is>
          <t>contact@lilmilan.com</t>
        </is>
      </c>
      <c r="M185" t="inlineStr">
        <is>
          <t>7VS16740292234926</t>
        </is>
      </c>
      <c r="N185" t="inlineStr">
        <is>
          <t>Giada Castoldi, Via Vespucci 2, OSIO SOTTO, BG, 24046, Italia</t>
        </is>
      </c>
      <c r="O185" t="inlineStr">
        <is>
          <t>Confermato</t>
        </is>
      </c>
      <c r="P185" t="inlineStr">
        <is>
          <t>Boys Tears Necklace - Yellow / 39cm, Discount</t>
        </is>
      </c>
      <c r="R185" t="inlineStr">
        <is>
          <t>0,00</t>
        </is>
      </c>
      <c r="T185" t="inlineStr">
        <is>
          <t>0,00</t>
        </is>
      </c>
      <c r="Z185" t="inlineStr">
        <is>
          <t>rRZzGMwXsUPXzDGcyYDupsmmY</t>
        </is>
      </c>
      <c r="AA185" t="inlineStr">
        <is>
          <t>Shopify</t>
        </is>
      </c>
      <c r="AB185" t="n">
        <v>2</v>
      </c>
      <c r="AD185" t="inlineStr">
        <is>
          <t>15.842,66</t>
        </is>
      </c>
      <c r="AE185" t="inlineStr">
        <is>
          <t>Via Vespucci 2</t>
        </is>
      </c>
      <c r="AG185" t="inlineStr">
        <is>
          <t>OSIO SOTTO</t>
        </is>
      </c>
      <c r="AH185" t="inlineStr">
        <is>
          <t>BG</t>
        </is>
      </c>
      <c r="AI185" t="inlineStr">
        <is>
          <t>24046</t>
        </is>
      </c>
      <c r="AJ185" t="inlineStr">
        <is>
          <t>Italia</t>
        </is>
      </c>
      <c r="AK185" t="inlineStr">
        <is>
          <t>3468548429</t>
        </is>
      </c>
      <c r="AL185" t="inlineStr">
        <is>
          <t>Boys Tears Necklace - Yellow / 39cm</t>
        </is>
      </c>
      <c r="AN185" t="inlineStr">
        <is>
          <t>IT</t>
        </is>
      </c>
      <c r="AO185" t="inlineStr">
        <is>
          <t>Accredito</t>
        </is>
      </c>
      <c r="AP185" t="inlineStr">
        <is>
          <t>2024-10-26</t>
        </is>
      </c>
    </row>
    <row r="186">
      <c r="A186" t="inlineStr">
        <is>
          <t>26/10/2024</t>
        </is>
      </c>
      <c r="B186" t="inlineStr">
        <is>
          <t>18:30:25</t>
        </is>
      </c>
      <c r="C186" t="inlineStr">
        <is>
          <t>CEST</t>
        </is>
      </c>
      <c r="D186" t="inlineStr">
        <is>
          <t>Woodworm</t>
        </is>
      </c>
      <c r="E186" t="inlineStr">
        <is>
          <t>Pagamento Express Checkout</t>
        </is>
      </c>
      <c r="F186" t="inlineStr">
        <is>
          <t>Completata</t>
        </is>
      </c>
      <c r="G186" t="inlineStr">
        <is>
          <t>EUR</t>
        </is>
      </c>
      <c r="H186" t="n">
        <v>252</v>
      </c>
      <c r="I186" t="inlineStr">
        <is>
          <t>-8,92</t>
        </is>
      </c>
      <c r="J186" t="inlineStr">
        <is>
          <t>243,08</t>
        </is>
      </c>
      <c r="K186" t="inlineStr">
        <is>
          <t>gallorinimarco@gmail.com</t>
        </is>
      </c>
      <c r="L186" t="inlineStr">
        <is>
          <t>contact@lilmilan.com</t>
        </is>
      </c>
      <c r="M186" t="inlineStr">
        <is>
          <t>2BV07553AX551732P</t>
        </is>
      </c>
      <c r="N186" t="inlineStr">
        <is>
          <t>Marco Gallorini, via Einstein 16/A, primo piano campanello Woodworm, Arezzo, AR, 52100, Italia</t>
        </is>
      </c>
      <c r="O186" t="inlineStr">
        <is>
          <t>Confermato</t>
        </is>
      </c>
      <c r="P186" t="inlineStr">
        <is>
          <t>Calypso Ring - Yellow / 17, Sconto</t>
        </is>
      </c>
      <c r="R186" t="inlineStr">
        <is>
          <t>0,00</t>
        </is>
      </c>
      <c r="T186" t="inlineStr">
        <is>
          <t>0,00</t>
        </is>
      </c>
      <c r="Z186" t="inlineStr">
        <is>
          <t>re2EBowhXvnl0CjshzQgvJw5S</t>
        </is>
      </c>
      <c r="AA186" t="inlineStr">
        <is>
          <t>Shopify</t>
        </is>
      </c>
      <c r="AB186" t="n">
        <v>2</v>
      </c>
      <c r="AD186" t="inlineStr">
        <is>
          <t>16.085,74</t>
        </is>
      </c>
      <c r="AE186" t="inlineStr">
        <is>
          <t>via Einstein 16/A</t>
        </is>
      </c>
      <c r="AF186" t="inlineStr">
        <is>
          <t>primo piano campanello Woodworm</t>
        </is>
      </c>
      <c r="AG186" t="inlineStr">
        <is>
          <t>Arezzo</t>
        </is>
      </c>
      <c r="AH186" t="inlineStr">
        <is>
          <t>AR</t>
        </is>
      </c>
      <c r="AI186" t="inlineStr">
        <is>
          <t>52100</t>
        </is>
      </c>
      <c r="AJ186" t="inlineStr">
        <is>
          <t>Italia</t>
        </is>
      </c>
      <c r="AK186" t="inlineStr">
        <is>
          <t>3200975466</t>
        </is>
      </c>
      <c r="AL186" t="inlineStr">
        <is>
          <t>Calypso Ring - Yellow / 17</t>
        </is>
      </c>
      <c r="AN186" t="inlineStr">
        <is>
          <t>IT</t>
        </is>
      </c>
      <c r="AO186" t="inlineStr">
        <is>
          <t>Accredito</t>
        </is>
      </c>
      <c r="AP186" t="inlineStr">
        <is>
          <t>2024-10-26</t>
        </is>
      </c>
    </row>
    <row r="187">
      <c r="A187" t="inlineStr">
        <is>
          <t>26/10/2024</t>
        </is>
      </c>
      <c r="B187" t="inlineStr">
        <is>
          <t>18:32:46</t>
        </is>
      </c>
      <c r="C187" t="inlineStr">
        <is>
          <t>CEST</t>
        </is>
      </c>
      <c r="D187" t="inlineStr">
        <is>
          <t>Gloria Leva</t>
        </is>
      </c>
      <c r="E187" t="inlineStr">
        <is>
          <t>Pagamento Express Checkout</t>
        </is>
      </c>
      <c r="F187" t="inlineStr">
        <is>
          <t>Completata</t>
        </is>
      </c>
      <c r="G187" t="inlineStr">
        <is>
          <t>EUR</t>
        </is>
      </c>
      <c r="H187" t="n">
        <v>256</v>
      </c>
      <c r="I187" t="inlineStr">
        <is>
          <t>-9,05</t>
        </is>
      </c>
      <c r="J187" t="inlineStr">
        <is>
          <t>246,95</t>
        </is>
      </c>
      <c r="K187" t="inlineStr">
        <is>
          <t>gliriglorithestrange@hotmail.it</t>
        </is>
      </c>
      <c r="L187" t="inlineStr">
        <is>
          <t>contact@lilmilan.com</t>
        </is>
      </c>
      <c r="M187" t="inlineStr">
        <is>
          <t>1UA84321FY910471H</t>
        </is>
      </c>
      <c r="N187" t="inlineStr">
        <is>
          <t>Gloria Leva, Via San Pio X 59, Interno 14, Trento, TN, 38122, Italia</t>
        </is>
      </c>
      <c r="O187" t="inlineStr">
        <is>
          <t>Confermato</t>
        </is>
      </c>
      <c r="P187" t="inlineStr">
        <is>
          <t>Boys Tears Necklace - Yellow / 35cm, Sconto</t>
        </is>
      </c>
      <c r="R187" t="inlineStr">
        <is>
          <t>0,00</t>
        </is>
      </c>
      <c r="T187" t="inlineStr">
        <is>
          <t>0,00</t>
        </is>
      </c>
      <c r="Z187" t="inlineStr">
        <is>
          <t>rneMrBBAF10wxcW8gVAfKXJU4</t>
        </is>
      </c>
      <c r="AA187" t="inlineStr">
        <is>
          <t>Shopify</t>
        </is>
      </c>
      <c r="AB187" t="n">
        <v>2</v>
      </c>
      <c r="AD187" t="inlineStr">
        <is>
          <t>16.332,69</t>
        </is>
      </c>
      <c r="AE187" t="inlineStr">
        <is>
          <t>Via San Pio X 59</t>
        </is>
      </c>
      <c r="AF187" t="inlineStr">
        <is>
          <t>Interno 14</t>
        </is>
      </c>
      <c r="AG187" t="inlineStr">
        <is>
          <t>Trento</t>
        </is>
      </c>
      <c r="AH187" t="inlineStr">
        <is>
          <t>TN</t>
        </is>
      </c>
      <c r="AI187" t="inlineStr">
        <is>
          <t>38122</t>
        </is>
      </c>
      <c r="AJ187" t="inlineStr">
        <is>
          <t>Italia</t>
        </is>
      </c>
      <c r="AK187" t="inlineStr">
        <is>
          <t>3402968521</t>
        </is>
      </c>
      <c r="AL187" t="inlineStr">
        <is>
          <t>Boys Tears Necklace - Yellow / 35cm</t>
        </is>
      </c>
      <c r="AN187" t="inlineStr">
        <is>
          <t>IT</t>
        </is>
      </c>
      <c r="AO187" t="inlineStr">
        <is>
          <t>Accredito</t>
        </is>
      </c>
      <c r="AP187" t="inlineStr">
        <is>
          <t>2024-10-26</t>
        </is>
      </c>
    </row>
    <row r="188">
      <c r="A188" t="inlineStr">
        <is>
          <t>26/10/2024</t>
        </is>
      </c>
      <c r="B188" t="inlineStr">
        <is>
          <t>18:38:20</t>
        </is>
      </c>
      <c r="C188" t="inlineStr">
        <is>
          <t>CEST</t>
        </is>
      </c>
      <c r="D188" t="inlineStr">
        <is>
          <t>marta scolaro</t>
        </is>
      </c>
      <c r="E188" t="inlineStr">
        <is>
          <t>Pagamento Express Checkout</t>
        </is>
      </c>
      <c r="F188" t="inlineStr">
        <is>
          <t>Completata</t>
        </is>
      </c>
      <c r="G188" t="inlineStr">
        <is>
          <t>EUR</t>
        </is>
      </c>
      <c r="H188" t="n">
        <v>378</v>
      </c>
      <c r="I188" t="inlineStr">
        <is>
          <t>-13,20</t>
        </is>
      </c>
      <c r="J188" t="inlineStr">
        <is>
          <t>364,80</t>
        </is>
      </c>
      <c r="K188" t="inlineStr">
        <is>
          <t>cippa.ms@gmail.com</t>
        </is>
      </c>
      <c r="L188" t="inlineStr">
        <is>
          <t>contact@lilmilan.com</t>
        </is>
      </c>
      <c r="M188" t="inlineStr">
        <is>
          <t>1UP44571WS173682J</t>
        </is>
      </c>
      <c r="N188" t="inlineStr">
        <is>
          <t>Marta Scolaro, Via Giovanni da pian del carpine, n.15, Castelfranco Veneto, TV, 31033, Italia</t>
        </is>
      </c>
      <c r="O188" t="inlineStr">
        <is>
          <t>Confermato</t>
        </is>
      </c>
      <c r="P188" t="inlineStr">
        <is>
          <t>Tag Me - Yellow / None, Engraving, Baby - Yellow, Sconto</t>
        </is>
      </c>
      <c r="R188" t="inlineStr">
        <is>
          <t>0,00</t>
        </is>
      </c>
      <c r="T188" t="inlineStr">
        <is>
          <t>0,00</t>
        </is>
      </c>
      <c r="Z188" t="inlineStr">
        <is>
          <t>riD64TN7PlSLnAqeKVCbGYF2y</t>
        </is>
      </c>
      <c r="AA188" t="inlineStr">
        <is>
          <t>Shopify</t>
        </is>
      </c>
      <c r="AB188" t="n">
        <v>4</v>
      </c>
      <c r="AD188" t="inlineStr">
        <is>
          <t>16.697,49</t>
        </is>
      </c>
      <c r="AE188" t="inlineStr">
        <is>
          <t>Via Giovanni da pian del carpine, n.15</t>
        </is>
      </c>
      <c r="AG188" t="inlineStr">
        <is>
          <t>Castelfranco Veneto</t>
        </is>
      </c>
      <c r="AH188" t="inlineStr">
        <is>
          <t>TV</t>
        </is>
      </c>
      <c r="AI188" t="inlineStr">
        <is>
          <t>31033</t>
        </is>
      </c>
      <c r="AJ188" t="inlineStr">
        <is>
          <t>Italia</t>
        </is>
      </c>
      <c r="AK188" t="inlineStr">
        <is>
          <t>+393490885566</t>
        </is>
      </c>
      <c r="AL188" t="inlineStr">
        <is>
          <t>Tag Me - Yellow / None</t>
        </is>
      </c>
      <c r="AN188" t="inlineStr">
        <is>
          <t>IT</t>
        </is>
      </c>
      <c r="AO188" t="inlineStr">
        <is>
          <t>Accredito</t>
        </is>
      </c>
      <c r="AP188" t="inlineStr">
        <is>
          <t>2024-10-26</t>
        </is>
      </c>
    </row>
    <row r="189">
      <c r="A189" t="inlineStr">
        <is>
          <t>26/10/2024</t>
        </is>
      </c>
      <c r="B189" t="inlineStr">
        <is>
          <t>18:39:06</t>
        </is>
      </c>
      <c r="C189" t="inlineStr">
        <is>
          <t>CEST</t>
        </is>
      </c>
      <c r="D189" t="inlineStr">
        <is>
          <t>Francesca Marcon</t>
        </is>
      </c>
      <c r="E189" t="inlineStr">
        <is>
          <t>Pagamento Express Checkout</t>
        </is>
      </c>
      <c r="F189" t="inlineStr">
        <is>
          <t>Completata</t>
        </is>
      </c>
      <c r="G189" t="inlineStr">
        <is>
          <t>EUR</t>
        </is>
      </c>
      <c r="H189" t="n">
        <v>154</v>
      </c>
      <c r="I189" t="inlineStr">
        <is>
          <t>-5,59</t>
        </is>
      </c>
      <c r="J189" t="inlineStr">
        <is>
          <t>148,41</t>
        </is>
      </c>
      <c r="K189" t="inlineStr">
        <is>
          <t>frenci.marcon@gmail.com</t>
        </is>
      </c>
      <c r="L189" t="inlineStr">
        <is>
          <t>contact@lilmilan.com</t>
        </is>
      </c>
      <c r="M189" t="inlineStr">
        <is>
          <t>59U37765R7011172L</t>
        </is>
      </c>
      <c r="N189" t="inlineStr">
        <is>
          <t>Francesca Marcon, Via Giovanni Prati 3, Scala D, Verona, VR, 37124, Italia</t>
        </is>
      </c>
      <c r="O189" t="inlineStr">
        <is>
          <t>Confermato</t>
        </is>
      </c>
      <c r="P189" t="inlineStr">
        <is>
          <t>Baby - Yellow, Engraving, Sconto</t>
        </is>
      </c>
      <c r="R189" t="inlineStr">
        <is>
          <t>0,00</t>
        </is>
      </c>
      <c r="T189" t="inlineStr">
        <is>
          <t>0,00</t>
        </is>
      </c>
      <c r="Z189" t="inlineStr">
        <is>
          <t>rWNmEWxLixfi6D5lxsZRU26S8</t>
        </is>
      </c>
      <c r="AA189" t="inlineStr">
        <is>
          <t>Shopify</t>
        </is>
      </c>
      <c r="AB189" t="n">
        <v>3</v>
      </c>
      <c r="AD189" t="inlineStr">
        <is>
          <t>16.845,90</t>
        </is>
      </c>
      <c r="AE189" t="inlineStr">
        <is>
          <t>Via Giovanni Prati 3</t>
        </is>
      </c>
      <c r="AF189" t="inlineStr">
        <is>
          <t>Scala D</t>
        </is>
      </c>
      <c r="AG189" t="inlineStr">
        <is>
          <t>Verona</t>
        </is>
      </c>
      <c r="AH189" t="inlineStr">
        <is>
          <t>VR</t>
        </is>
      </c>
      <c r="AI189" t="inlineStr">
        <is>
          <t>37124</t>
        </is>
      </c>
      <c r="AJ189" t="inlineStr">
        <is>
          <t>Italia</t>
        </is>
      </c>
      <c r="AK189" t="inlineStr">
        <is>
          <t>3476823158</t>
        </is>
      </c>
      <c r="AL189" t="inlineStr">
        <is>
          <t>Baby - Yellow</t>
        </is>
      </c>
      <c r="AN189" t="inlineStr">
        <is>
          <t>IT</t>
        </is>
      </c>
      <c r="AO189" t="inlineStr">
        <is>
          <t>Accredito</t>
        </is>
      </c>
      <c r="AP189" t="inlineStr">
        <is>
          <t>2024-10-26</t>
        </is>
      </c>
    </row>
    <row r="190">
      <c r="A190" t="inlineStr">
        <is>
          <t>26/10/2024</t>
        </is>
      </c>
      <c r="B190" t="inlineStr">
        <is>
          <t>18:42:04</t>
        </is>
      </c>
      <c r="C190" t="inlineStr">
        <is>
          <t>CEST</t>
        </is>
      </c>
      <c r="D190" t="inlineStr">
        <is>
          <t>Gabriella Calvi</t>
        </is>
      </c>
      <c r="E190" t="inlineStr">
        <is>
          <t>Pagamento Express Checkout</t>
        </is>
      </c>
      <c r="F190" t="inlineStr">
        <is>
          <t>Completata</t>
        </is>
      </c>
      <c r="G190" t="inlineStr">
        <is>
          <t>EUR</t>
        </is>
      </c>
      <c r="H190" t="n">
        <v>208</v>
      </c>
      <c r="I190" t="inlineStr">
        <is>
          <t>-7,42</t>
        </is>
      </c>
      <c r="J190" t="inlineStr">
        <is>
          <t>200,58</t>
        </is>
      </c>
      <c r="K190" t="inlineStr">
        <is>
          <t>gabriella.calvi19@gmail.com</t>
        </is>
      </c>
      <c r="L190" t="inlineStr">
        <is>
          <t>contact@lilmilan.com</t>
        </is>
      </c>
      <c r="M190" t="inlineStr">
        <is>
          <t>4YS642110K239131E</t>
        </is>
      </c>
      <c r="N190" t="inlineStr">
        <is>
          <t>Gabriella Calvi, Corso degli Inglesi 642, Interno 7. Scala A, Sanremo, IM, 18038, Italia</t>
        </is>
      </c>
      <c r="O190" t="inlineStr">
        <is>
          <t>Confermato</t>
        </is>
      </c>
      <c r="P190" t="inlineStr">
        <is>
          <t>Balmy Necklace - Yellow / 36cm, Sconto</t>
        </is>
      </c>
      <c r="R190" t="inlineStr">
        <is>
          <t>0,00</t>
        </is>
      </c>
      <c r="T190" t="inlineStr">
        <is>
          <t>0,00</t>
        </is>
      </c>
      <c r="Z190" t="inlineStr">
        <is>
          <t>r3UM9v9A4cN5PmBQVsJTNC0kC</t>
        </is>
      </c>
      <c r="AA190" t="inlineStr">
        <is>
          <t>Shopify</t>
        </is>
      </c>
      <c r="AB190" t="n">
        <v>2</v>
      </c>
      <c r="AD190" t="inlineStr">
        <is>
          <t>17.046,48</t>
        </is>
      </c>
      <c r="AE190" t="inlineStr">
        <is>
          <t>Corso degli Inglesi 642</t>
        </is>
      </c>
      <c r="AF190" t="inlineStr">
        <is>
          <t>Interno 7. Scala A</t>
        </is>
      </c>
      <c r="AG190" t="inlineStr">
        <is>
          <t>Sanremo</t>
        </is>
      </c>
      <c r="AH190" t="inlineStr">
        <is>
          <t>IM</t>
        </is>
      </c>
      <c r="AI190" t="inlineStr">
        <is>
          <t>18038</t>
        </is>
      </c>
      <c r="AJ190" t="inlineStr">
        <is>
          <t>Italia</t>
        </is>
      </c>
      <c r="AK190" t="inlineStr">
        <is>
          <t>3351450901</t>
        </is>
      </c>
      <c r="AL190" t="inlineStr">
        <is>
          <t>Balmy Necklace - Yellow / 36cm</t>
        </is>
      </c>
      <c r="AN190" t="inlineStr">
        <is>
          <t>IT</t>
        </is>
      </c>
      <c r="AO190" t="inlineStr">
        <is>
          <t>Accredito</t>
        </is>
      </c>
      <c r="AP190" t="inlineStr">
        <is>
          <t>2024-10-26</t>
        </is>
      </c>
    </row>
    <row r="191">
      <c r="A191" t="inlineStr">
        <is>
          <t>26/10/2024</t>
        </is>
      </c>
      <c r="B191" t="inlineStr">
        <is>
          <t>19:25:23</t>
        </is>
      </c>
      <c r="C191" t="inlineStr">
        <is>
          <t>CEST</t>
        </is>
      </c>
      <c r="D191" t="inlineStr">
        <is>
          <t>Alessandro Tullo</t>
        </is>
      </c>
      <c r="E191" t="inlineStr">
        <is>
          <t>Pagamento Express Checkout</t>
        </is>
      </c>
      <c r="F191" t="inlineStr">
        <is>
          <t>Completata</t>
        </is>
      </c>
      <c r="G191" t="inlineStr">
        <is>
          <t>EUR</t>
        </is>
      </c>
      <c r="H191" t="n">
        <v>112</v>
      </c>
      <c r="I191" t="inlineStr">
        <is>
          <t>-4,16</t>
        </is>
      </c>
      <c r="J191" t="inlineStr">
        <is>
          <t>107,84</t>
        </is>
      </c>
      <c r="K191" t="inlineStr">
        <is>
          <t>alessandrotullo93@gmail.com</t>
        </is>
      </c>
      <c r="L191" t="inlineStr">
        <is>
          <t>contact@lilmilan.com</t>
        </is>
      </c>
      <c r="M191" t="inlineStr">
        <is>
          <t>35G5623416515832N</t>
        </is>
      </c>
      <c r="O191" t="inlineStr">
        <is>
          <t>Non confermato</t>
        </is>
      </c>
      <c r="P191" t="inlineStr">
        <is>
          <t>Insieme Ring - Yellow / onesize (10-17), Sconto</t>
        </is>
      </c>
      <c r="R191" t="inlineStr">
        <is>
          <t>0,00</t>
        </is>
      </c>
      <c r="T191" t="inlineStr">
        <is>
          <t>0,00</t>
        </is>
      </c>
      <c r="Z191" t="inlineStr">
        <is>
          <t>rey3NO6XJT330v7bpGMGmyEQC</t>
        </is>
      </c>
      <c r="AA191" t="inlineStr">
        <is>
          <t>Shopify</t>
        </is>
      </c>
      <c r="AB191" t="n">
        <v>2</v>
      </c>
      <c r="AD191" t="inlineStr">
        <is>
          <t>17.154,32</t>
        </is>
      </c>
      <c r="AK191" t="inlineStr">
        <is>
          <t>+39 3485720163</t>
        </is>
      </c>
      <c r="AL191" t="inlineStr">
        <is>
          <t>Insieme Ring - Yellow / onesize (10-17)</t>
        </is>
      </c>
      <c r="AO191" t="inlineStr">
        <is>
          <t>Accredito</t>
        </is>
      </c>
      <c r="AP191" t="inlineStr">
        <is>
          <t>2024-10-26</t>
        </is>
      </c>
    </row>
    <row r="192">
      <c r="A192" t="inlineStr">
        <is>
          <t>26/10/2024</t>
        </is>
      </c>
      <c r="B192" t="inlineStr">
        <is>
          <t>19:32:46</t>
        </is>
      </c>
      <c r="C192" t="inlineStr">
        <is>
          <t>CEST</t>
        </is>
      </c>
      <c r="D192" t="inlineStr">
        <is>
          <t>Ludovica Papi</t>
        </is>
      </c>
      <c r="E192" t="inlineStr">
        <is>
          <t>Pagamento Express Checkout</t>
        </is>
      </c>
      <c r="F192" t="inlineStr">
        <is>
          <t>Completata</t>
        </is>
      </c>
      <c r="G192" t="inlineStr">
        <is>
          <t>EUR</t>
        </is>
      </c>
      <c r="H192" t="n">
        <v>112</v>
      </c>
      <c r="I192" t="inlineStr">
        <is>
          <t>-4,16</t>
        </is>
      </c>
      <c r="J192" t="inlineStr">
        <is>
          <t>107,84</t>
        </is>
      </c>
      <c r="K192" t="inlineStr">
        <is>
          <t>ludovica.papi@virgilio.it</t>
        </is>
      </c>
      <c r="L192" t="inlineStr">
        <is>
          <t>contact@lilmilan.com</t>
        </is>
      </c>
      <c r="M192" t="inlineStr">
        <is>
          <t>6KL53585PX676394R</t>
        </is>
      </c>
      <c r="O192" t="inlineStr">
        <is>
          <t>Non confermato</t>
        </is>
      </c>
      <c r="P192" t="inlineStr">
        <is>
          <t>Insieme Ring - Yellow / onesize (10-17), Sconto</t>
        </is>
      </c>
      <c r="R192" t="inlineStr">
        <is>
          <t>0,00</t>
        </is>
      </c>
      <c r="T192" t="inlineStr">
        <is>
          <t>0,00</t>
        </is>
      </c>
      <c r="Z192" t="inlineStr">
        <is>
          <t>rc5Z5wr3EDOJZaut64zAhcTPg</t>
        </is>
      </c>
      <c r="AA192" t="inlineStr">
        <is>
          <t>Shopify</t>
        </is>
      </c>
      <c r="AB192" t="n">
        <v>2</v>
      </c>
      <c r="AD192" t="inlineStr">
        <is>
          <t>17.262,16</t>
        </is>
      </c>
      <c r="AK192" t="inlineStr">
        <is>
          <t>+39 3518605499</t>
        </is>
      </c>
      <c r="AL192" t="inlineStr">
        <is>
          <t>Insieme Ring - Yellow / onesize (10-17)</t>
        </is>
      </c>
      <c r="AO192" t="inlineStr">
        <is>
          <t>Accredito</t>
        </is>
      </c>
      <c r="AP192" t="inlineStr">
        <is>
          <t>2024-10-26</t>
        </is>
      </c>
    </row>
    <row r="193">
      <c r="A193" t="inlineStr">
        <is>
          <t>26/10/2024</t>
        </is>
      </c>
      <c r="B193" t="inlineStr">
        <is>
          <t>19:35:31</t>
        </is>
      </c>
      <c r="C193" t="inlineStr">
        <is>
          <t>CEST</t>
        </is>
      </c>
      <c r="D193" t="inlineStr">
        <is>
          <t>Giulia Motta</t>
        </is>
      </c>
      <c r="E193" t="inlineStr">
        <is>
          <t>Pagamento Express Checkout</t>
        </is>
      </c>
      <c r="F193" t="inlineStr">
        <is>
          <t>Completata</t>
        </is>
      </c>
      <c r="G193" t="inlineStr">
        <is>
          <t>EUR</t>
        </is>
      </c>
      <c r="H193" t="n">
        <v>123</v>
      </c>
      <c r="I193" t="inlineStr">
        <is>
          <t>-4,53</t>
        </is>
      </c>
      <c r="J193" t="inlineStr">
        <is>
          <t>118,47</t>
        </is>
      </c>
      <c r="K193" t="inlineStr">
        <is>
          <t>letamotta@hotmail.com</t>
        </is>
      </c>
      <c r="L193" t="inlineStr">
        <is>
          <t>contact@lilmilan.com</t>
        </is>
      </c>
      <c r="M193" t="inlineStr">
        <is>
          <t>2V258098R38583320</t>
        </is>
      </c>
      <c r="N193" t="inlineStr">
        <is>
          <t>GIULIA MOTTA, Libia (Viale) 67, Roma,RM, RM, 00199, Italia</t>
        </is>
      </c>
      <c r="O193" t="inlineStr">
        <is>
          <t>Confermato</t>
        </is>
      </c>
      <c r="P193" t="inlineStr">
        <is>
          <t>LIL Bag, Pensavo fosse amore - Yellow / M, Sconto</t>
        </is>
      </c>
      <c r="R193" t="inlineStr">
        <is>
          <t>10,00</t>
        </is>
      </c>
      <c r="T193" t="inlineStr">
        <is>
          <t>0,00</t>
        </is>
      </c>
      <c r="Z193" t="inlineStr">
        <is>
          <t>ryh5bQRI7Bp5h73aDK7weTc44</t>
        </is>
      </c>
      <c r="AA193" t="inlineStr">
        <is>
          <t>Shopify</t>
        </is>
      </c>
      <c r="AB193" t="n">
        <v>3</v>
      </c>
      <c r="AD193" t="inlineStr">
        <is>
          <t>17.380,63</t>
        </is>
      </c>
      <c r="AE193" t="inlineStr">
        <is>
          <t>Libia (Viale) 67</t>
        </is>
      </c>
      <c r="AG193" t="inlineStr">
        <is>
          <t>Roma,RM</t>
        </is>
      </c>
      <c r="AH193" t="inlineStr">
        <is>
          <t>RM</t>
        </is>
      </c>
      <c r="AI193" t="inlineStr">
        <is>
          <t>00199</t>
        </is>
      </c>
      <c r="AJ193" t="inlineStr">
        <is>
          <t>Italia</t>
        </is>
      </c>
      <c r="AK193" t="inlineStr">
        <is>
          <t>+393409285892</t>
        </is>
      </c>
      <c r="AL193" t="inlineStr">
        <is>
          <t>LIL Bag</t>
        </is>
      </c>
      <c r="AN193" t="inlineStr">
        <is>
          <t>IT</t>
        </is>
      </c>
      <c r="AO193" t="inlineStr">
        <is>
          <t>Accredito</t>
        </is>
      </c>
      <c r="AP193" t="inlineStr">
        <is>
          <t>2024-10-26</t>
        </is>
      </c>
    </row>
    <row r="194">
      <c r="A194" t="inlineStr">
        <is>
          <t>26/10/2024</t>
        </is>
      </c>
      <c r="B194" t="inlineStr">
        <is>
          <t>19:51:26</t>
        </is>
      </c>
      <c r="C194" t="inlineStr">
        <is>
          <t>CEST</t>
        </is>
      </c>
      <c r="D194" t="inlineStr">
        <is>
          <t>giada guglietti</t>
        </is>
      </c>
      <c r="E194" t="inlineStr">
        <is>
          <t>Pagamento Express Checkout</t>
        </is>
      </c>
      <c r="F194" t="inlineStr">
        <is>
          <t>Completata</t>
        </is>
      </c>
      <c r="G194" t="inlineStr">
        <is>
          <t>EUR</t>
        </is>
      </c>
      <c r="H194" t="n">
        <v>76</v>
      </c>
      <c r="I194" t="inlineStr">
        <is>
          <t>-2,93</t>
        </is>
      </c>
      <c r="J194" t="inlineStr">
        <is>
          <t>73,07</t>
        </is>
      </c>
      <c r="K194" t="inlineStr">
        <is>
          <t>giada.guglietti@gmail.com</t>
        </is>
      </c>
      <c r="L194" t="inlineStr">
        <is>
          <t>contact@lilmilan.com</t>
        </is>
      </c>
      <c r="M194" t="inlineStr">
        <is>
          <t>8C317214K3647603B</t>
        </is>
      </c>
      <c r="N194" t="inlineStr">
        <is>
          <t>Giada Guglietti, Via Carlo Marochetti 19, Milano, MI, 20139, Italia</t>
        </is>
      </c>
      <c r="O194" t="inlineStr">
        <is>
          <t>Confermato</t>
        </is>
      </c>
      <c r="R194" t="inlineStr">
        <is>
          <t>0,00</t>
        </is>
      </c>
      <c r="T194" t="inlineStr">
        <is>
          <t>0,00</t>
        </is>
      </c>
      <c r="Z194" t="inlineStr">
        <is>
          <t>rzxuwrm9Rjr070Q0CbThP6yo5</t>
        </is>
      </c>
      <c r="AA194" t="inlineStr">
        <is>
          <t>Shopify</t>
        </is>
      </c>
      <c r="AB194" t="n">
        <v>1</v>
      </c>
      <c r="AD194" t="inlineStr">
        <is>
          <t>17.453,70</t>
        </is>
      </c>
      <c r="AE194" t="inlineStr">
        <is>
          <t>Via Carlo Marochetti 19</t>
        </is>
      </c>
      <c r="AG194" t="inlineStr">
        <is>
          <t>Milano</t>
        </is>
      </c>
      <c r="AH194" t="inlineStr">
        <is>
          <t>MI</t>
        </is>
      </c>
      <c r="AI194" t="inlineStr">
        <is>
          <t>20139</t>
        </is>
      </c>
      <c r="AJ194" t="inlineStr">
        <is>
          <t>Italia</t>
        </is>
      </c>
      <c r="AK194" t="inlineStr">
        <is>
          <t>+39 3207952595</t>
        </is>
      </c>
      <c r="AN194" t="inlineStr">
        <is>
          <t>IT</t>
        </is>
      </c>
      <c r="AO194" t="inlineStr">
        <is>
          <t>Accredito</t>
        </is>
      </c>
      <c r="AP194" t="inlineStr">
        <is>
          <t>2024-10-26</t>
        </is>
      </c>
    </row>
    <row r="195">
      <c r="A195" t="inlineStr">
        <is>
          <t>26/10/2024</t>
        </is>
      </c>
      <c r="B195" t="inlineStr">
        <is>
          <t>19:55:52</t>
        </is>
      </c>
      <c r="C195" t="inlineStr">
        <is>
          <t>CEST</t>
        </is>
      </c>
      <c r="D195" t="inlineStr">
        <is>
          <t>Linda Dalla Villa</t>
        </is>
      </c>
      <c r="E195" t="inlineStr">
        <is>
          <t>Pagamento Express Checkout</t>
        </is>
      </c>
      <c r="F195" t="inlineStr">
        <is>
          <t>Completata</t>
        </is>
      </c>
      <c r="G195" t="inlineStr">
        <is>
          <t>EUR</t>
        </is>
      </c>
      <c r="H195" t="n">
        <v>208</v>
      </c>
      <c r="I195" t="inlineStr">
        <is>
          <t>-7,42</t>
        </is>
      </c>
      <c r="J195" t="inlineStr">
        <is>
          <t>200,58</t>
        </is>
      </c>
      <c r="K195" t="inlineStr">
        <is>
          <t>linda.dallavilla@gmail.com</t>
        </is>
      </c>
      <c r="L195" t="inlineStr">
        <is>
          <t>contact@lilmilan.com</t>
        </is>
      </c>
      <c r="M195" t="inlineStr">
        <is>
          <t>712038360K934912M</t>
        </is>
      </c>
      <c r="N195" t="inlineStr">
        <is>
          <t>Linda Dalla Villa, Via Sabbioni Alti 32, Lendina, RO, 45026, Italia</t>
        </is>
      </c>
      <c r="O195" t="inlineStr">
        <is>
          <t>Confermato</t>
        </is>
      </c>
      <c r="P195" t="inlineStr">
        <is>
          <t>Balmy Necklace - Yellow / 36cm, Discount</t>
        </is>
      </c>
      <c r="R195" t="inlineStr">
        <is>
          <t>0,00</t>
        </is>
      </c>
      <c r="T195" t="inlineStr">
        <is>
          <t>0,00</t>
        </is>
      </c>
      <c r="Z195" t="inlineStr">
        <is>
          <t>rFaEgypXkUX6x5vDPhM8xxkC7</t>
        </is>
      </c>
      <c r="AA195" t="inlineStr">
        <is>
          <t>Shopify</t>
        </is>
      </c>
      <c r="AB195" t="n">
        <v>2</v>
      </c>
      <c r="AD195" t="inlineStr">
        <is>
          <t>17.654,28</t>
        </is>
      </c>
      <c r="AE195" t="inlineStr">
        <is>
          <t>Via Sabbioni Alti 32</t>
        </is>
      </c>
      <c r="AG195" t="inlineStr">
        <is>
          <t>Lendina</t>
        </is>
      </c>
      <c r="AH195" t="inlineStr">
        <is>
          <t>RO</t>
        </is>
      </c>
      <c r="AI195" t="inlineStr">
        <is>
          <t>45026</t>
        </is>
      </c>
      <c r="AJ195" t="inlineStr">
        <is>
          <t>Italia</t>
        </is>
      </c>
      <c r="AK195" t="inlineStr">
        <is>
          <t>3332378699</t>
        </is>
      </c>
      <c r="AL195" t="inlineStr">
        <is>
          <t>Balmy Necklace - Yellow / 36cm</t>
        </is>
      </c>
      <c r="AN195" t="inlineStr">
        <is>
          <t>IT</t>
        </is>
      </c>
      <c r="AO195" t="inlineStr">
        <is>
          <t>Accredito</t>
        </is>
      </c>
      <c r="AP195" t="inlineStr">
        <is>
          <t>2024-10-26</t>
        </is>
      </c>
    </row>
    <row r="196">
      <c r="A196" t="inlineStr">
        <is>
          <t>26/10/2024</t>
        </is>
      </c>
      <c r="B196" t="inlineStr">
        <is>
          <t>20:21:18</t>
        </is>
      </c>
      <c r="C196" t="inlineStr">
        <is>
          <t>CEST</t>
        </is>
      </c>
      <c r="D196" t="inlineStr">
        <is>
          <t>Walter Tranchina</t>
        </is>
      </c>
      <c r="E196" t="inlineStr">
        <is>
          <t>Pagamento Express Checkout</t>
        </is>
      </c>
      <c r="F196" t="inlineStr">
        <is>
          <t>Completata</t>
        </is>
      </c>
      <c r="G196" t="inlineStr">
        <is>
          <t>EUR</t>
        </is>
      </c>
      <c r="H196" t="n">
        <v>229</v>
      </c>
      <c r="I196" t="inlineStr">
        <is>
          <t>-8,14</t>
        </is>
      </c>
      <c r="J196" t="inlineStr">
        <is>
          <t>220,86</t>
        </is>
      </c>
      <c r="K196" t="inlineStr">
        <is>
          <t>walter.tranchina@gmail.com</t>
        </is>
      </c>
      <c r="L196" t="inlineStr">
        <is>
          <t>contact@lilmilan.com</t>
        </is>
      </c>
      <c r="M196" t="inlineStr">
        <is>
          <t>7WT27699M6821732Y</t>
        </is>
      </c>
      <c r="N196" t="inlineStr">
        <is>
          <t>Walter Tranchina, Via Lipari 7, Citofono 32, Milano, MI, 20144, Italia</t>
        </is>
      </c>
      <c r="O196" t="inlineStr">
        <is>
          <t>Confermato</t>
        </is>
      </c>
      <c r="P196" t="inlineStr">
        <is>
          <t>LIL Bag, Goldie Hoop - Yellow / Single, Sconto</t>
        </is>
      </c>
      <c r="R196" t="inlineStr">
        <is>
          <t>0,00</t>
        </is>
      </c>
      <c r="T196" t="inlineStr">
        <is>
          <t>0,00</t>
        </is>
      </c>
      <c r="Z196" t="inlineStr">
        <is>
          <t>rSn2rtCa7QgnzUHUI9C0sHljN</t>
        </is>
      </c>
      <c r="AA196" t="inlineStr">
        <is>
          <t>Shopify</t>
        </is>
      </c>
      <c r="AB196" t="n">
        <v>3</v>
      </c>
      <c r="AD196" t="inlineStr">
        <is>
          <t>17.875,14</t>
        </is>
      </c>
      <c r="AE196" t="inlineStr">
        <is>
          <t>Via Lipari 7</t>
        </is>
      </c>
      <c r="AF196" t="inlineStr">
        <is>
          <t>Citofono 32</t>
        </is>
      </c>
      <c r="AG196" t="inlineStr">
        <is>
          <t>Milano</t>
        </is>
      </c>
      <c r="AH196" t="inlineStr">
        <is>
          <t>MI</t>
        </is>
      </c>
      <c r="AI196" t="inlineStr">
        <is>
          <t>20144</t>
        </is>
      </c>
      <c r="AJ196" t="inlineStr">
        <is>
          <t>Italia</t>
        </is>
      </c>
      <c r="AK196" t="inlineStr">
        <is>
          <t>+393283386493</t>
        </is>
      </c>
      <c r="AL196" t="inlineStr">
        <is>
          <t>LIL Bag</t>
        </is>
      </c>
      <c r="AN196" t="inlineStr">
        <is>
          <t>IT</t>
        </is>
      </c>
      <c r="AO196" t="inlineStr">
        <is>
          <t>Accredito</t>
        </is>
      </c>
      <c r="AP196" t="inlineStr">
        <is>
          <t>2024-10-26</t>
        </is>
      </c>
    </row>
    <row r="197">
      <c r="A197" t="inlineStr">
        <is>
          <t>26/10/2024</t>
        </is>
      </c>
      <c r="B197" t="inlineStr">
        <is>
          <t>20:38:17</t>
        </is>
      </c>
      <c r="C197" t="inlineStr">
        <is>
          <t>CEST</t>
        </is>
      </c>
      <c r="D197" t="inlineStr">
        <is>
          <t>Nicole Flocco</t>
        </is>
      </c>
      <c r="E197" t="inlineStr">
        <is>
          <t>Pagamento Express Checkout</t>
        </is>
      </c>
      <c r="F197" t="inlineStr">
        <is>
          <t>Completata</t>
        </is>
      </c>
      <c r="G197" t="inlineStr">
        <is>
          <t>EUR</t>
        </is>
      </c>
      <c r="H197" t="n">
        <v>288</v>
      </c>
      <c r="I197" t="inlineStr">
        <is>
          <t>-10,14</t>
        </is>
      </c>
      <c r="J197" t="inlineStr">
        <is>
          <t>277,86</t>
        </is>
      </c>
      <c r="K197" t="inlineStr">
        <is>
          <t>nicoleflocco@hotmail.com</t>
        </is>
      </c>
      <c r="L197" t="inlineStr">
        <is>
          <t>contact@lilmilan.com</t>
        </is>
      </c>
      <c r="M197" t="inlineStr">
        <is>
          <t>3NE17205U4199552G</t>
        </is>
      </c>
      <c r="N197" t="inlineStr">
        <is>
          <t>Nicole Flocco, Via dei Missaglia 8, (Citofonare con codice 19 o in portineria), Milano, MI, 20142, Italia</t>
        </is>
      </c>
      <c r="O197" t="inlineStr">
        <is>
          <t>Confermato</t>
        </is>
      </c>
      <c r="P197" t="inlineStr">
        <is>
          <t>Richiamami Earring - Yellow / Single, Primo bacio Necklace - Yellow / 38cm, Sconto</t>
        </is>
      </c>
      <c r="R197" t="inlineStr">
        <is>
          <t>0,00</t>
        </is>
      </c>
      <c r="T197" t="inlineStr">
        <is>
          <t>0,00</t>
        </is>
      </c>
      <c r="Z197" t="inlineStr">
        <is>
          <t>rla5mnAAZudedBQOTTA334fkq</t>
        </is>
      </c>
      <c r="AA197" t="inlineStr">
        <is>
          <t>Shopify</t>
        </is>
      </c>
      <c r="AB197" t="n">
        <v>3</v>
      </c>
      <c r="AD197" t="inlineStr">
        <is>
          <t>18.153,00</t>
        </is>
      </c>
      <c r="AE197" t="inlineStr">
        <is>
          <t>Via dei Missaglia 8</t>
        </is>
      </c>
      <c r="AF197" t="inlineStr">
        <is>
          <t>(Citofonare con codice 19 o in portineria)</t>
        </is>
      </c>
      <c r="AG197" t="inlineStr">
        <is>
          <t>Milano</t>
        </is>
      </c>
      <c r="AH197" t="inlineStr">
        <is>
          <t>MI</t>
        </is>
      </c>
      <c r="AI197" t="inlineStr">
        <is>
          <t>20142</t>
        </is>
      </c>
      <c r="AJ197" t="inlineStr">
        <is>
          <t>Italia</t>
        </is>
      </c>
      <c r="AK197" t="inlineStr">
        <is>
          <t>3425195109</t>
        </is>
      </c>
      <c r="AL197" t="inlineStr">
        <is>
          <t>Richiamami Earring - Yellow / Single</t>
        </is>
      </c>
      <c r="AN197" t="inlineStr">
        <is>
          <t>IT</t>
        </is>
      </c>
      <c r="AO197" t="inlineStr">
        <is>
          <t>Accredito</t>
        </is>
      </c>
      <c r="AP197" t="inlineStr">
        <is>
          <t>2024-10-26</t>
        </is>
      </c>
    </row>
    <row r="198">
      <c r="A198" t="inlineStr">
        <is>
          <t>26/10/2024</t>
        </is>
      </c>
      <c r="B198" t="inlineStr">
        <is>
          <t>20:45:32</t>
        </is>
      </c>
      <c r="C198" t="inlineStr">
        <is>
          <t>CEST</t>
        </is>
      </c>
      <c r="D198" t="inlineStr">
        <is>
          <t>Manuela Scognamiglio</t>
        </is>
      </c>
      <c r="E198" t="inlineStr">
        <is>
          <t>Pagamento Express Checkout</t>
        </is>
      </c>
      <c r="F198" t="inlineStr">
        <is>
          <t>Completata</t>
        </is>
      </c>
      <c r="G198" t="inlineStr">
        <is>
          <t>EUR</t>
        </is>
      </c>
      <c r="H198" t="n">
        <v>106</v>
      </c>
      <c r="I198" t="inlineStr">
        <is>
          <t>-3,95</t>
        </is>
      </c>
      <c r="J198" t="inlineStr">
        <is>
          <t>102,05</t>
        </is>
      </c>
      <c r="K198" t="inlineStr">
        <is>
          <t>manuela.scognamiglio10@gmail.com</t>
        </is>
      </c>
      <c r="L198" t="inlineStr">
        <is>
          <t>contact@lilmilan.com</t>
        </is>
      </c>
      <c r="M198" t="inlineStr">
        <is>
          <t>2L7238225H681715W</t>
        </is>
      </c>
      <c r="N198" t="inlineStr">
        <is>
          <t>Manuela Scognamiglio, Via Bernina 34, Milano, MI, 20159, Italia</t>
        </is>
      </c>
      <c r="O198" t="inlineStr">
        <is>
          <t>Confermato</t>
        </is>
      </c>
      <c r="P198" t="inlineStr">
        <is>
          <t>Pensavo fosse amore - Yellow / F, Sconto</t>
        </is>
      </c>
      <c r="R198" t="inlineStr">
        <is>
          <t>10,00</t>
        </is>
      </c>
      <c r="T198" t="inlineStr">
        <is>
          <t>0,00</t>
        </is>
      </c>
      <c r="Z198" t="inlineStr">
        <is>
          <t>rpZPrm7cFeb1BCRTzhXdiyMp4</t>
        </is>
      </c>
      <c r="AA198" t="inlineStr">
        <is>
          <t>Shopify</t>
        </is>
      </c>
      <c r="AB198" t="n">
        <v>2</v>
      </c>
      <c r="AD198" t="inlineStr">
        <is>
          <t>18.255,05</t>
        </is>
      </c>
      <c r="AE198" t="inlineStr">
        <is>
          <t>Via Bernina 34</t>
        </is>
      </c>
      <c r="AG198" t="inlineStr">
        <is>
          <t>Milano</t>
        </is>
      </c>
      <c r="AH198" t="inlineStr">
        <is>
          <t>MI</t>
        </is>
      </c>
      <c r="AI198" t="inlineStr">
        <is>
          <t>20159</t>
        </is>
      </c>
      <c r="AJ198" t="inlineStr">
        <is>
          <t>Italia</t>
        </is>
      </c>
      <c r="AK198" t="inlineStr">
        <is>
          <t>3314699302</t>
        </is>
      </c>
      <c r="AL198" t="inlineStr">
        <is>
          <t>Pensavo fosse amore - Yellow / F</t>
        </is>
      </c>
      <c r="AN198" t="inlineStr">
        <is>
          <t>IT</t>
        </is>
      </c>
      <c r="AO198" t="inlineStr">
        <is>
          <t>Accredito</t>
        </is>
      </c>
      <c r="AP198" t="inlineStr">
        <is>
          <t>2024-10-26</t>
        </is>
      </c>
    </row>
    <row r="199">
      <c r="A199" t="inlineStr">
        <is>
          <t>26/10/2024</t>
        </is>
      </c>
      <c r="B199" t="inlineStr">
        <is>
          <t>21:02:22</t>
        </is>
      </c>
      <c r="C199" t="inlineStr">
        <is>
          <t>CEST</t>
        </is>
      </c>
      <c r="D199" t="inlineStr">
        <is>
          <t>Friedrich Zarrilli</t>
        </is>
      </c>
      <c r="E199" t="inlineStr">
        <is>
          <t>Pagamento Express Checkout</t>
        </is>
      </c>
      <c r="F199" t="inlineStr">
        <is>
          <t>Completata</t>
        </is>
      </c>
      <c r="G199" t="inlineStr">
        <is>
          <t>EUR</t>
        </is>
      </c>
      <c r="H199" t="n">
        <v>176</v>
      </c>
      <c r="I199" t="inlineStr">
        <is>
          <t>-6,33</t>
        </is>
      </c>
      <c r="J199" t="inlineStr">
        <is>
          <t>169,67</t>
        </is>
      </c>
      <c r="K199" t="inlineStr">
        <is>
          <t>federicozarrilli@hotmail.it</t>
        </is>
      </c>
      <c r="L199" t="inlineStr">
        <is>
          <t>contact@lilmilan.com</t>
        </is>
      </c>
      <c r="M199" t="inlineStr">
        <is>
          <t>1RE280979U697401P</t>
        </is>
      </c>
      <c r="N199" t="inlineStr">
        <is>
          <t>Friedrich Zarrilli, Via Nuova Circonvallazione 36, GVM SNC CENTRO REVISIONI 36/38, Cassolnovo, PV, 27023, Italia</t>
        </is>
      </c>
      <c r="O199" t="inlineStr">
        <is>
          <t>Confermato</t>
        </is>
      </c>
      <c r="P199" t="inlineStr">
        <is>
          <t>Curvy - Yellow / Right / White, Sconto</t>
        </is>
      </c>
      <c r="R199" t="inlineStr">
        <is>
          <t>0,00</t>
        </is>
      </c>
      <c r="T199" t="inlineStr">
        <is>
          <t>0,00</t>
        </is>
      </c>
      <c r="Z199" t="inlineStr">
        <is>
          <t>rj8qb7L0Fil1Knj6ToJOeORvz</t>
        </is>
      </c>
      <c r="AA199" t="inlineStr">
        <is>
          <t>Shopify</t>
        </is>
      </c>
      <c r="AB199" t="n">
        <v>2</v>
      </c>
      <c r="AD199" t="inlineStr">
        <is>
          <t>18.424,72</t>
        </is>
      </c>
      <c r="AE199" t="inlineStr">
        <is>
          <t>Via Nuova Circonvallazione 36</t>
        </is>
      </c>
      <c r="AF199" t="inlineStr">
        <is>
          <t>GVM SNC CENTRO REVISIONI 36/38</t>
        </is>
      </c>
      <c r="AG199" t="inlineStr">
        <is>
          <t>Cassolnovo</t>
        </is>
      </c>
      <c r="AH199" t="inlineStr">
        <is>
          <t>PV</t>
        </is>
      </c>
      <c r="AI199" t="inlineStr">
        <is>
          <t>27023</t>
        </is>
      </c>
      <c r="AJ199" t="inlineStr">
        <is>
          <t>Italia</t>
        </is>
      </c>
      <c r="AK199" t="inlineStr">
        <is>
          <t>+393938938324</t>
        </is>
      </c>
      <c r="AL199" t="inlineStr">
        <is>
          <t>Curvy - Yellow / Right / White</t>
        </is>
      </c>
      <c r="AN199" t="inlineStr">
        <is>
          <t>IT</t>
        </is>
      </c>
      <c r="AO199" t="inlineStr">
        <is>
          <t>Accredito</t>
        </is>
      </c>
      <c r="AP199" t="inlineStr">
        <is>
          <t>2024-10-26</t>
        </is>
      </c>
    </row>
    <row r="200">
      <c r="A200" t="inlineStr">
        <is>
          <t>26/10/2024</t>
        </is>
      </c>
      <c r="B200" t="inlineStr">
        <is>
          <t>21:23:34</t>
        </is>
      </c>
      <c r="C200" t="inlineStr">
        <is>
          <t>CEST</t>
        </is>
      </c>
      <c r="D200" t="inlineStr">
        <is>
          <t>Giorgia Paschini</t>
        </is>
      </c>
      <c r="E200" t="inlineStr">
        <is>
          <t>Pagamento Express Checkout</t>
        </is>
      </c>
      <c r="F200" t="inlineStr">
        <is>
          <t>Completata</t>
        </is>
      </c>
      <c r="G200" t="inlineStr">
        <is>
          <t>EUR</t>
        </is>
      </c>
      <c r="H200" t="n">
        <v>122</v>
      </c>
      <c r="I200" t="inlineStr">
        <is>
          <t>-4,50</t>
        </is>
      </c>
      <c r="J200" t="inlineStr">
        <is>
          <t>117,50</t>
        </is>
      </c>
      <c r="K200" t="inlineStr">
        <is>
          <t>giorgiapaschini@gmail.com</t>
        </is>
      </c>
      <c r="L200" t="inlineStr">
        <is>
          <t>contact@lilmilan.com</t>
        </is>
      </c>
      <c r="M200" t="inlineStr">
        <is>
          <t>1FP96474PD492510X</t>
        </is>
      </c>
      <c r="N200" t="inlineStr">
        <is>
          <t>Giorgia Paschini, Via Zegliacco 4, Treppo Grande, UD, 33010, Italia</t>
        </is>
      </c>
      <c r="O200" t="inlineStr">
        <is>
          <t>Confermato</t>
        </is>
      </c>
      <c r="P200" t="inlineStr">
        <is>
          <t>Pensavo fosse amore - Yellow / 2, Sconto</t>
        </is>
      </c>
      <c r="R200" t="inlineStr">
        <is>
          <t>10,00</t>
        </is>
      </c>
      <c r="T200" t="inlineStr">
        <is>
          <t>0,00</t>
        </is>
      </c>
      <c r="Z200" t="inlineStr">
        <is>
          <t>rEpUr0M7TdNtXK52xsQGF9GnY</t>
        </is>
      </c>
      <c r="AA200" t="inlineStr">
        <is>
          <t>Shopify</t>
        </is>
      </c>
      <c r="AB200" t="n">
        <v>2</v>
      </c>
      <c r="AD200" t="inlineStr">
        <is>
          <t>18.542,22</t>
        </is>
      </c>
      <c r="AE200" t="inlineStr">
        <is>
          <t>Via Zegliacco 4</t>
        </is>
      </c>
      <c r="AG200" t="inlineStr">
        <is>
          <t>Treppo Grande</t>
        </is>
      </c>
      <c r="AH200" t="inlineStr">
        <is>
          <t>UD</t>
        </is>
      </c>
      <c r="AI200" t="inlineStr">
        <is>
          <t>33010</t>
        </is>
      </c>
      <c r="AJ200" t="inlineStr">
        <is>
          <t>Italia</t>
        </is>
      </c>
      <c r="AK200" t="inlineStr">
        <is>
          <t>+393389436729</t>
        </is>
      </c>
      <c r="AL200" t="inlineStr">
        <is>
          <t>Pensavo fosse amore - Yellow / 2</t>
        </is>
      </c>
      <c r="AN200" t="inlineStr">
        <is>
          <t>IT</t>
        </is>
      </c>
      <c r="AO200" t="inlineStr">
        <is>
          <t>Accredito</t>
        </is>
      </c>
      <c r="AP200" t="inlineStr">
        <is>
          <t>2024-10-26</t>
        </is>
      </c>
    </row>
    <row r="201">
      <c r="A201" t="inlineStr">
        <is>
          <t>26/10/2024</t>
        </is>
      </c>
      <c r="B201" t="inlineStr">
        <is>
          <t>21:42:20</t>
        </is>
      </c>
      <c r="C201" t="inlineStr">
        <is>
          <t>CEST</t>
        </is>
      </c>
      <c r="D201" t="inlineStr">
        <is>
          <t>Erica Monica</t>
        </is>
      </c>
      <c r="E201" t="inlineStr">
        <is>
          <t>Pagamento Express Checkout</t>
        </is>
      </c>
      <c r="F201" t="inlineStr">
        <is>
          <t>Completata</t>
        </is>
      </c>
      <c r="G201" t="inlineStr">
        <is>
          <t>EUR</t>
        </is>
      </c>
      <c r="H201" t="n">
        <v>261</v>
      </c>
      <c r="I201" t="inlineStr">
        <is>
          <t>-9,22</t>
        </is>
      </c>
      <c r="J201" t="inlineStr">
        <is>
          <t>251,78</t>
        </is>
      </c>
      <c r="K201" t="inlineStr">
        <is>
          <t>erica.mon@hotmail.it</t>
        </is>
      </c>
      <c r="L201" t="inlineStr">
        <is>
          <t>contact@lilmilan.com</t>
        </is>
      </c>
      <c r="M201" t="inlineStr">
        <is>
          <t>24M85132E7534514R</t>
        </is>
      </c>
      <c r="N201" t="inlineStr">
        <is>
          <t>Erica Monica, Strada Bertogallo, 5/a - Loc. Bertogallo, Neviano degli Arduini, PR, 43024, Italia</t>
        </is>
      </c>
      <c r="O201" t="inlineStr">
        <is>
          <t>Confermato</t>
        </is>
      </c>
      <c r="P201" t="inlineStr">
        <is>
          <t>LIL Meter, Boys Tears Necklace - White / 35cm, Sconto</t>
        </is>
      </c>
      <c r="R201" t="inlineStr">
        <is>
          <t>0,00</t>
        </is>
      </c>
      <c r="T201" t="inlineStr">
        <is>
          <t>0,00</t>
        </is>
      </c>
      <c r="Z201" t="inlineStr">
        <is>
          <t>rCO89ot2AN7ySNo1JmVxEJsyM</t>
        </is>
      </c>
      <c r="AA201" t="inlineStr">
        <is>
          <t>Shopify</t>
        </is>
      </c>
      <c r="AB201" t="n">
        <v>3</v>
      </c>
      <c r="AD201" t="inlineStr">
        <is>
          <t>18.794,00</t>
        </is>
      </c>
      <c r="AE201" t="inlineStr">
        <is>
          <t>Strada Bertogallo, 5/a - Loc. Bertogallo</t>
        </is>
      </c>
      <c r="AG201" t="inlineStr">
        <is>
          <t>Neviano degli Arduini</t>
        </is>
      </c>
      <c r="AH201" t="inlineStr">
        <is>
          <t>PR</t>
        </is>
      </c>
      <c r="AI201" t="inlineStr">
        <is>
          <t>43024</t>
        </is>
      </c>
      <c r="AJ201" t="inlineStr">
        <is>
          <t>Italia</t>
        </is>
      </c>
      <c r="AK201" t="inlineStr">
        <is>
          <t>3338979228</t>
        </is>
      </c>
      <c r="AL201" t="inlineStr">
        <is>
          <t>LIL Meter</t>
        </is>
      </c>
      <c r="AN201" t="inlineStr">
        <is>
          <t>IT</t>
        </is>
      </c>
      <c r="AO201" t="inlineStr">
        <is>
          <t>Accredito</t>
        </is>
      </c>
      <c r="AP201" t="inlineStr">
        <is>
          <t>2024-10-26</t>
        </is>
      </c>
    </row>
    <row r="202">
      <c r="A202" t="inlineStr">
        <is>
          <t>26/10/2024</t>
        </is>
      </c>
      <c r="B202" t="inlineStr">
        <is>
          <t>22:07:12</t>
        </is>
      </c>
      <c r="C202" t="inlineStr">
        <is>
          <t>CEST</t>
        </is>
      </c>
      <c r="D202" t="inlineStr">
        <is>
          <t>Letizia Nuscis</t>
        </is>
      </c>
      <c r="E202" t="inlineStr">
        <is>
          <t>Pagamento Express Checkout</t>
        </is>
      </c>
      <c r="F202" t="inlineStr">
        <is>
          <t>Completata</t>
        </is>
      </c>
      <c r="G202" t="inlineStr">
        <is>
          <t>EUR</t>
        </is>
      </c>
      <c r="H202" t="n">
        <v>684</v>
      </c>
      <c r="I202" t="inlineStr">
        <is>
          <t>-23,61</t>
        </is>
      </c>
      <c r="J202" t="inlineStr">
        <is>
          <t>660,39</t>
        </is>
      </c>
      <c r="K202" t="inlineStr">
        <is>
          <t>letizianuscis@gmail.com</t>
        </is>
      </c>
      <c r="L202" t="inlineStr">
        <is>
          <t>contact@lilmilan.com</t>
        </is>
      </c>
      <c r="M202" t="inlineStr">
        <is>
          <t>9EJ05053UJ373552R</t>
        </is>
      </c>
      <c r="N202" t="inlineStr">
        <is>
          <t>Letizia Nuscis, via Cavalieri di Vittorio Veneto 18, Ponzano Veneto, TV, 31050, Italia</t>
        </is>
      </c>
      <c r="O202" t="inlineStr">
        <is>
          <t>Confermato</t>
        </is>
      </c>
      <c r="P202" t="inlineStr">
        <is>
          <t>LIL Extender - Yellow, LIL Hoop - Yellow / Small / 16mm / Single, Stardust Necklace - Yellow, Sconto</t>
        </is>
      </c>
      <c r="R202" t="inlineStr">
        <is>
          <t>0,00</t>
        </is>
      </c>
      <c r="T202" t="inlineStr">
        <is>
          <t>0,00</t>
        </is>
      </c>
      <c r="Z202" t="inlineStr">
        <is>
          <t>rP9un4c7xtjSuUC8ksFfJ6H1H</t>
        </is>
      </c>
      <c r="AA202" t="inlineStr">
        <is>
          <t>Shopify</t>
        </is>
      </c>
      <c r="AB202" t="n">
        <v>4</v>
      </c>
      <c r="AD202" t="inlineStr">
        <is>
          <t>19.454,39</t>
        </is>
      </c>
      <c r="AE202" t="inlineStr">
        <is>
          <t>via Cavalieri di Vittorio Veneto 18</t>
        </is>
      </c>
      <c r="AG202" t="inlineStr">
        <is>
          <t>Ponzano Veneto</t>
        </is>
      </c>
      <c r="AH202" t="inlineStr">
        <is>
          <t>TV</t>
        </is>
      </c>
      <c r="AI202" t="inlineStr">
        <is>
          <t>31050</t>
        </is>
      </c>
      <c r="AJ202" t="inlineStr">
        <is>
          <t>Italia</t>
        </is>
      </c>
      <c r="AK202" t="inlineStr">
        <is>
          <t>3480422127</t>
        </is>
      </c>
      <c r="AL202" t="inlineStr">
        <is>
          <t>LIL Extender - Yellow</t>
        </is>
      </c>
      <c r="AN202" t="inlineStr">
        <is>
          <t>IT</t>
        </is>
      </c>
      <c r="AO202" t="inlineStr">
        <is>
          <t>Accredito</t>
        </is>
      </c>
      <c r="AP202" t="inlineStr">
        <is>
          <t>2024-10-26</t>
        </is>
      </c>
    </row>
    <row r="203">
      <c r="A203" t="inlineStr">
        <is>
          <t>26/10/2024</t>
        </is>
      </c>
      <c r="B203" t="inlineStr">
        <is>
          <t>23:29:53</t>
        </is>
      </c>
      <c r="C203" t="inlineStr">
        <is>
          <t>CEST</t>
        </is>
      </c>
      <c r="D203" t="inlineStr">
        <is>
          <t>Maria Teresa Piazzolla</t>
        </is>
      </c>
      <c r="E203" t="inlineStr">
        <is>
          <t>Pagamento Express Checkout</t>
        </is>
      </c>
      <c r="F203" t="inlineStr">
        <is>
          <t>Completata</t>
        </is>
      </c>
      <c r="G203" t="inlineStr">
        <is>
          <t>EUR</t>
        </is>
      </c>
      <c r="H203" t="n">
        <v>208</v>
      </c>
      <c r="I203" t="inlineStr">
        <is>
          <t>-7,42</t>
        </is>
      </c>
      <c r="J203" t="inlineStr">
        <is>
          <t>200,58</t>
        </is>
      </c>
      <c r="K203" t="inlineStr">
        <is>
          <t>mteresapiazzolla@libero.it</t>
        </is>
      </c>
      <c r="L203" t="inlineStr">
        <is>
          <t>contact@lilmilan.com</t>
        </is>
      </c>
      <c r="M203" t="inlineStr">
        <is>
          <t>8R632434K9853462M</t>
        </is>
      </c>
      <c r="N203" t="inlineStr">
        <is>
          <t>Maria Teresa Piazzolla, Via San Severo 52, SERT, Foggia, FG, 71121, Italia</t>
        </is>
      </c>
      <c r="O203" t="inlineStr">
        <is>
          <t>Confermato</t>
        </is>
      </c>
      <c r="P203" t="inlineStr">
        <is>
          <t>Portami a Ballare Necklace - Yellow / onesize, Discount</t>
        </is>
      </c>
      <c r="R203" t="inlineStr">
        <is>
          <t>0,00</t>
        </is>
      </c>
      <c r="T203" t="inlineStr">
        <is>
          <t>0,00</t>
        </is>
      </c>
      <c r="Z203" t="inlineStr">
        <is>
          <t>rB4TE5ytHWNoLuW3zGRsftZ5n</t>
        </is>
      </c>
      <c r="AA203" t="inlineStr">
        <is>
          <t>Shopify</t>
        </is>
      </c>
      <c r="AB203" t="n">
        <v>2</v>
      </c>
      <c r="AD203" t="inlineStr">
        <is>
          <t>19.654,97</t>
        </is>
      </c>
      <c r="AE203" t="inlineStr">
        <is>
          <t>Via San Severo 52</t>
        </is>
      </c>
      <c r="AF203" t="inlineStr">
        <is>
          <t>SERT</t>
        </is>
      </c>
      <c r="AG203" t="inlineStr">
        <is>
          <t>Foggia</t>
        </is>
      </c>
      <c r="AH203" t="inlineStr">
        <is>
          <t>FG</t>
        </is>
      </c>
      <c r="AI203" t="inlineStr">
        <is>
          <t>71121</t>
        </is>
      </c>
      <c r="AJ203" t="inlineStr">
        <is>
          <t>Italia</t>
        </is>
      </c>
      <c r="AK203" t="inlineStr">
        <is>
          <t>3272661418</t>
        </is>
      </c>
      <c r="AL203" t="inlineStr">
        <is>
          <t>Portami a Ballare Necklace - Yellow / onesize</t>
        </is>
      </c>
      <c r="AN203" t="inlineStr">
        <is>
          <t>IT</t>
        </is>
      </c>
      <c r="AO203" t="inlineStr">
        <is>
          <t>Accredito</t>
        </is>
      </c>
      <c r="AP203" t="inlineStr">
        <is>
          <t>2024-10-26</t>
        </is>
      </c>
    </row>
    <row r="204">
      <c r="A204" t="inlineStr">
        <is>
          <t>27/10/2024</t>
        </is>
      </c>
      <c r="B204" t="inlineStr">
        <is>
          <t>00:18:28</t>
        </is>
      </c>
      <c r="C204" t="inlineStr">
        <is>
          <t>CEST</t>
        </is>
      </c>
      <c r="D204" t="inlineStr">
        <is>
          <t>Ludovica Salvi</t>
        </is>
      </c>
      <c r="E204" t="inlineStr">
        <is>
          <t>Pagamento Express Checkout</t>
        </is>
      </c>
      <c r="F204" t="inlineStr">
        <is>
          <t>Completata</t>
        </is>
      </c>
      <c r="G204" t="inlineStr">
        <is>
          <t>EUR</t>
        </is>
      </c>
      <c r="H204" t="n">
        <v>106</v>
      </c>
      <c r="I204" t="inlineStr">
        <is>
          <t>-3,95</t>
        </is>
      </c>
      <c r="J204" t="inlineStr">
        <is>
          <t>102,05</t>
        </is>
      </c>
      <c r="K204" t="inlineStr">
        <is>
          <t>ludovicasalvi@gmail.com</t>
        </is>
      </c>
      <c r="L204" t="inlineStr">
        <is>
          <t>contact@lilmilan.com</t>
        </is>
      </c>
      <c r="M204" t="inlineStr">
        <is>
          <t>8CE51893C2570403G</t>
        </is>
      </c>
      <c r="N204" t="inlineStr">
        <is>
          <t>Ludovica Salvi, Via Giovanni Guglielmo Longo 2, 10, Genova, GE, 16155, Italia</t>
        </is>
      </c>
      <c r="O204" t="inlineStr">
        <is>
          <t>Confermato</t>
        </is>
      </c>
      <c r="P204" t="inlineStr">
        <is>
          <t>Pensavo fosse amore - Yellow / A, Sconto</t>
        </is>
      </c>
      <c r="R204" t="inlineStr">
        <is>
          <t>10,00</t>
        </is>
      </c>
      <c r="T204" t="inlineStr">
        <is>
          <t>0,00</t>
        </is>
      </c>
      <c r="Z204" t="inlineStr">
        <is>
          <t>rFQbSnZPtMmrbusZywIvRpH76</t>
        </is>
      </c>
      <c r="AA204" t="inlineStr">
        <is>
          <t>Shopify</t>
        </is>
      </c>
      <c r="AB204" t="n">
        <v>2</v>
      </c>
      <c r="AD204" t="inlineStr">
        <is>
          <t>19.757,02</t>
        </is>
      </c>
      <c r="AE204" t="inlineStr">
        <is>
          <t>Via Giovanni Guglielmo Longo 2</t>
        </is>
      </c>
      <c r="AF204" t="inlineStr">
        <is>
          <t>10</t>
        </is>
      </c>
      <c r="AG204" t="inlineStr">
        <is>
          <t>Genova</t>
        </is>
      </c>
      <c r="AH204" t="inlineStr">
        <is>
          <t>GE</t>
        </is>
      </c>
      <c r="AI204" t="inlineStr">
        <is>
          <t>16155</t>
        </is>
      </c>
      <c r="AJ204" t="inlineStr">
        <is>
          <t>Italia</t>
        </is>
      </c>
      <c r="AK204" t="inlineStr">
        <is>
          <t>3487162150</t>
        </is>
      </c>
      <c r="AL204" t="inlineStr">
        <is>
          <t>Pensavo fosse amore - Yellow / A</t>
        </is>
      </c>
      <c r="AN204" t="inlineStr">
        <is>
          <t>IT</t>
        </is>
      </c>
      <c r="AO204" t="inlineStr">
        <is>
          <t>Accredito</t>
        </is>
      </c>
      <c r="AP204" t="inlineStr">
        <is>
          <t>2024-10-27</t>
        </is>
      </c>
    </row>
    <row r="205">
      <c r="A205" t="inlineStr">
        <is>
          <t>27/10/2024</t>
        </is>
      </c>
      <c r="B205" t="inlineStr">
        <is>
          <t>01:12:35</t>
        </is>
      </c>
      <c r="C205" t="inlineStr">
        <is>
          <t>CEST</t>
        </is>
      </c>
      <c r="D205" t="inlineStr">
        <is>
          <t>Paola Zaccanti</t>
        </is>
      </c>
      <c r="E205" t="inlineStr">
        <is>
          <t>Pagamento Express Checkout</t>
        </is>
      </c>
      <c r="F205" t="inlineStr">
        <is>
          <t>Completata</t>
        </is>
      </c>
      <c r="G205" t="inlineStr">
        <is>
          <t>EUR</t>
        </is>
      </c>
      <c r="H205" t="n">
        <v>106</v>
      </c>
      <c r="I205" t="inlineStr">
        <is>
          <t>-3,95</t>
        </is>
      </c>
      <c r="J205" t="inlineStr">
        <is>
          <t>102,05</t>
        </is>
      </c>
      <c r="K205" t="inlineStr">
        <is>
          <t>paola.zaccanti@gmail.com</t>
        </is>
      </c>
      <c r="L205" t="inlineStr">
        <is>
          <t>contact@lilmilan.com</t>
        </is>
      </c>
      <c r="M205" t="inlineStr">
        <is>
          <t>8KA234303N878342V</t>
        </is>
      </c>
      <c r="N205" t="inlineStr">
        <is>
          <t>Paola Zaccanti, Via Daste e Spalenga, Bergamo, BG, 24125, Italia</t>
        </is>
      </c>
      <c r="O205" t="inlineStr">
        <is>
          <t>Confermato</t>
        </is>
      </c>
      <c r="P205" t="inlineStr">
        <is>
          <t>Pensavo fosse amore - Yellow / T, Sconto</t>
        </is>
      </c>
      <c r="R205" t="inlineStr">
        <is>
          <t>10,00</t>
        </is>
      </c>
      <c r="T205" t="inlineStr">
        <is>
          <t>0,00</t>
        </is>
      </c>
      <c r="Z205" t="inlineStr">
        <is>
          <t>r70rVzmJnu7Y07lWWpbFoAktL</t>
        </is>
      </c>
      <c r="AA205" t="inlineStr">
        <is>
          <t>Shopify</t>
        </is>
      </c>
      <c r="AB205" t="n">
        <v>2</v>
      </c>
      <c r="AD205" t="inlineStr">
        <is>
          <t>19.859,07</t>
        </is>
      </c>
      <c r="AE205" t="inlineStr">
        <is>
          <t>Via Daste e Spalenga</t>
        </is>
      </c>
      <c r="AG205" t="inlineStr">
        <is>
          <t>Bergamo</t>
        </is>
      </c>
      <c r="AH205" t="inlineStr">
        <is>
          <t>BG</t>
        </is>
      </c>
      <c r="AI205" t="inlineStr">
        <is>
          <t>24125</t>
        </is>
      </c>
      <c r="AJ205" t="inlineStr">
        <is>
          <t>Italia</t>
        </is>
      </c>
      <c r="AK205" t="inlineStr">
        <is>
          <t>3387425172</t>
        </is>
      </c>
      <c r="AL205" t="inlineStr">
        <is>
          <t>Pensavo fosse amore - Yellow / T</t>
        </is>
      </c>
      <c r="AN205" t="inlineStr">
        <is>
          <t>IT</t>
        </is>
      </c>
      <c r="AO205" t="inlineStr">
        <is>
          <t>Accredito</t>
        </is>
      </c>
      <c r="AP205" t="inlineStr">
        <is>
          <t>2024-10-27</t>
        </is>
      </c>
    </row>
    <row r="206">
      <c r="A206" t="inlineStr">
        <is>
          <t>27/10/2024</t>
        </is>
      </c>
      <c r="B206" t="inlineStr">
        <is>
          <t>01:41:07</t>
        </is>
      </c>
      <c r="C206" t="inlineStr">
        <is>
          <t>CEST</t>
        </is>
      </c>
      <c r="D206" t="inlineStr">
        <is>
          <t>monia iannone</t>
        </is>
      </c>
      <c r="E206" t="inlineStr">
        <is>
          <t>Pagamento Express Checkout</t>
        </is>
      </c>
      <c r="F206" t="inlineStr">
        <is>
          <t>Completata</t>
        </is>
      </c>
      <c r="G206" t="inlineStr">
        <is>
          <t>EUR</t>
        </is>
      </c>
      <c r="H206" t="n">
        <v>154</v>
      </c>
      <c r="I206" t="inlineStr">
        <is>
          <t>-5,59</t>
        </is>
      </c>
      <c r="J206" t="inlineStr">
        <is>
          <t>148,41</t>
        </is>
      </c>
      <c r="K206" t="inlineStr">
        <is>
          <t>iann.monia@gmail.com</t>
        </is>
      </c>
      <c r="L206" t="inlineStr">
        <is>
          <t>contact@lilmilan.com</t>
        </is>
      </c>
      <c r="M206" t="inlineStr">
        <is>
          <t>9WT25640EP811541Y</t>
        </is>
      </c>
      <c r="N206" t="inlineStr">
        <is>
          <t>Monia Iannone, Via del profumo 8, Casa indipendente, Sant'elena Sannita, IS, 86095, Italia</t>
        </is>
      </c>
      <c r="O206" t="inlineStr">
        <is>
          <t>Confermato</t>
        </is>
      </c>
      <c r="P206" t="inlineStr">
        <is>
          <t>Luxury Pack + LIL Bag, Glow Ring - White / 14, Sconto</t>
        </is>
      </c>
      <c r="R206" t="inlineStr">
        <is>
          <t>0,00</t>
        </is>
      </c>
      <c r="T206" t="inlineStr">
        <is>
          <t>0,00</t>
        </is>
      </c>
      <c r="Z206" t="inlineStr">
        <is>
          <t>rly6m9Wr4ujjPCqmrorEY6p01</t>
        </is>
      </c>
      <c r="AA206" t="inlineStr">
        <is>
          <t>Shopify</t>
        </is>
      </c>
      <c r="AB206" t="n">
        <v>3</v>
      </c>
      <c r="AD206" t="inlineStr">
        <is>
          <t>20.007,48</t>
        </is>
      </c>
      <c r="AE206" t="inlineStr">
        <is>
          <t>Via del profumo 8</t>
        </is>
      </c>
      <c r="AF206" t="inlineStr">
        <is>
          <t>Casa indipendente</t>
        </is>
      </c>
      <c r="AG206" t="inlineStr">
        <is>
          <t>Sant'elena Sannita</t>
        </is>
      </c>
      <c r="AH206" t="inlineStr">
        <is>
          <t>IS</t>
        </is>
      </c>
      <c r="AI206" t="inlineStr">
        <is>
          <t>86095</t>
        </is>
      </c>
      <c r="AJ206" t="inlineStr">
        <is>
          <t>Italia</t>
        </is>
      </c>
      <c r="AK206" t="inlineStr">
        <is>
          <t>3485160225</t>
        </is>
      </c>
      <c r="AL206" t="inlineStr">
        <is>
          <t>Luxury Pack + LIL Bag</t>
        </is>
      </c>
      <c r="AN206" t="inlineStr">
        <is>
          <t>IT</t>
        </is>
      </c>
      <c r="AO206" t="inlineStr">
        <is>
          <t>Accredito</t>
        </is>
      </c>
      <c r="AP206" t="inlineStr">
        <is>
          <t>2024-10-27</t>
        </is>
      </c>
    </row>
    <row r="207">
      <c r="A207" t="inlineStr">
        <is>
          <t>27/10/2024</t>
        </is>
      </c>
      <c r="B207" t="inlineStr">
        <is>
          <t>02:53:55</t>
        </is>
      </c>
      <c r="C207" t="inlineStr">
        <is>
          <t>CEST</t>
        </is>
      </c>
      <c r="D207" t="inlineStr">
        <is>
          <t>Giulia Papa</t>
        </is>
      </c>
      <c r="E207" t="inlineStr">
        <is>
          <t>Pagamento Express Checkout</t>
        </is>
      </c>
      <c r="F207" t="inlineStr">
        <is>
          <t>Completata</t>
        </is>
      </c>
      <c r="G207" t="inlineStr">
        <is>
          <t>EUR</t>
        </is>
      </c>
      <c r="H207" t="n">
        <v>154</v>
      </c>
      <c r="I207" t="inlineStr">
        <is>
          <t>-5,59</t>
        </is>
      </c>
      <c r="J207" t="inlineStr">
        <is>
          <t>148,41</t>
        </is>
      </c>
      <c r="K207" t="inlineStr">
        <is>
          <t>papina990@gmail.com</t>
        </is>
      </c>
      <c r="L207" t="inlineStr">
        <is>
          <t>contact@lilmilan.com</t>
        </is>
      </c>
      <c r="M207" t="inlineStr">
        <is>
          <t>6YP76851NR3782711</t>
        </is>
      </c>
      <c r="N207" t="inlineStr">
        <is>
          <t>Giulia Papa, Viale Regina Elena 50, Messina, ME, 98121, Italia</t>
        </is>
      </c>
      <c r="O207" t="inlineStr">
        <is>
          <t>Confermato</t>
        </is>
      </c>
      <c r="P207" t="inlineStr">
        <is>
          <t>Engraving, Baby - Yellow, Discount</t>
        </is>
      </c>
      <c r="R207" t="inlineStr">
        <is>
          <t>0,00</t>
        </is>
      </c>
      <c r="T207" t="inlineStr">
        <is>
          <t>0,00</t>
        </is>
      </c>
      <c r="Z207" t="inlineStr">
        <is>
          <t>rOQgctwiY2Cio7Wr9nfsg5WVS</t>
        </is>
      </c>
      <c r="AA207" t="inlineStr">
        <is>
          <t>Shopify</t>
        </is>
      </c>
      <c r="AB207" t="n">
        <v>3</v>
      </c>
      <c r="AD207" t="inlineStr">
        <is>
          <t>20.155,89</t>
        </is>
      </c>
      <c r="AE207" t="inlineStr">
        <is>
          <t>Viale Regina Elena 50</t>
        </is>
      </c>
      <c r="AG207" t="inlineStr">
        <is>
          <t>Messina</t>
        </is>
      </c>
      <c r="AH207" t="inlineStr">
        <is>
          <t>ME</t>
        </is>
      </c>
      <c r="AI207" t="inlineStr">
        <is>
          <t>98121</t>
        </is>
      </c>
      <c r="AJ207" t="inlineStr">
        <is>
          <t>Italia</t>
        </is>
      </c>
      <c r="AK207" t="inlineStr">
        <is>
          <t>3336590193</t>
        </is>
      </c>
      <c r="AL207" t="inlineStr">
        <is>
          <t>Engraving</t>
        </is>
      </c>
      <c r="AN207" t="inlineStr">
        <is>
          <t>IT</t>
        </is>
      </c>
      <c r="AO207" t="inlineStr">
        <is>
          <t>Accredito</t>
        </is>
      </c>
      <c r="AP207" t="inlineStr">
        <is>
          <t>2024-10-27</t>
        </is>
      </c>
    </row>
    <row r="208">
      <c r="A208" t="inlineStr">
        <is>
          <t>27/10/2024</t>
        </is>
      </c>
      <c r="B208" t="inlineStr">
        <is>
          <t>07:14:56</t>
        </is>
      </c>
      <c r="C208" t="inlineStr">
        <is>
          <t>CET</t>
        </is>
      </c>
      <c r="D208" t="inlineStr">
        <is>
          <t>Roberta Fideli</t>
        </is>
      </c>
      <c r="E208" t="inlineStr">
        <is>
          <t>Pagamento Express Checkout</t>
        </is>
      </c>
      <c r="F208" t="inlineStr">
        <is>
          <t>Completata</t>
        </is>
      </c>
      <c r="G208" t="inlineStr">
        <is>
          <t>EUR</t>
        </is>
      </c>
      <c r="H208" t="n">
        <v>352</v>
      </c>
      <c r="I208" t="inlineStr">
        <is>
          <t>-12,32</t>
        </is>
      </c>
      <c r="J208" t="inlineStr">
        <is>
          <t>339,68</t>
        </is>
      </c>
      <c r="K208" t="inlineStr">
        <is>
          <t>robirooh@gmail.com</t>
        </is>
      </c>
      <c r="L208" t="inlineStr">
        <is>
          <t>contact@lilmilan.com</t>
        </is>
      </c>
      <c r="M208" t="inlineStr">
        <is>
          <t>4RF33312VB192970R</t>
        </is>
      </c>
      <c r="N208" t="inlineStr">
        <is>
          <t>Dario Capatti, Strada delle Fonderie 2, Parma, PR, 43125, Italia</t>
        </is>
      </c>
      <c r="O208" t="inlineStr">
        <is>
          <t>Confermato</t>
        </is>
      </c>
      <c r="P208" t="inlineStr">
        <is>
          <t>Boys Tears Necklace - Yellow / 37cm, Pensavo fosse amore - Yellow / R, Discount</t>
        </is>
      </c>
      <c r="R208" t="inlineStr">
        <is>
          <t>0,00</t>
        </is>
      </c>
      <c r="T208" t="inlineStr">
        <is>
          <t>0,00</t>
        </is>
      </c>
      <c r="Z208" t="inlineStr">
        <is>
          <t>rzpcJRJXlxqs0LwQjJjssRDGV</t>
        </is>
      </c>
      <c r="AA208" t="inlineStr">
        <is>
          <t>Shopify</t>
        </is>
      </c>
      <c r="AB208" t="n">
        <v>3</v>
      </c>
      <c r="AD208" t="inlineStr">
        <is>
          <t>20.495,57</t>
        </is>
      </c>
      <c r="AE208" t="inlineStr">
        <is>
          <t>Strada delle Fonderie 2</t>
        </is>
      </c>
      <c r="AG208" t="inlineStr">
        <is>
          <t>Parma</t>
        </is>
      </c>
      <c r="AH208" t="inlineStr">
        <is>
          <t>PR</t>
        </is>
      </c>
      <c r="AI208" t="inlineStr">
        <is>
          <t>43125</t>
        </is>
      </c>
      <c r="AJ208" t="inlineStr">
        <is>
          <t>Italia</t>
        </is>
      </c>
      <c r="AK208" t="inlineStr">
        <is>
          <t>3497933820</t>
        </is>
      </c>
      <c r="AL208" t="inlineStr">
        <is>
          <t>Boys Tears Necklace - Yellow / 37cm</t>
        </is>
      </c>
      <c r="AN208" t="inlineStr">
        <is>
          <t>IT</t>
        </is>
      </c>
      <c r="AO208" t="inlineStr">
        <is>
          <t>Accredito</t>
        </is>
      </c>
      <c r="AP208" t="inlineStr">
        <is>
          <t>2024-10-27</t>
        </is>
      </c>
    </row>
    <row r="209">
      <c r="A209" t="inlineStr">
        <is>
          <t>27/10/2024</t>
        </is>
      </c>
      <c r="B209" t="inlineStr">
        <is>
          <t>07:27:12</t>
        </is>
      </c>
      <c r="C209" t="inlineStr">
        <is>
          <t>CET</t>
        </is>
      </c>
      <c r="D209" t="inlineStr">
        <is>
          <t>Marina Deodato</t>
        </is>
      </c>
      <c r="E209" t="inlineStr">
        <is>
          <t>Pagamento Express Checkout</t>
        </is>
      </c>
      <c r="F209" t="inlineStr">
        <is>
          <t>Completata</t>
        </is>
      </c>
      <c r="G209" t="inlineStr">
        <is>
          <t>EUR</t>
        </is>
      </c>
      <c r="H209" t="n">
        <v>464</v>
      </c>
      <c r="I209" t="inlineStr">
        <is>
          <t>-16,13</t>
        </is>
      </c>
      <c r="J209" t="inlineStr">
        <is>
          <t>447,87</t>
        </is>
      </c>
      <c r="K209" t="inlineStr">
        <is>
          <t>fachetumabbracce@gmail.com</t>
        </is>
      </c>
      <c r="L209" t="inlineStr">
        <is>
          <t>contact@lilmilan.com</t>
        </is>
      </c>
      <c r="M209" t="inlineStr">
        <is>
          <t>2MH6249947693022B</t>
        </is>
      </c>
      <c r="N209" t="inlineStr">
        <is>
          <t>Marina Deodato, Via Fabio filzi 2, Bareggio, MI, 20008, Italia</t>
        </is>
      </c>
      <c r="O209" t="inlineStr">
        <is>
          <t>Confermato</t>
        </is>
      </c>
      <c r="P209" t="inlineStr">
        <is>
          <t>Bloomy Piercing - Yellow / Lab grown diamond / White Sustainable Diamond, Giotto Ring - Yellow / 17, Nude Ring - Yellow / 17, Lightly Ring - Yellow / 15, Sconto</t>
        </is>
      </c>
      <c r="R209" t="inlineStr">
        <is>
          <t>0,00</t>
        </is>
      </c>
      <c r="T209" t="inlineStr">
        <is>
          <t>0,00</t>
        </is>
      </c>
      <c r="Z209" t="inlineStr">
        <is>
          <t>r2SE0ynpkygOReJBZDEH92iy7</t>
        </is>
      </c>
      <c r="AA209" t="inlineStr">
        <is>
          <t>Shopify</t>
        </is>
      </c>
      <c r="AB209" t="n">
        <v>5</v>
      </c>
      <c r="AD209" t="inlineStr">
        <is>
          <t>20.943,44</t>
        </is>
      </c>
      <c r="AE209" t="inlineStr">
        <is>
          <t>Via Fabio filzi 2</t>
        </is>
      </c>
      <c r="AG209" t="inlineStr">
        <is>
          <t>Bareggio</t>
        </is>
      </c>
      <c r="AH209" t="inlineStr">
        <is>
          <t>MI</t>
        </is>
      </c>
      <c r="AI209" t="inlineStr">
        <is>
          <t>20008</t>
        </is>
      </c>
      <c r="AJ209" t="inlineStr">
        <is>
          <t>Italia</t>
        </is>
      </c>
      <c r="AK209" t="inlineStr">
        <is>
          <t>+393477609058</t>
        </is>
      </c>
      <c r="AL209" t="inlineStr">
        <is>
          <t>Bloomy Piercing - Yellow / Lab grown diamond / White Sustainable Diamond</t>
        </is>
      </c>
      <c r="AN209" t="inlineStr">
        <is>
          <t>IT</t>
        </is>
      </c>
      <c r="AO209" t="inlineStr">
        <is>
          <t>Accredito</t>
        </is>
      </c>
      <c r="AP209" t="inlineStr">
        <is>
          <t>2024-10-27</t>
        </is>
      </c>
    </row>
    <row r="210">
      <c r="A210" t="inlineStr">
        <is>
          <t>27/10/2024</t>
        </is>
      </c>
      <c r="B210" t="inlineStr">
        <is>
          <t>08:33:45</t>
        </is>
      </c>
      <c r="C210" t="inlineStr">
        <is>
          <t>CET</t>
        </is>
      </c>
      <c r="D210" t="inlineStr">
        <is>
          <t>Francesca Vettorazzi</t>
        </is>
      </c>
      <c r="E210" t="inlineStr">
        <is>
          <t>Pagamento Express Checkout</t>
        </is>
      </c>
      <c r="F210" t="inlineStr">
        <is>
          <t>Completata</t>
        </is>
      </c>
      <c r="G210" t="inlineStr">
        <is>
          <t>EUR</t>
        </is>
      </c>
      <c r="H210" t="n">
        <v>122</v>
      </c>
      <c r="I210" t="inlineStr">
        <is>
          <t>-4,50</t>
        </is>
      </c>
      <c r="J210" t="inlineStr">
        <is>
          <t>117,50</t>
        </is>
      </c>
      <c r="K210" t="inlineStr">
        <is>
          <t>francesca.vettorazzi@gmail.com</t>
        </is>
      </c>
      <c r="L210" t="inlineStr">
        <is>
          <t>contact@lilmilan.com</t>
        </is>
      </c>
      <c r="M210" t="inlineStr">
        <is>
          <t>0N6613671E5773011</t>
        </is>
      </c>
      <c r="N210" t="inlineStr">
        <is>
          <t>Francesca Vettorazzi, Via Martiri Giuliani e Dalmati 23, 23a, Saonara, PD, 35020, Italia</t>
        </is>
      </c>
      <c r="O210" t="inlineStr">
        <is>
          <t>Confermato</t>
        </is>
      </c>
      <c r="P210" t="inlineStr">
        <is>
          <t>Insieme Ring - Yellow / onesize (10-17), Sconto</t>
        </is>
      </c>
      <c r="R210" t="inlineStr">
        <is>
          <t>10,00</t>
        </is>
      </c>
      <c r="T210" t="inlineStr">
        <is>
          <t>0,00</t>
        </is>
      </c>
      <c r="Z210" t="inlineStr">
        <is>
          <t>rcMcUEgp6eVwKB12ogYMjNLea</t>
        </is>
      </c>
      <c r="AA210" t="inlineStr">
        <is>
          <t>Shopify</t>
        </is>
      </c>
      <c r="AB210" t="n">
        <v>2</v>
      </c>
      <c r="AD210" t="inlineStr">
        <is>
          <t>21.060,94</t>
        </is>
      </c>
      <c r="AE210" t="inlineStr">
        <is>
          <t>Via Martiri Giuliani e Dalmati 23</t>
        </is>
      </c>
      <c r="AF210" t="inlineStr">
        <is>
          <t>23a</t>
        </is>
      </c>
      <c r="AG210" t="inlineStr">
        <is>
          <t>Saonara</t>
        </is>
      </c>
      <c r="AH210" t="inlineStr">
        <is>
          <t>PD</t>
        </is>
      </c>
      <c r="AI210" t="inlineStr">
        <is>
          <t>35020</t>
        </is>
      </c>
      <c r="AJ210" t="inlineStr">
        <is>
          <t>Italia</t>
        </is>
      </c>
      <c r="AK210" t="inlineStr">
        <is>
          <t>3476880008</t>
        </is>
      </c>
      <c r="AL210" t="inlineStr">
        <is>
          <t>Insieme Ring - Yellow / onesize (10-17)</t>
        </is>
      </c>
      <c r="AN210" t="inlineStr">
        <is>
          <t>IT</t>
        </is>
      </c>
      <c r="AO210" t="inlineStr">
        <is>
          <t>Accredito</t>
        </is>
      </c>
      <c r="AP210" t="inlineStr">
        <is>
          <t>2024-10-27</t>
        </is>
      </c>
    </row>
    <row r="211">
      <c r="A211" t="inlineStr">
        <is>
          <t>27/10/2024</t>
        </is>
      </c>
      <c r="B211" t="inlineStr">
        <is>
          <t>08:51:53</t>
        </is>
      </c>
      <c r="C211" t="inlineStr">
        <is>
          <t>CET</t>
        </is>
      </c>
      <c r="D211" t="inlineStr">
        <is>
          <t>Francesca Avagliano</t>
        </is>
      </c>
      <c r="E211" t="inlineStr">
        <is>
          <t>Pagamento Express Checkout</t>
        </is>
      </c>
      <c r="F211" t="inlineStr">
        <is>
          <t>Completata</t>
        </is>
      </c>
      <c r="G211" t="inlineStr">
        <is>
          <t>EUR</t>
        </is>
      </c>
      <c r="H211" t="n">
        <v>96</v>
      </c>
      <c r="I211" t="inlineStr">
        <is>
          <t>-3,61</t>
        </is>
      </c>
      <c r="J211" t="inlineStr">
        <is>
          <t>92,39</t>
        </is>
      </c>
      <c r="K211" t="inlineStr">
        <is>
          <t>francesca.avagliano91@gmail.com</t>
        </is>
      </c>
      <c r="L211" t="inlineStr">
        <is>
          <t>contact@lilmilan.com</t>
        </is>
      </c>
      <c r="M211" t="inlineStr">
        <is>
          <t>15D97044B3492263V</t>
        </is>
      </c>
      <c r="O211" t="inlineStr">
        <is>
          <t>Non confermato</t>
        </is>
      </c>
      <c r="P211" t="inlineStr">
        <is>
          <t>Pensavo fosse amore - Yellow / S, Discount</t>
        </is>
      </c>
      <c r="R211" t="inlineStr">
        <is>
          <t>0,00</t>
        </is>
      </c>
      <c r="T211" t="inlineStr">
        <is>
          <t>0,00</t>
        </is>
      </c>
      <c r="Z211" t="inlineStr">
        <is>
          <t>rJ9wtan4qWRKUeceGE3tV1Whk</t>
        </is>
      </c>
      <c r="AA211" t="inlineStr">
        <is>
          <t>Shopify</t>
        </is>
      </c>
      <c r="AB211" t="n">
        <v>2</v>
      </c>
      <c r="AD211" t="inlineStr">
        <is>
          <t>21.153,33</t>
        </is>
      </c>
      <c r="AK211" t="inlineStr">
        <is>
          <t>+39 3925801713</t>
        </is>
      </c>
      <c r="AL211" t="inlineStr">
        <is>
          <t>Pensavo fosse amore - Yellow / S</t>
        </is>
      </c>
      <c r="AO211" t="inlineStr">
        <is>
          <t>Accredito</t>
        </is>
      </c>
      <c r="AP211" t="inlineStr">
        <is>
          <t>2024-10-27</t>
        </is>
      </c>
    </row>
    <row r="212">
      <c r="A212" t="inlineStr">
        <is>
          <t>27/10/2024</t>
        </is>
      </c>
      <c r="B212" t="inlineStr">
        <is>
          <t>09:05:06</t>
        </is>
      </c>
      <c r="C212" t="inlineStr">
        <is>
          <t>CET</t>
        </is>
      </c>
      <c r="D212" t="inlineStr">
        <is>
          <t>Giulia Breveglieri</t>
        </is>
      </c>
      <c r="E212" t="inlineStr">
        <is>
          <t>Pagamento Express Checkout</t>
        </is>
      </c>
      <c r="F212" t="inlineStr">
        <is>
          <t>Completata</t>
        </is>
      </c>
      <c r="G212" t="inlineStr">
        <is>
          <t>EUR</t>
        </is>
      </c>
      <c r="H212" t="n">
        <v>160</v>
      </c>
      <c r="I212" t="inlineStr">
        <is>
          <t>-5,79</t>
        </is>
      </c>
      <c r="J212" t="inlineStr">
        <is>
          <t>154,21</t>
        </is>
      </c>
      <c r="K212" t="inlineStr">
        <is>
          <t>giulia.breveglieri@gmail.com</t>
        </is>
      </c>
      <c r="L212" t="inlineStr">
        <is>
          <t>contact@lilmilan.com</t>
        </is>
      </c>
      <c r="M212" t="inlineStr">
        <is>
          <t>68196756CY662741S</t>
        </is>
      </c>
      <c r="N212" t="inlineStr">
        <is>
          <t>Giulia Breveglieri, Piazza Arnoldo Mondadori 1, Milano, MI, 20122, Italia</t>
        </is>
      </c>
      <c r="O212" t="inlineStr">
        <is>
          <t>Confermato</t>
        </is>
      </c>
      <c r="P212" t="inlineStr">
        <is>
          <t>Giotto Ring - Yellow / 11, Nude Ring - Yellow / 12, Sconto</t>
        </is>
      </c>
      <c r="R212" t="inlineStr">
        <is>
          <t>0,00</t>
        </is>
      </c>
      <c r="T212" t="inlineStr">
        <is>
          <t>0,00</t>
        </is>
      </c>
      <c r="Z212" t="inlineStr">
        <is>
          <t>rsjrhYUBr15I89XuM22lPaZ9l</t>
        </is>
      </c>
      <c r="AA212" t="inlineStr">
        <is>
          <t>Shopify</t>
        </is>
      </c>
      <c r="AB212" t="n">
        <v>3</v>
      </c>
      <c r="AD212" t="inlineStr">
        <is>
          <t>21.307,54</t>
        </is>
      </c>
      <c r="AE212" t="inlineStr">
        <is>
          <t>Piazza Arnoldo Mondadori 1</t>
        </is>
      </c>
      <c r="AG212" t="inlineStr">
        <is>
          <t>Milano</t>
        </is>
      </c>
      <c r="AH212" t="inlineStr">
        <is>
          <t>MI</t>
        </is>
      </c>
      <c r="AI212" t="inlineStr">
        <is>
          <t>20122</t>
        </is>
      </c>
      <c r="AJ212" t="inlineStr">
        <is>
          <t>Italia</t>
        </is>
      </c>
      <c r="AK212" t="inlineStr">
        <is>
          <t>3498641178</t>
        </is>
      </c>
      <c r="AL212" t="inlineStr">
        <is>
          <t>Giotto Ring - Yellow / 11</t>
        </is>
      </c>
      <c r="AN212" t="inlineStr">
        <is>
          <t>IT</t>
        </is>
      </c>
      <c r="AO212" t="inlineStr">
        <is>
          <t>Accredito</t>
        </is>
      </c>
      <c r="AP212" t="inlineStr">
        <is>
          <t>2024-10-27</t>
        </is>
      </c>
    </row>
    <row r="213">
      <c r="A213" t="inlineStr">
        <is>
          <t>27/10/2024</t>
        </is>
      </c>
      <c r="B213" t="inlineStr">
        <is>
          <t>09:05:07</t>
        </is>
      </c>
      <c r="C213" t="inlineStr">
        <is>
          <t>CET</t>
        </is>
      </c>
      <c r="D213" t="inlineStr">
        <is>
          <t>anna carbonaro</t>
        </is>
      </c>
      <c r="E213" t="inlineStr">
        <is>
          <t>Pagamento Express Checkout</t>
        </is>
      </c>
      <c r="F213" t="inlineStr">
        <is>
          <t>Completata</t>
        </is>
      </c>
      <c r="G213" t="inlineStr">
        <is>
          <t>EUR</t>
        </is>
      </c>
      <c r="H213" t="n">
        <v>234</v>
      </c>
      <c r="I213" t="inlineStr">
        <is>
          <t>-8,31</t>
        </is>
      </c>
      <c r="J213" t="inlineStr">
        <is>
          <t>225,69</t>
        </is>
      </c>
      <c r="K213" t="inlineStr">
        <is>
          <t>carbonaroanna@hotmail.it</t>
        </is>
      </c>
      <c r="L213" t="inlineStr">
        <is>
          <t>contact@lilmilan.com</t>
        </is>
      </c>
      <c r="M213" t="inlineStr">
        <is>
          <t>42T66258358229631</t>
        </is>
      </c>
      <c r="N213" t="inlineStr">
        <is>
          <t>Anna Carbonaro, Via Capitini 2, Sansepolcro, AR, 52037, Italia</t>
        </is>
      </c>
      <c r="O213" t="inlineStr">
        <is>
          <t>Confermato</t>
        </is>
      </c>
      <c r="P213" t="inlineStr">
        <is>
          <t>Sweet Spot - Yellow / matte / White, Engraving, Sconto</t>
        </is>
      </c>
      <c r="R213" t="inlineStr">
        <is>
          <t>0,00</t>
        </is>
      </c>
      <c r="T213" t="inlineStr">
        <is>
          <t>0,00</t>
        </is>
      </c>
      <c r="Z213" t="inlineStr">
        <is>
          <t>r3XZsvKjm50XduFJ9vj28ecTI</t>
        </is>
      </c>
      <c r="AA213" t="inlineStr">
        <is>
          <t>Shopify</t>
        </is>
      </c>
      <c r="AB213" t="n">
        <v>3</v>
      </c>
      <c r="AD213" t="inlineStr">
        <is>
          <t>21.533,23</t>
        </is>
      </c>
      <c r="AE213" t="inlineStr">
        <is>
          <t>Via Capitini 2</t>
        </is>
      </c>
      <c r="AG213" t="inlineStr">
        <is>
          <t>Sansepolcro</t>
        </is>
      </c>
      <c r="AH213" t="inlineStr">
        <is>
          <t>AR</t>
        </is>
      </c>
      <c r="AI213" t="inlineStr">
        <is>
          <t>52037</t>
        </is>
      </c>
      <c r="AJ213" t="inlineStr">
        <is>
          <t>Italia</t>
        </is>
      </c>
      <c r="AK213" t="inlineStr">
        <is>
          <t>3343153439</t>
        </is>
      </c>
      <c r="AL213" t="inlineStr">
        <is>
          <t>Sweet Spot - Yellow / matte / White</t>
        </is>
      </c>
      <c r="AN213" t="inlineStr">
        <is>
          <t>IT</t>
        </is>
      </c>
      <c r="AO213" t="inlineStr">
        <is>
          <t>Accredito</t>
        </is>
      </c>
      <c r="AP213" t="inlineStr">
        <is>
          <t>2024-10-27</t>
        </is>
      </c>
    </row>
    <row r="214">
      <c r="A214" t="inlineStr">
        <is>
          <t>27/10/2024</t>
        </is>
      </c>
      <c r="B214" t="inlineStr">
        <is>
          <t>09:19:23</t>
        </is>
      </c>
      <c r="C214" t="inlineStr">
        <is>
          <t>CET</t>
        </is>
      </c>
      <c r="D214" t="inlineStr">
        <is>
          <t>Michela Tortelli</t>
        </is>
      </c>
      <c r="E214" t="inlineStr">
        <is>
          <t>Pagamento Express Checkout</t>
        </is>
      </c>
      <c r="F214" t="inlineStr">
        <is>
          <t>Completata</t>
        </is>
      </c>
      <c r="G214" t="inlineStr">
        <is>
          <t>EUR</t>
        </is>
      </c>
      <c r="H214" t="n">
        <v>118</v>
      </c>
      <c r="I214" t="inlineStr">
        <is>
          <t>-4,36</t>
        </is>
      </c>
      <c r="J214" t="inlineStr">
        <is>
          <t>113,64</t>
        </is>
      </c>
      <c r="K214" t="inlineStr">
        <is>
          <t>michela.tortelli@hotmail.it</t>
        </is>
      </c>
      <c r="L214" t="inlineStr">
        <is>
          <t>contact@lilmilan.com</t>
        </is>
      </c>
      <c r="M214" t="inlineStr">
        <is>
          <t>745452984U0990136</t>
        </is>
      </c>
      <c r="N214" t="inlineStr">
        <is>
          <t>Michela Tortelli, Via Francesco Ferrer 58, Busto Arsizio, VA, 21052, Italia</t>
        </is>
      </c>
      <c r="O214" t="inlineStr">
        <is>
          <t>Confermato</t>
        </is>
      </c>
      <c r="P214" t="inlineStr">
        <is>
          <t>Girls Tears Ring - Yellow / 12, Discount</t>
        </is>
      </c>
      <c r="R214" t="inlineStr">
        <is>
          <t>10,00</t>
        </is>
      </c>
      <c r="T214" t="inlineStr">
        <is>
          <t>0,00</t>
        </is>
      </c>
      <c r="Z214" t="inlineStr">
        <is>
          <t>rl45SbRcNVUOchAGAIV8HnBuJ</t>
        </is>
      </c>
      <c r="AA214" t="inlineStr">
        <is>
          <t>Shopify</t>
        </is>
      </c>
      <c r="AB214" t="n">
        <v>2</v>
      </c>
      <c r="AD214" t="inlineStr">
        <is>
          <t>21.646,87</t>
        </is>
      </c>
      <c r="AE214" t="inlineStr">
        <is>
          <t>Via Francesco Ferrer 58</t>
        </is>
      </c>
      <c r="AG214" t="inlineStr">
        <is>
          <t>Busto Arsizio</t>
        </is>
      </c>
      <c r="AH214" t="inlineStr">
        <is>
          <t>VA</t>
        </is>
      </c>
      <c r="AI214" t="inlineStr">
        <is>
          <t>21052</t>
        </is>
      </c>
      <c r="AJ214" t="inlineStr">
        <is>
          <t>Italia</t>
        </is>
      </c>
      <c r="AK214" t="inlineStr">
        <is>
          <t>3497742063</t>
        </is>
      </c>
      <c r="AL214" t="inlineStr">
        <is>
          <t>Girls Tears Ring - Yellow / 12</t>
        </is>
      </c>
      <c r="AN214" t="inlineStr">
        <is>
          <t>IT</t>
        </is>
      </c>
      <c r="AO214" t="inlineStr">
        <is>
          <t>Accredito</t>
        </is>
      </c>
      <c r="AP214" t="inlineStr">
        <is>
          <t>2024-10-27</t>
        </is>
      </c>
    </row>
    <row r="215">
      <c r="A215" t="inlineStr">
        <is>
          <t>27/10/2024</t>
        </is>
      </c>
      <c r="B215" t="inlineStr">
        <is>
          <t>09:29:31</t>
        </is>
      </c>
      <c r="C215" t="inlineStr">
        <is>
          <t>CET</t>
        </is>
      </c>
      <c r="D215" t="inlineStr">
        <is>
          <t>Derina SANNA</t>
        </is>
      </c>
      <c r="E215" t="inlineStr">
        <is>
          <t>Pagamento Express Checkout</t>
        </is>
      </c>
      <c r="F215" t="inlineStr">
        <is>
          <t>Completata</t>
        </is>
      </c>
      <c r="G215" t="inlineStr">
        <is>
          <t>EUR</t>
        </is>
      </c>
      <c r="H215" t="n">
        <v>304</v>
      </c>
      <c r="I215" t="inlineStr">
        <is>
          <t>-10,69</t>
        </is>
      </c>
      <c r="J215" t="inlineStr">
        <is>
          <t>293,31</t>
        </is>
      </c>
      <c r="K215" t="inlineStr">
        <is>
          <t>derina.sanna@gmail.com</t>
        </is>
      </c>
      <c r="L215" t="inlineStr">
        <is>
          <t>contact@lilmilan.com</t>
        </is>
      </c>
      <c r="M215" t="inlineStr">
        <is>
          <t>34K668809C150402P</t>
        </is>
      </c>
      <c r="N215" t="inlineStr">
        <is>
          <t>Derina, SANNA, VIALE CIMITERO 9, ORISTANO, OR, 09170, Italia</t>
        </is>
      </c>
      <c r="O215" t="inlineStr">
        <is>
          <t>Confermato</t>
        </is>
      </c>
      <c r="P215" t="inlineStr">
        <is>
          <t>Threesome Ring - Yellow / 18, Insieme Ring - Yellow / onesize (10-17), Sconto</t>
        </is>
      </c>
      <c r="R215" t="inlineStr">
        <is>
          <t>0,00</t>
        </is>
      </c>
      <c r="T215" t="inlineStr">
        <is>
          <t>0,00</t>
        </is>
      </c>
      <c r="Z215" t="inlineStr">
        <is>
          <t>ry1q7CZ3hV9EZ2GNw6UosXvI9</t>
        </is>
      </c>
      <c r="AA215" t="inlineStr">
        <is>
          <t>Shopify</t>
        </is>
      </c>
      <c r="AB215" t="n">
        <v>3</v>
      </c>
      <c r="AD215" t="inlineStr">
        <is>
          <t>21.940,18</t>
        </is>
      </c>
      <c r="AE215" t="inlineStr">
        <is>
          <t>VIALE CIMITERO 9</t>
        </is>
      </c>
      <c r="AG215" t="inlineStr">
        <is>
          <t>ORISTANO</t>
        </is>
      </c>
      <c r="AH215" t="inlineStr">
        <is>
          <t>OR</t>
        </is>
      </c>
      <c r="AI215" t="inlineStr">
        <is>
          <t>09170</t>
        </is>
      </c>
      <c r="AJ215" t="inlineStr">
        <is>
          <t>Italia</t>
        </is>
      </c>
      <c r="AK215" t="inlineStr">
        <is>
          <t>+393498496725</t>
        </is>
      </c>
      <c r="AL215" t="inlineStr">
        <is>
          <t>Threesome Ring - Yellow / 18</t>
        </is>
      </c>
      <c r="AN215" t="inlineStr">
        <is>
          <t>IT</t>
        </is>
      </c>
      <c r="AO215" t="inlineStr">
        <is>
          <t>Accredito</t>
        </is>
      </c>
      <c r="AP215" t="inlineStr">
        <is>
          <t>2024-10-27</t>
        </is>
      </c>
    </row>
    <row r="216">
      <c r="A216" t="inlineStr">
        <is>
          <t>27/10/2024</t>
        </is>
      </c>
      <c r="B216" t="inlineStr">
        <is>
          <t>09:35:52</t>
        </is>
      </c>
      <c r="C216" t="inlineStr">
        <is>
          <t>CET</t>
        </is>
      </c>
      <c r="D216" t="inlineStr">
        <is>
          <t>elisabetta merenda</t>
        </is>
      </c>
      <c r="E216" t="inlineStr">
        <is>
          <t>Pagamento Express Checkout</t>
        </is>
      </c>
      <c r="F216" t="inlineStr">
        <is>
          <t>Completata</t>
        </is>
      </c>
      <c r="G216" t="inlineStr">
        <is>
          <t>EUR</t>
        </is>
      </c>
      <c r="H216" t="n">
        <v>208</v>
      </c>
      <c r="I216" t="inlineStr">
        <is>
          <t>-7,42</t>
        </is>
      </c>
      <c r="J216" t="inlineStr">
        <is>
          <t>200,58</t>
        </is>
      </c>
      <c r="K216" t="inlineStr">
        <is>
          <t>lisamerenda.200192@gmail.com</t>
        </is>
      </c>
      <c r="L216" t="inlineStr">
        <is>
          <t>contact@lilmilan.com</t>
        </is>
      </c>
      <c r="M216" t="inlineStr">
        <is>
          <t>7KA356512H0037610</t>
        </is>
      </c>
      <c r="N216" t="inlineStr">
        <is>
          <t>Giuseppe Turco, Via giorgio de chirico II traversa numero civico 12, Rende, CS, 87036, Italia</t>
        </is>
      </c>
      <c r="O216" t="inlineStr">
        <is>
          <t>Confermato</t>
        </is>
      </c>
      <c r="P216" t="inlineStr">
        <is>
          <t>Portami a Ballare Necklace - Yellow / onesize, Discount</t>
        </is>
      </c>
      <c r="R216" t="inlineStr">
        <is>
          <t>0,00</t>
        </is>
      </c>
      <c r="T216" t="inlineStr">
        <is>
          <t>0,00</t>
        </is>
      </c>
      <c r="Z216" t="inlineStr">
        <is>
          <t>rnHB6w0SWlHk4MLq0VWHolIVj</t>
        </is>
      </c>
      <c r="AA216" t="inlineStr">
        <is>
          <t>Shopify</t>
        </is>
      </c>
      <c r="AB216" t="n">
        <v>2</v>
      </c>
      <c r="AD216" t="inlineStr">
        <is>
          <t>22.140,76</t>
        </is>
      </c>
      <c r="AE216" t="inlineStr">
        <is>
          <t>Via giorgio de chirico II traversa numero civico 12</t>
        </is>
      </c>
      <c r="AG216" t="inlineStr">
        <is>
          <t>Rende</t>
        </is>
      </c>
      <c r="AH216" t="inlineStr">
        <is>
          <t>CS</t>
        </is>
      </c>
      <c r="AI216" t="inlineStr">
        <is>
          <t>87036</t>
        </is>
      </c>
      <c r="AJ216" t="inlineStr">
        <is>
          <t>Italia</t>
        </is>
      </c>
      <c r="AK216" t="inlineStr">
        <is>
          <t>+393498874648</t>
        </is>
      </c>
      <c r="AL216" t="inlineStr">
        <is>
          <t>Portami a Ballare Necklace - Yellow / onesize</t>
        </is>
      </c>
      <c r="AN216" t="inlineStr">
        <is>
          <t>IT</t>
        </is>
      </c>
      <c r="AO216" t="inlineStr">
        <is>
          <t>Accredito</t>
        </is>
      </c>
      <c r="AP216" t="inlineStr">
        <is>
          <t>2024-10-27</t>
        </is>
      </c>
    </row>
    <row r="217">
      <c r="A217" t="inlineStr">
        <is>
          <t>27/10/2024</t>
        </is>
      </c>
      <c r="B217" t="inlineStr">
        <is>
          <t>10:11:11</t>
        </is>
      </c>
      <c r="C217" t="inlineStr">
        <is>
          <t>CET</t>
        </is>
      </c>
      <c r="D217" t="inlineStr">
        <is>
          <t>Ianina Cozlovschi</t>
        </is>
      </c>
      <c r="E217" t="inlineStr">
        <is>
          <t>Pagamento Express Checkout</t>
        </is>
      </c>
      <c r="F217" t="inlineStr">
        <is>
          <t>Completata</t>
        </is>
      </c>
      <c r="G217" t="inlineStr">
        <is>
          <t>EUR</t>
        </is>
      </c>
      <c r="H217" t="n">
        <v>208</v>
      </c>
      <c r="I217" t="inlineStr">
        <is>
          <t>-7,42</t>
        </is>
      </c>
      <c r="J217" t="inlineStr">
        <is>
          <t>200,58</t>
        </is>
      </c>
      <c r="K217" t="inlineStr">
        <is>
          <t>ianinacozlovschi@gmail.com</t>
        </is>
      </c>
      <c r="L217" t="inlineStr">
        <is>
          <t>contact@lilmilan.com</t>
        </is>
      </c>
      <c r="M217" t="inlineStr">
        <is>
          <t>2Y0627042P3773017</t>
        </is>
      </c>
      <c r="N217" t="inlineStr">
        <is>
          <t>IANINA COZLOVSCHI C/O STUDIO REA SIBILLA, Piazza XX Settembre 3, Portomaggiore, FE, 44015, Italia</t>
        </is>
      </c>
      <c r="O217" t="inlineStr">
        <is>
          <t>Confermato</t>
        </is>
      </c>
      <c r="P217" t="inlineStr">
        <is>
          <t>Balmy Necklace - Yellow / 36cm, Sconto</t>
        </is>
      </c>
      <c r="R217" t="inlineStr">
        <is>
          <t>0,00</t>
        </is>
      </c>
      <c r="T217" t="inlineStr">
        <is>
          <t>0,00</t>
        </is>
      </c>
      <c r="Z217" t="inlineStr">
        <is>
          <t>rM7Ar0C3qchE1KFrseRVCUEFw</t>
        </is>
      </c>
      <c r="AA217" t="inlineStr">
        <is>
          <t>Shopify</t>
        </is>
      </c>
      <c r="AB217" t="n">
        <v>2</v>
      </c>
      <c r="AD217" t="inlineStr">
        <is>
          <t>22.341,34</t>
        </is>
      </c>
      <c r="AE217" t="inlineStr">
        <is>
          <t>Piazza XX Settembre 3</t>
        </is>
      </c>
      <c r="AG217" t="inlineStr">
        <is>
          <t>Portomaggiore</t>
        </is>
      </c>
      <c r="AH217" t="inlineStr">
        <is>
          <t>FE</t>
        </is>
      </c>
      <c r="AI217" t="inlineStr">
        <is>
          <t>44015</t>
        </is>
      </c>
      <c r="AJ217" t="inlineStr">
        <is>
          <t>Italia</t>
        </is>
      </c>
      <c r="AK217" t="inlineStr">
        <is>
          <t>+393299088212</t>
        </is>
      </c>
      <c r="AL217" t="inlineStr">
        <is>
          <t>Balmy Necklace - Yellow / 36cm</t>
        </is>
      </c>
      <c r="AN217" t="inlineStr">
        <is>
          <t>IT</t>
        </is>
      </c>
      <c r="AO217" t="inlineStr">
        <is>
          <t>Accredito</t>
        </is>
      </c>
      <c r="AP217" t="inlineStr">
        <is>
          <t>2024-10-27</t>
        </is>
      </c>
    </row>
    <row r="218">
      <c r="A218" t="inlineStr">
        <is>
          <t>27/10/2024</t>
        </is>
      </c>
      <c r="B218" t="inlineStr">
        <is>
          <t>10:38:04</t>
        </is>
      </c>
      <c r="C218" t="inlineStr">
        <is>
          <t>CET</t>
        </is>
      </c>
      <c r="D218" t="inlineStr">
        <is>
          <t>Edoardo Tavassi</t>
        </is>
      </c>
      <c r="E218" t="inlineStr">
        <is>
          <t>Pagamento Express Checkout</t>
        </is>
      </c>
      <c r="F218" t="inlineStr">
        <is>
          <t>Completata</t>
        </is>
      </c>
      <c r="G218" t="inlineStr">
        <is>
          <t>EUR</t>
        </is>
      </c>
      <c r="H218" t="n">
        <v>224</v>
      </c>
      <c r="I218" t="inlineStr">
        <is>
          <t>-7,97</t>
        </is>
      </c>
      <c r="J218" t="inlineStr">
        <is>
          <t>216,03</t>
        </is>
      </c>
      <c r="K218" t="inlineStr">
        <is>
          <t>edoardotavassi@hotmail.it</t>
        </is>
      </c>
      <c r="L218" t="inlineStr">
        <is>
          <t>contact@lilmilan.com</t>
        </is>
      </c>
      <c r="M218" t="inlineStr">
        <is>
          <t>51A09086KS4168704</t>
        </is>
      </c>
      <c r="N218" t="inlineStr">
        <is>
          <t>Lucia Martella, via Courmayeur 87, pal.C int.9, Roma, RM, 00135, Italia</t>
        </is>
      </c>
      <c r="O218" t="inlineStr">
        <is>
          <t>Confermato</t>
        </is>
      </c>
      <c r="P218" t="inlineStr">
        <is>
          <t>Balmy Necklace - Yellow / 45cm, Sconto</t>
        </is>
      </c>
      <c r="R218" t="inlineStr">
        <is>
          <t>0,00</t>
        </is>
      </c>
      <c r="T218" t="inlineStr">
        <is>
          <t>0,00</t>
        </is>
      </c>
      <c r="Z218" t="inlineStr">
        <is>
          <t>rMdRslGqyj62pldlWN0q5TU9d</t>
        </is>
      </c>
      <c r="AA218" t="inlineStr">
        <is>
          <t>Shopify</t>
        </is>
      </c>
      <c r="AB218" t="n">
        <v>2</v>
      </c>
      <c r="AD218" t="inlineStr">
        <is>
          <t>22.557,37</t>
        </is>
      </c>
      <c r="AE218" t="inlineStr">
        <is>
          <t>via Courmayeur 87</t>
        </is>
      </c>
      <c r="AF218" t="inlineStr">
        <is>
          <t>pal.C int.9</t>
        </is>
      </c>
      <c r="AG218" t="inlineStr">
        <is>
          <t>Roma</t>
        </is>
      </c>
      <c r="AH218" t="inlineStr">
        <is>
          <t>RM</t>
        </is>
      </c>
      <c r="AI218" t="inlineStr">
        <is>
          <t>00135</t>
        </is>
      </c>
      <c r="AJ218" t="inlineStr">
        <is>
          <t>Italia</t>
        </is>
      </c>
      <c r="AK218" t="inlineStr">
        <is>
          <t>3932323240</t>
        </is>
      </c>
      <c r="AL218" t="inlineStr">
        <is>
          <t>Balmy Necklace - Yellow / 45cm</t>
        </is>
      </c>
      <c r="AN218" t="inlineStr">
        <is>
          <t>IT</t>
        </is>
      </c>
      <c r="AO218" t="inlineStr">
        <is>
          <t>Accredito</t>
        </is>
      </c>
      <c r="AP218" t="inlineStr">
        <is>
          <t>2024-10-27</t>
        </is>
      </c>
    </row>
    <row r="219">
      <c r="A219" t="inlineStr">
        <is>
          <t>27/10/2024</t>
        </is>
      </c>
      <c r="B219" t="inlineStr">
        <is>
          <t>10:39:58</t>
        </is>
      </c>
      <c r="C219" t="inlineStr">
        <is>
          <t>CET</t>
        </is>
      </c>
      <c r="D219" t="inlineStr">
        <is>
          <t>Eleonora Mangiantini</t>
        </is>
      </c>
      <c r="E219" t="inlineStr">
        <is>
          <t>Pagamento Express Checkout</t>
        </is>
      </c>
      <c r="F219" t="inlineStr">
        <is>
          <t>Completata</t>
        </is>
      </c>
      <c r="G219" t="inlineStr">
        <is>
          <t>EUR</t>
        </is>
      </c>
      <c r="H219" t="n">
        <v>224</v>
      </c>
      <c r="I219" t="inlineStr">
        <is>
          <t>-7,97</t>
        </is>
      </c>
      <c r="J219" t="inlineStr">
        <is>
          <t>216,03</t>
        </is>
      </c>
      <c r="K219" t="inlineStr">
        <is>
          <t>eleonora.mangiantini@gmail.com</t>
        </is>
      </c>
      <c r="L219" t="inlineStr">
        <is>
          <t>contact@lilmilan.com</t>
        </is>
      </c>
      <c r="M219" t="inlineStr">
        <is>
          <t>21X87262W1045682Y</t>
        </is>
      </c>
      <c r="N219" t="inlineStr">
        <is>
          <t>Eleonora Mangiantini, Via Saluzzo 43, Torino, TO, 10125, Italia</t>
        </is>
      </c>
      <c r="O219" t="inlineStr">
        <is>
          <t>Confermato</t>
        </is>
      </c>
      <c r="P219" t="inlineStr">
        <is>
          <t>Dna Bracelet - Yellow / 16cm, Discount</t>
        </is>
      </c>
      <c r="R219" t="inlineStr">
        <is>
          <t>0,00</t>
        </is>
      </c>
      <c r="T219" t="inlineStr">
        <is>
          <t>0,00</t>
        </is>
      </c>
      <c r="Z219" t="inlineStr">
        <is>
          <t>rqfSSRVdSgXndvBnbs63z9zBy</t>
        </is>
      </c>
      <c r="AA219" t="inlineStr">
        <is>
          <t>Shopify</t>
        </is>
      </c>
      <c r="AB219" t="n">
        <v>2</v>
      </c>
      <c r="AD219" t="inlineStr">
        <is>
          <t>22.773,40</t>
        </is>
      </c>
      <c r="AE219" t="inlineStr">
        <is>
          <t>Via Saluzzo 43</t>
        </is>
      </c>
      <c r="AG219" t="inlineStr">
        <is>
          <t>Torino</t>
        </is>
      </c>
      <c r="AH219" t="inlineStr">
        <is>
          <t>TO</t>
        </is>
      </c>
      <c r="AI219" t="inlineStr">
        <is>
          <t>10125</t>
        </is>
      </c>
      <c r="AJ219" t="inlineStr">
        <is>
          <t>Italia</t>
        </is>
      </c>
      <c r="AK219" t="inlineStr">
        <is>
          <t>3882191956</t>
        </is>
      </c>
      <c r="AL219" t="inlineStr">
        <is>
          <t>Dna Bracelet - Yellow / 16cm</t>
        </is>
      </c>
      <c r="AN219" t="inlineStr">
        <is>
          <t>IT</t>
        </is>
      </c>
      <c r="AO219" t="inlineStr">
        <is>
          <t>Accredito</t>
        </is>
      </c>
      <c r="AP219" t="inlineStr">
        <is>
          <t>2024-10-27</t>
        </is>
      </c>
    </row>
    <row r="220">
      <c r="A220" t="inlineStr">
        <is>
          <t>27/10/2024</t>
        </is>
      </c>
      <c r="B220" t="inlineStr">
        <is>
          <t>10:41:12</t>
        </is>
      </c>
      <c r="C220" t="inlineStr">
        <is>
          <t>CET</t>
        </is>
      </c>
      <c r="D220" t="inlineStr">
        <is>
          <t>Chiara Poli</t>
        </is>
      </c>
      <c r="E220" t="inlineStr">
        <is>
          <t>Pagamento Express Checkout</t>
        </is>
      </c>
      <c r="F220" t="inlineStr">
        <is>
          <t>Completata</t>
        </is>
      </c>
      <c r="G220" t="inlineStr">
        <is>
          <t>EUR</t>
        </is>
      </c>
      <c r="H220" t="n">
        <v>256</v>
      </c>
      <c r="I220" t="inlineStr">
        <is>
          <t>-9,05</t>
        </is>
      </c>
      <c r="J220" t="inlineStr">
        <is>
          <t>246,95</t>
        </is>
      </c>
      <c r="K220" t="inlineStr">
        <is>
          <t>chiarapoli@ymail.com</t>
        </is>
      </c>
      <c r="L220" t="inlineStr">
        <is>
          <t>contact@lilmilan.com</t>
        </is>
      </c>
      <c r="M220" t="inlineStr">
        <is>
          <t>2KY20389UV070943E</t>
        </is>
      </c>
      <c r="N220" t="inlineStr">
        <is>
          <t>Chiara, Poli, Via luigi ornato 7, Milano, MI, 20162, Italia</t>
        </is>
      </c>
      <c r="O220" t="inlineStr">
        <is>
          <t>Confermato</t>
        </is>
      </c>
      <c r="P220" t="inlineStr">
        <is>
          <t>Boys Tears Necklace - Yellow / 37cm, Sconto</t>
        </is>
      </c>
      <c r="R220" t="inlineStr">
        <is>
          <t>0,00</t>
        </is>
      </c>
      <c r="T220" t="inlineStr">
        <is>
          <t>0,00</t>
        </is>
      </c>
      <c r="Z220" t="inlineStr">
        <is>
          <t>rXxgQPo64SHw1RvkhI45mNxKD</t>
        </is>
      </c>
      <c r="AA220" t="inlineStr">
        <is>
          <t>Shopify</t>
        </is>
      </c>
      <c r="AB220" t="n">
        <v>2</v>
      </c>
      <c r="AD220" t="inlineStr">
        <is>
          <t>23.020,35</t>
        </is>
      </c>
      <c r="AE220" t="inlineStr">
        <is>
          <t>Via luigi ornato 7</t>
        </is>
      </c>
      <c r="AG220" t="inlineStr">
        <is>
          <t>Milano</t>
        </is>
      </c>
      <c r="AH220" t="inlineStr">
        <is>
          <t>MI</t>
        </is>
      </c>
      <c r="AI220" t="inlineStr">
        <is>
          <t>20162</t>
        </is>
      </c>
      <c r="AJ220" t="inlineStr">
        <is>
          <t>Italia</t>
        </is>
      </c>
      <c r="AK220" t="inlineStr">
        <is>
          <t>3495136831</t>
        </is>
      </c>
      <c r="AL220" t="inlineStr">
        <is>
          <t>Boys Tears Necklace - Yellow / 37cm</t>
        </is>
      </c>
      <c r="AN220" t="inlineStr">
        <is>
          <t>IT</t>
        </is>
      </c>
      <c r="AO220" t="inlineStr">
        <is>
          <t>Accredito</t>
        </is>
      </c>
      <c r="AP220" t="inlineStr">
        <is>
          <t>2024-10-27</t>
        </is>
      </c>
    </row>
    <row r="221">
      <c r="A221" t="inlineStr">
        <is>
          <t>27/10/2024</t>
        </is>
      </c>
      <c r="B221" t="inlineStr">
        <is>
          <t>10:42:41</t>
        </is>
      </c>
      <c r="C221" t="inlineStr">
        <is>
          <t>CET</t>
        </is>
      </c>
      <c r="D221" t="inlineStr">
        <is>
          <t>Elisabetta Savoia</t>
        </is>
      </c>
      <c r="E221" t="inlineStr">
        <is>
          <t>Pagamento Express Checkout</t>
        </is>
      </c>
      <c r="F221" t="inlineStr">
        <is>
          <t>Completata</t>
        </is>
      </c>
      <c r="G221" t="inlineStr">
        <is>
          <t>EUR</t>
        </is>
      </c>
      <c r="H221" t="n">
        <v>106</v>
      </c>
      <c r="I221" t="inlineStr">
        <is>
          <t>-3,95</t>
        </is>
      </c>
      <c r="J221" t="inlineStr">
        <is>
          <t>102,05</t>
        </is>
      </c>
      <c r="K221" t="inlineStr">
        <is>
          <t>savoia.elisabetta@gmail.com</t>
        </is>
      </c>
      <c r="L221" t="inlineStr">
        <is>
          <t>contact@lilmilan.com</t>
        </is>
      </c>
      <c r="M221" t="inlineStr">
        <is>
          <t>2V221457B6330493J</t>
        </is>
      </c>
      <c r="O221" t="inlineStr">
        <is>
          <t>Non confermato</t>
        </is>
      </c>
      <c r="P221" t="inlineStr">
        <is>
          <t>Luxury Pack + LIL Bag, Pensavo fosse amore - Yellow / E, Sconto</t>
        </is>
      </c>
      <c r="R221" t="inlineStr">
        <is>
          <t>0,00</t>
        </is>
      </c>
      <c r="T221" t="inlineStr">
        <is>
          <t>0,00</t>
        </is>
      </c>
      <c r="Z221" t="inlineStr">
        <is>
          <t>rRpmjQdgEgroWn95qEF9UMM2q</t>
        </is>
      </c>
      <c r="AA221" t="inlineStr">
        <is>
          <t>Shopify</t>
        </is>
      </c>
      <c r="AB221" t="n">
        <v>3</v>
      </c>
      <c r="AD221" t="inlineStr">
        <is>
          <t>23.122,40</t>
        </is>
      </c>
      <c r="AK221" t="inlineStr">
        <is>
          <t>+39 3208874119</t>
        </is>
      </c>
      <c r="AL221" t="inlineStr">
        <is>
          <t>Luxury Pack + LIL Bag</t>
        </is>
      </c>
      <c r="AO221" t="inlineStr">
        <is>
          <t>Accredito</t>
        </is>
      </c>
      <c r="AP221" t="inlineStr">
        <is>
          <t>2024-10-27</t>
        </is>
      </c>
    </row>
    <row r="222">
      <c r="A222" t="inlineStr">
        <is>
          <t>27/10/2024</t>
        </is>
      </c>
      <c r="B222" t="inlineStr">
        <is>
          <t>10:49:44</t>
        </is>
      </c>
      <c r="C222" t="inlineStr">
        <is>
          <t>CET</t>
        </is>
      </c>
      <c r="D222" t="inlineStr">
        <is>
          <t>Nagaia Li Puma</t>
        </is>
      </c>
      <c r="E222" t="inlineStr">
        <is>
          <t>Pagamento Express Checkout</t>
        </is>
      </c>
      <c r="F222" t="inlineStr">
        <is>
          <t>Completata</t>
        </is>
      </c>
      <c r="G222" t="inlineStr">
        <is>
          <t>EUR</t>
        </is>
      </c>
      <c r="H222" t="n">
        <v>106</v>
      </c>
      <c r="I222" t="inlineStr">
        <is>
          <t>-3,95</t>
        </is>
      </c>
      <c r="J222" t="inlineStr">
        <is>
          <t>102,05</t>
        </is>
      </c>
      <c r="K222" t="inlineStr">
        <is>
          <t>n.lipuma@live.it</t>
        </is>
      </c>
      <c r="L222" t="inlineStr">
        <is>
          <t>contact@lilmilan.com</t>
        </is>
      </c>
      <c r="M222" t="inlineStr">
        <is>
          <t>3YC10408TA753020G</t>
        </is>
      </c>
      <c r="N222" t="inlineStr">
        <is>
          <t>Nagaia, Li Puma, 14 via valle Scrivia, Roma, RM, 00141, Italia</t>
        </is>
      </c>
      <c r="O222" t="inlineStr">
        <is>
          <t>Confermato</t>
        </is>
      </c>
      <c r="P222" t="inlineStr">
        <is>
          <t>Pensavo fosse amore - Yellow / A, Sconto</t>
        </is>
      </c>
      <c r="R222" t="inlineStr">
        <is>
          <t>10,00</t>
        </is>
      </c>
      <c r="T222" t="inlineStr">
        <is>
          <t>0,00</t>
        </is>
      </c>
      <c r="Z222" t="inlineStr">
        <is>
          <t>rMts8b2DZiu1XFqHegZGdSMK3</t>
        </is>
      </c>
      <c r="AA222" t="inlineStr">
        <is>
          <t>Shopify</t>
        </is>
      </c>
      <c r="AB222" t="n">
        <v>2</v>
      </c>
      <c r="AD222" t="inlineStr">
        <is>
          <t>23.224,45</t>
        </is>
      </c>
      <c r="AE222" t="inlineStr">
        <is>
          <t>14 via valle Scrivia</t>
        </is>
      </c>
      <c r="AG222" t="inlineStr">
        <is>
          <t>Roma</t>
        </is>
      </c>
      <c r="AH222" t="inlineStr">
        <is>
          <t>RM</t>
        </is>
      </c>
      <c r="AI222" t="inlineStr">
        <is>
          <t>00141</t>
        </is>
      </c>
      <c r="AJ222" t="inlineStr">
        <is>
          <t>Italia</t>
        </is>
      </c>
      <c r="AK222" t="inlineStr">
        <is>
          <t>+393498378823</t>
        </is>
      </c>
      <c r="AL222" t="inlineStr">
        <is>
          <t>Pensavo fosse amore - Yellow / A</t>
        </is>
      </c>
      <c r="AN222" t="inlineStr">
        <is>
          <t>IT</t>
        </is>
      </c>
      <c r="AO222" t="inlineStr">
        <is>
          <t>Accredito</t>
        </is>
      </c>
      <c r="AP222" t="inlineStr">
        <is>
          <t>2024-10-27</t>
        </is>
      </c>
    </row>
    <row r="223">
      <c r="A223" t="inlineStr">
        <is>
          <t>27/10/2024</t>
        </is>
      </c>
      <c r="B223" t="inlineStr">
        <is>
          <t>10:50:13</t>
        </is>
      </c>
      <c r="C223" t="inlineStr">
        <is>
          <t>CET</t>
        </is>
      </c>
      <c r="D223" t="inlineStr">
        <is>
          <t>Camilla Cipparrone</t>
        </is>
      </c>
      <c r="E223" t="inlineStr">
        <is>
          <t>Pagamento Express Checkout</t>
        </is>
      </c>
      <c r="F223" t="inlineStr">
        <is>
          <t>Completata</t>
        </is>
      </c>
      <c r="G223" t="inlineStr">
        <is>
          <t>EUR</t>
        </is>
      </c>
      <c r="H223" t="n">
        <v>176</v>
      </c>
      <c r="I223" t="inlineStr">
        <is>
          <t>-6,33</t>
        </is>
      </c>
      <c r="J223" t="inlineStr">
        <is>
          <t>169,67</t>
        </is>
      </c>
      <c r="K223" t="inlineStr">
        <is>
          <t>cami_96c@hotmail.it</t>
        </is>
      </c>
      <c r="L223" t="inlineStr">
        <is>
          <t>contact@lilmilan.com</t>
        </is>
      </c>
      <c r="M223" t="inlineStr">
        <is>
          <t>7JE29275S8051850W</t>
        </is>
      </c>
      <c r="N223" t="inlineStr">
        <is>
          <t>Camilla Cipparrone, via Paolo Diacono 5, Milano, MI, 20133, Italia</t>
        </is>
      </c>
      <c r="O223" t="inlineStr">
        <is>
          <t>Confermato</t>
        </is>
      </c>
      <c r="P223" t="inlineStr">
        <is>
          <t>Lightly Ring - Yellow / 12, Girls Tears Ring - Yellow / 16, Sconto</t>
        </is>
      </c>
      <c r="R223" t="inlineStr">
        <is>
          <t>0,00</t>
        </is>
      </c>
      <c r="T223" t="inlineStr">
        <is>
          <t>0,00</t>
        </is>
      </c>
      <c r="Z223" t="inlineStr">
        <is>
          <t>rVdRSqSuedV6edlixCfeHWSq5</t>
        </is>
      </c>
      <c r="AA223" t="inlineStr">
        <is>
          <t>Shopify</t>
        </is>
      </c>
      <c r="AB223" t="n">
        <v>3</v>
      </c>
      <c r="AD223" t="inlineStr">
        <is>
          <t>23.394,12</t>
        </is>
      </c>
      <c r="AE223" t="inlineStr">
        <is>
          <t>via Paolo Diacono 5</t>
        </is>
      </c>
      <c r="AG223" t="inlineStr">
        <is>
          <t>Milano</t>
        </is>
      </c>
      <c r="AH223" t="inlineStr">
        <is>
          <t>MI</t>
        </is>
      </c>
      <c r="AI223" t="inlineStr">
        <is>
          <t>20133</t>
        </is>
      </c>
      <c r="AJ223" t="inlineStr">
        <is>
          <t>Italia</t>
        </is>
      </c>
      <c r="AK223" t="inlineStr">
        <is>
          <t>3498243895</t>
        </is>
      </c>
      <c r="AL223" t="inlineStr">
        <is>
          <t>Lightly Ring - Yellow / 12</t>
        </is>
      </c>
      <c r="AN223" t="inlineStr">
        <is>
          <t>IT</t>
        </is>
      </c>
      <c r="AO223" t="inlineStr">
        <is>
          <t>Accredito</t>
        </is>
      </c>
      <c r="AP223" t="inlineStr">
        <is>
          <t>2024-10-27</t>
        </is>
      </c>
    </row>
    <row r="224">
      <c r="A224" t="inlineStr">
        <is>
          <t>27/10/2024</t>
        </is>
      </c>
      <c r="B224" t="inlineStr">
        <is>
          <t>10:57:11</t>
        </is>
      </c>
      <c r="C224" t="inlineStr">
        <is>
          <t>CET</t>
        </is>
      </c>
      <c r="D224" t="inlineStr">
        <is>
          <t>Silvia Sciolla</t>
        </is>
      </c>
      <c r="E224" t="inlineStr">
        <is>
          <t>Pagamento Express Checkout</t>
        </is>
      </c>
      <c r="F224" t="inlineStr">
        <is>
          <t>Completata</t>
        </is>
      </c>
      <c r="G224" t="inlineStr">
        <is>
          <t>EUR</t>
        </is>
      </c>
      <c r="H224" t="n">
        <v>90</v>
      </c>
      <c r="I224" t="inlineStr">
        <is>
          <t>-3,41</t>
        </is>
      </c>
      <c r="J224" t="inlineStr">
        <is>
          <t>86,59</t>
        </is>
      </c>
      <c r="K224" t="inlineStr">
        <is>
          <t>silviasciolla@yahoo.it</t>
        </is>
      </c>
      <c r="L224" t="inlineStr">
        <is>
          <t>contact@lilmilan.com</t>
        </is>
      </c>
      <c r="M224" t="inlineStr">
        <is>
          <t>4NA398102D2069131</t>
        </is>
      </c>
      <c r="N224" t="inlineStr">
        <is>
          <t>Silvia Sciolla, Via Rivarolo 23, Castelnovo di Sotto, RE, 42024, Italia</t>
        </is>
      </c>
      <c r="O224" t="inlineStr">
        <is>
          <t>Confermato</t>
        </is>
      </c>
      <c r="P224" t="inlineStr">
        <is>
          <t>Lightly Ring - White / 9, Sconto</t>
        </is>
      </c>
      <c r="R224" t="inlineStr">
        <is>
          <t>10,00</t>
        </is>
      </c>
      <c r="T224" t="inlineStr">
        <is>
          <t>0,00</t>
        </is>
      </c>
      <c r="Z224" t="inlineStr">
        <is>
          <t>rnYezi1JQeo8dh2zq6NXVsQ2p</t>
        </is>
      </c>
      <c r="AA224" t="inlineStr">
        <is>
          <t>Shopify</t>
        </is>
      </c>
      <c r="AB224" t="n">
        <v>2</v>
      </c>
      <c r="AD224" t="inlineStr">
        <is>
          <t>23.480,71</t>
        </is>
      </c>
      <c r="AE224" t="inlineStr">
        <is>
          <t>Via Rivarolo 23</t>
        </is>
      </c>
      <c r="AG224" t="inlineStr">
        <is>
          <t>Castelnovo di Sotto</t>
        </is>
      </c>
      <c r="AH224" t="inlineStr">
        <is>
          <t>RE</t>
        </is>
      </c>
      <c r="AI224" t="inlineStr">
        <is>
          <t>42024</t>
        </is>
      </c>
      <c r="AJ224" t="inlineStr">
        <is>
          <t>Italia</t>
        </is>
      </c>
      <c r="AK224" t="inlineStr">
        <is>
          <t>+393337377177</t>
        </is>
      </c>
      <c r="AL224" t="inlineStr">
        <is>
          <t>Lightly Ring - White / 9</t>
        </is>
      </c>
      <c r="AN224" t="inlineStr">
        <is>
          <t>IT</t>
        </is>
      </c>
      <c r="AO224" t="inlineStr">
        <is>
          <t>Accredito</t>
        </is>
      </c>
      <c r="AP224" t="inlineStr">
        <is>
          <t>2024-10-27</t>
        </is>
      </c>
    </row>
    <row r="225">
      <c r="A225" t="inlineStr">
        <is>
          <t>27/10/2024</t>
        </is>
      </c>
      <c r="B225" t="inlineStr">
        <is>
          <t>11:06:48</t>
        </is>
      </c>
      <c r="C225" t="inlineStr">
        <is>
          <t>CET</t>
        </is>
      </c>
      <c r="D225" t="inlineStr">
        <is>
          <t>Nour Hemida</t>
        </is>
      </c>
      <c r="E225" t="inlineStr">
        <is>
          <t>Pagamento Express Checkout</t>
        </is>
      </c>
      <c r="F225" t="inlineStr">
        <is>
          <t>Completata</t>
        </is>
      </c>
      <c r="G225" t="inlineStr">
        <is>
          <t>EUR</t>
        </is>
      </c>
      <c r="H225" t="n">
        <v>117</v>
      </c>
      <c r="I225" t="inlineStr">
        <is>
          <t>-4,33</t>
        </is>
      </c>
      <c r="J225" t="inlineStr">
        <is>
          <t>112,67</t>
        </is>
      </c>
      <c r="K225" t="inlineStr">
        <is>
          <t>nour.hemida@gmail.com</t>
        </is>
      </c>
      <c r="L225" t="inlineStr">
        <is>
          <t>contact@lilmilan.com</t>
        </is>
      </c>
      <c r="M225" t="inlineStr">
        <is>
          <t>98S35641K4569600J</t>
        </is>
      </c>
      <c r="O225" t="inlineStr">
        <is>
          <t>Non confermato</t>
        </is>
      </c>
      <c r="P225" t="inlineStr">
        <is>
          <t>LIL Bag, Insieme Ring - Yellow / onesize (10-17), Sconto</t>
        </is>
      </c>
      <c r="R225" t="inlineStr">
        <is>
          <t>0,00</t>
        </is>
      </c>
      <c r="T225" t="inlineStr">
        <is>
          <t>0,00</t>
        </is>
      </c>
      <c r="Z225" t="inlineStr">
        <is>
          <t>rWYWzINrNPSG1XcemkAPGTbfv</t>
        </is>
      </c>
      <c r="AA225" t="inlineStr">
        <is>
          <t>Shopify</t>
        </is>
      </c>
      <c r="AB225" t="n">
        <v>3</v>
      </c>
      <c r="AD225" t="inlineStr">
        <is>
          <t>23.593,38</t>
        </is>
      </c>
      <c r="AK225" t="inlineStr">
        <is>
          <t>+39 3338169767</t>
        </is>
      </c>
      <c r="AL225" t="inlineStr">
        <is>
          <t>LIL Bag</t>
        </is>
      </c>
      <c r="AO225" t="inlineStr">
        <is>
          <t>Accredito</t>
        </is>
      </c>
      <c r="AP225" t="inlineStr">
        <is>
          <t>2024-10-27</t>
        </is>
      </c>
    </row>
    <row r="226">
      <c r="A226" t="inlineStr">
        <is>
          <t>27/10/2024</t>
        </is>
      </c>
      <c r="B226" t="inlineStr">
        <is>
          <t>11:17:41</t>
        </is>
      </c>
      <c r="C226" t="inlineStr">
        <is>
          <t>CET</t>
        </is>
      </c>
      <c r="D226" t="inlineStr">
        <is>
          <t>Luisa marchesi</t>
        </is>
      </c>
      <c r="E226" t="inlineStr">
        <is>
          <t>Pagamento Express Checkout</t>
        </is>
      </c>
      <c r="F226" t="inlineStr">
        <is>
          <t>Completata</t>
        </is>
      </c>
      <c r="G226" t="inlineStr">
        <is>
          <t>EUR</t>
        </is>
      </c>
      <c r="H226" t="n">
        <v>111</v>
      </c>
      <c r="I226" t="inlineStr">
        <is>
          <t>-4,12</t>
        </is>
      </c>
      <c r="J226" t="inlineStr">
        <is>
          <t>106,88</t>
        </is>
      </c>
      <c r="K226" t="inlineStr">
        <is>
          <t>nceruti17@gmail.com</t>
        </is>
      </c>
      <c r="L226" t="inlineStr">
        <is>
          <t>contact@lilmilan.com</t>
        </is>
      </c>
      <c r="M226" t="inlineStr">
        <is>
          <t>0A609612YL3823111</t>
        </is>
      </c>
      <c r="N226" t="inlineStr">
        <is>
          <t>nadine ceruti, Viale Giuseppe Mazzini 52, Firenze, FI, 50132, Italia</t>
        </is>
      </c>
      <c r="O226" t="inlineStr">
        <is>
          <t>Confermato</t>
        </is>
      </c>
      <c r="P226" t="inlineStr">
        <is>
          <t>LIL Bag, Pensavo fosse amore - Yellow / M, Sconto</t>
        </is>
      </c>
      <c r="R226" t="inlineStr">
        <is>
          <t>10,00</t>
        </is>
      </c>
      <c r="T226" t="inlineStr">
        <is>
          <t>0,00</t>
        </is>
      </c>
      <c r="Z226" t="inlineStr">
        <is>
          <t>rNjWYyKfPYtV0gJdaXgmfanny</t>
        </is>
      </c>
      <c r="AA226" t="inlineStr">
        <is>
          <t>Shopify</t>
        </is>
      </c>
      <c r="AB226" t="n">
        <v>3</v>
      </c>
      <c r="AD226" t="inlineStr">
        <is>
          <t>23.700,26</t>
        </is>
      </c>
      <c r="AE226" t="inlineStr">
        <is>
          <t>Viale Giuseppe Mazzini 52</t>
        </is>
      </c>
      <c r="AG226" t="inlineStr">
        <is>
          <t>Firenze</t>
        </is>
      </c>
      <c r="AH226" t="inlineStr">
        <is>
          <t>FI</t>
        </is>
      </c>
      <c r="AI226" t="inlineStr">
        <is>
          <t>50132</t>
        </is>
      </c>
      <c r="AJ226" t="inlineStr">
        <is>
          <t>Italia</t>
        </is>
      </c>
      <c r="AK226" t="inlineStr">
        <is>
          <t>3345331954</t>
        </is>
      </c>
      <c r="AL226" t="inlineStr">
        <is>
          <t>LIL Bag</t>
        </is>
      </c>
      <c r="AN226" t="inlineStr">
        <is>
          <t>IT</t>
        </is>
      </c>
      <c r="AO226" t="inlineStr">
        <is>
          <t>Accredito</t>
        </is>
      </c>
      <c r="AP226" t="inlineStr">
        <is>
          <t>2024-10-27</t>
        </is>
      </c>
    </row>
    <row r="227">
      <c r="A227" t="inlineStr">
        <is>
          <t>27/10/2024</t>
        </is>
      </c>
      <c r="B227" t="inlineStr">
        <is>
          <t>11:17:43</t>
        </is>
      </c>
      <c r="C227" t="inlineStr">
        <is>
          <t>CET</t>
        </is>
      </c>
      <c r="D227" t="inlineStr">
        <is>
          <t>Alessandra Lamberti</t>
        </is>
      </c>
      <c r="E227" t="inlineStr">
        <is>
          <t>Pagamento Express Checkout</t>
        </is>
      </c>
      <c r="F227" t="inlineStr">
        <is>
          <t>Completata</t>
        </is>
      </c>
      <c r="G227" t="inlineStr">
        <is>
          <t>EUR</t>
        </is>
      </c>
      <c r="H227" t="n">
        <v>208</v>
      </c>
      <c r="I227" t="inlineStr">
        <is>
          <t>-7,42</t>
        </is>
      </c>
      <c r="J227" t="inlineStr">
        <is>
          <t>200,58</t>
        </is>
      </c>
      <c r="K227" t="inlineStr">
        <is>
          <t>lambertiale94@gmail.com</t>
        </is>
      </c>
      <c r="L227" t="inlineStr">
        <is>
          <t>contact@lilmilan.com</t>
        </is>
      </c>
      <c r="M227" t="inlineStr">
        <is>
          <t>31P06969EF867513R</t>
        </is>
      </c>
      <c r="N227" t="inlineStr">
        <is>
          <t>Alessandra Lamberti, Via Posillipo 168e, Napoli, NA, 80123, Italia</t>
        </is>
      </c>
      <c r="O227" t="inlineStr">
        <is>
          <t>Confermato</t>
        </is>
      </c>
      <c r="P227" t="inlineStr">
        <is>
          <t>Portami a Ballare Necklace - Yellow / onesize, Discount</t>
        </is>
      </c>
      <c r="R227" t="inlineStr">
        <is>
          <t>0,00</t>
        </is>
      </c>
      <c r="T227" t="inlineStr">
        <is>
          <t>0,00</t>
        </is>
      </c>
      <c r="Z227" t="inlineStr">
        <is>
          <t>rGwmcwKFR6pb6qIXzbT7uvqvy</t>
        </is>
      </c>
      <c r="AA227" t="inlineStr">
        <is>
          <t>Shopify</t>
        </is>
      </c>
      <c r="AB227" t="n">
        <v>2</v>
      </c>
      <c r="AD227" t="inlineStr">
        <is>
          <t>23.900,84</t>
        </is>
      </c>
      <c r="AE227" t="inlineStr">
        <is>
          <t>Via Posillipo 168e</t>
        </is>
      </c>
      <c r="AG227" t="inlineStr">
        <is>
          <t>Napoli</t>
        </is>
      </c>
      <c r="AI227" t="inlineStr">
        <is>
          <t>80123</t>
        </is>
      </c>
      <c r="AJ227" t="inlineStr">
        <is>
          <t>Italia</t>
        </is>
      </c>
      <c r="AK227" t="inlineStr">
        <is>
          <t>3450054045</t>
        </is>
      </c>
      <c r="AL227" t="inlineStr">
        <is>
          <t>Portami a Ballare Necklace - Yellow / onesize</t>
        </is>
      </c>
      <c r="AN227" t="inlineStr">
        <is>
          <t>IT</t>
        </is>
      </c>
      <c r="AO227" t="inlineStr">
        <is>
          <t>Accredito</t>
        </is>
      </c>
      <c r="AP227" t="inlineStr">
        <is>
          <t>2024-10-27</t>
        </is>
      </c>
    </row>
    <row r="228">
      <c r="A228" t="inlineStr">
        <is>
          <t>27/10/2024</t>
        </is>
      </c>
      <c r="B228" t="inlineStr">
        <is>
          <t>11:30:42</t>
        </is>
      </c>
      <c r="C228" t="inlineStr">
        <is>
          <t>CET</t>
        </is>
      </c>
      <c r="D228" t="inlineStr">
        <is>
          <t>Francesca Copes</t>
        </is>
      </c>
      <c r="E228" t="inlineStr">
        <is>
          <t>Pagamento Express Checkout</t>
        </is>
      </c>
      <c r="F228" t="inlineStr">
        <is>
          <t>Completata</t>
        </is>
      </c>
      <c r="G228" t="inlineStr">
        <is>
          <t>EUR</t>
        </is>
      </c>
      <c r="H228" t="n">
        <v>266</v>
      </c>
      <c r="I228" t="inlineStr">
        <is>
          <t>-9,39</t>
        </is>
      </c>
      <c r="J228" t="inlineStr">
        <is>
          <t>256,61</t>
        </is>
      </c>
      <c r="K228" t="inlineStr">
        <is>
          <t>copes716@gmail.com</t>
        </is>
      </c>
      <c r="L228" t="inlineStr">
        <is>
          <t>contact@lilmilan.com</t>
        </is>
      </c>
      <c r="M228" t="inlineStr">
        <is>
          <t>2FN77147TB027515C</t>
        </is>
      </c>
      <c r="N228" t="inlineStr">
        <is>
          <t>Francesca Copes c/o CDG srl, Via del Prato, 11, Alessandria, AL, 15121, Italia</t>
        </is>
      </c>
      <c r="O228" t="inlineStr">
        <is>
          <t>Confermato</t>
        </is>
      </c>
      <c r="P228" t="inlineStr">
        <is>
          <t>Luxury Pack + LIL Bag, Boys Tears Necklace - White / 37cm, Discount</t>
        </is>
      </c>
      <c r="R228" t="inlineStr">
        <is>
          <t>0,00</t>
        </is>
      </c>
      <c r="T228" t="inlineStr">
        <is>
          <t>0,00</t>
        </is>
      </c>
      <c r="Z228" t="inlineStr">
        <is>
          <t>rXwQo0gtsWiU0seKHM2c3kFgt</t>
        </is>
      </c>
      <c r="AA228" t="inlineStr">
        <is>
          <t>Shopify</t>
        </is>
      </c>
      <c r="AB228" t="n">
        <v>3</v>
      </c>
      <c r="AD228" t="inlineStr">
        <is>
          <t>24.157,45</t>
        </is>
      </c>
      <c r="AE228" t="inlineStr">
        <is>
          <t>Via del Prato</t>
        </is>
      </c>
      <c r="AF228" t="inlineStr">
        <is>
          <t>11</t>
        </is>
      </c>
      <c r="AG228" t="inlineStr">
        <is>
          <t>Alessandria</t>
        </is>
      </c>
      <c r="AH228" t="inlineStr">
        <is>
          <t>AL</t>
        </is>
      </c>
      <c r="AI228" t="inlineStr">
        <is>
          <t>15121</t>
        </is>
      </c>
      <c r="AJ228" t="inlineStr">
        <is>
          <t>Italia</t>
        </is>
      </c>
      <c r="AK228" t="inlineStr">
        <is>
          <t>3470178541</t>
        </is>
      </c>
      <c r="AL228" t="inlineStr">
        <is>
          <t>Luxury Pack + LIL Bag</t>
        </is>
      </c>
      <c r="AN228" t="inlineStr">
        <is>
          <t>IT</t>
        </is>
      </c>
      <c r="AO228" t="inlineStr">
        <is>
          <t>Accredito</t>
        </is>
      </c>
      <c r="AP228" t="inlineStr">
        <is>
          <t>2024-10-27</t>
        </is>
      </c>
    </row>
    <row r="229">
      <c r="A229" t="inlineStr">
        <is>
          <t>27/10/2024</t>
        </is>
      </c>
      <c r="B229" t="inlineStr">
        <is>
          <t>11:31:35</t>
        </is>
      </c>
      <c r="C229" t="inlineStr">
        <is>
          <t>CET</t>
        </is>
      </c>
      <c r="D229" t="inlineStr">
        <is>
          <t>Tiziana La mantia</t>
        </is>
      </c>
      <c r="E229" t="inlineStr">
        <is>
          <t>Pagamento Express Checkout</t>
        </is>
      </c>
      <c r="F229" t="inlineStr">
        <is>
          <t>Completata</t>
        </is>
      </c>
      <c r="G229" t="inlineStr">
        <is>
          <t>EUR</t>
        </is>
      </c>
      <c r="H229" t="n">
        <v>116</v>
      </c>
      <c r="I229" t="inlineStr">
        <is>
          <t>-4,29</t>
        </is>
      </c>
      <c r="J229" t="inlineStr">
        <is>
          <t>111,71</t>
        </is>
      </c>
      <c r="K229" t="inlineStr">
        <is>
          <t>tiziana.lamantia71@gmail.com</t>
        </is>
      </c>
      <c r="L229" t="inlineStr">
        <is>
          <t>contact@lilmilan.com</t>
        </is>
      </c>
      <c r="M229" t="inlineStr">
        <is>
          <t>4X870236GH994850K</t>
        </is>
      </c>
      <c r="N229" t="inlineStr">
        <is>
          <t>Simona Brusca, Via Rosina Anselmi 26, Brusca/La Mantia, Palermo, PA, 90135, Italia</t>
        </is>
      </c>
      <c r="O229" t="inlineStr">
        <is>
          <t>Confermato</t>
        </is>
      </c>
      <c r="P229" t="inlineStr">
        <is>
          <t>Luxury Pack + LIL Bag, Pensavo fosse amore - Yellow / A, Sconto</t>
        </is>
      </c>
      <c r="R229" t="inlineStr">
        <is>
          <t>10,00</t>
        </is>
      </c>
      <c r="T229" t="inlineStr">
        <is>
          <t>0,00</t>
        </is>
      </c>
      <c r="Z229" t="inlineStr">
        <is>
          <t>rvboVXaFnrzqOSkyuaJ7qTTua</t>
        </is>
      </c>
      <c r="AA229" t="inlineStr">
        <is>
          <t>Shopify</t>
        </is>
      </c>
      <c r="AB229" t="n">
        <v>3</v>
      </c>
      <c r="AD229" t="inlineStr">
        <is>
          <t>24.269,16</t>
        </is>
      </c>
      <c r="AE229" t="inlineStr">
        <is>
          <t>Via Rosina Anselmi 26</t>
        </is>
      </c>
      <c r="AF229" t="inlineStr">
        <is>
          <t>Brusca/La Mantia</t>
        </is>
      </c>
      <c r="AG229" t="inlineStr">
        <is>
          <t>Palermo</t>
        </is>
      </c>
      <c r="AH229" t="inlineStr">
        <is>
          <t>PA</t>
        </is>
      </c>
      <c r="AI229" t="inlineStr">
        <is>
          <t>90135</t>
        </is>
      </c>
      <c r="AJ229" t="inlineStr">
        <is>
          <t>Italia</t>
        </is>
      </c>
      <c r="AK229" t="inlineStr">
        <is>
          <t>3756112080</t>
        </is>
      </c>
      <c r="AL229" t="inlineStr">
        <is>
          <t>Luxury Pack + LIL Bag</t>
        </is>
      </c>
      <c r="AN229" t="inlineStr">
        <is>
          <t>IT</t>
        </is>
      </c>
      <c r="AO229" t="inlineStr">
        <is>
          <t>Accredito</t>
        </is>
      </c>
      <c r="AP229" t="inlineStr">
        <is>
          <t>2024-10-27</t>
        </is>
      </c>
    </row>
    <row r="230">
      <c r="A230" t="inlineStr">
        <is>
          <t>27/10/2024</t>
        </is>
      </c>
      <c r="B230" t="inlineStr">
        <is>
          <t>11:33:29</t>
        </is>
      </c>
      <c r="C230" t="inlineStr">
        <is>
          <t>CET</t>
        </is>
      </c>
      <c r="D230" t="inlineStr">
        <is>
          <t>Paola Ghini</t>
        </is>
      </c>
      <c r="E230" t="inlineStr">
        <is>
          <t>Pagamento Express Checkout</t>
        </is>
      </c>
      <c r="F230" t="inlineStr">
        <is>
          <t>Completata</t>
        </is>
      </c>
      <c r="G230" t="inlineStr">
        <is>
          <t>EUR</t>
        </is>
      </c>
      <c r="H230" t="n">
        <v>224</v>
      </c>
      <c r="I230" t="inlineStr">
        <is>
          <t>-7,97</t>
        </is>
      </c>
      <c r="J230" t="inlineStr">
        <is>
          <t>216,03</t>
        </is>
      </c>
      <c r="K230" t="inlineStr">
        <is>
          <t>polaghini@hotmail.it</t>
        </is>
      </c>
      <c r="L230" t="inlineStr">
        <is>
          <t>contact@lilmilan.com</t>
        </is>
      </c>
      <c r="M230" t="inlineStr">
        <is>
          <t>7UJ900973F761961J</t>
        </is>
      </c>
      <c r="N230" t="inlineStr">
        <is>
          <t>Paola Ghini, via casiglie strada bassa 11/13, Sici impianti, Sassuolo, MO, 41049, Italia</t>
        </is>
      </c>
      <c r="O230" t="inlineStr">
        <is>
          <t>Confermato</t>
        </is>
      </c>
      <c r="P230" t="inlineStr">
        <is>
          <t>Balmy Necklace - Yellow / 45cm, Discount</t>
        </is>
      </c>
      <c r="R230" t="inlineStr">
        <is>
          <t>0,00</t>
        </is>
      </c>
      <c r="T230" t="inlineStr">
        <is>
          <t>0,00</t>
        </is>
      </c>
      <c r="Z230" t="inlineStr">
        <is>
          <t>rl4nuQs7CeKpwlBWUCdlKgjeV</t>
        </is>
      </c>
      <c r="AA230" t="inlineStr">
        <is>
          <t>Shopify</t>
        </is>
      </c>
      <c r="AB230" t="n">
        <v>2</v>
      </c>
      <c r="AD230" t="inlineStr">
        <is>
          <t>24.485,19</t>
        </is>
      </c>
      <c r="AE230" t="inlineStr">
        <is>
          <t>via casiglie strada bassa 11/13</t>
        </is>
      </c>
      <c r="AF230" t="inlineStr">
        <is>
          <t>Sici impianti</t>
        </is>
      </c>
      <c r="AG230" t="inlineStr">
        <is>
          <t>Sassuolo</t>
        </is>
      </c>
      <c r="AH230" t="inlineStr">
        <is>
          <t>MO</t>
        </is>
      </c>
      <c r="AI230" t="inlineStr">
        <is>
          <t>41049</t>
        </is>
      </c>
      <c r="AJ230" t="inlineStr">
        <is>
          <t>Italia</t>
        </is>
      </c>
      <c r="AK230" t="inlineStr">
        <is>
          <t>+393937281027</t>
        </is>
      </c>
      <c r="AL230" t="inlineStr">
        <is>
          <t>Balmy Necklace - Yellow / 45cm</t>
        </is>
      </c>
      <c r="AN230" t="inlineStr">
        <is>
          <t>IT</t>
        </is>
      </c>
      <c r="AO230" t="inlineStr">
        <is>
          <t>Accredito</t>
        </is>
      </c>
      <c r="AP230" t="inlineStr">
        <is>
          <t>2024-10-27</t>
        </is>
      </c>
    </row>
    <row r="231">
      <c r="A231" t="inlineStr">
        <is>
          <t>27/10/2024</t>
        </is>
      </c>
      <c r="B231" t="inlineStr">
        <is>
          <t>11:34:08</t>
        </is>
      </c>
      <c r="C231" t="inlineStr">
        <is>
          <t>CET</t>
        </is>
      </c>
      <c r="D231" t="inlineStr">
        <is>
          <t>Fabio Francescon</t>
        </is>
      </c>
      <c r="E231" t="inlineStr">
        <is>
          <t>Pagamento Express Checkout</t>
        </is>
      </c>
      <c r="F231" t="inlineStr">
        <is>
          <t>Completata</t>
        </is>
      </c>
      <c r="G231" t="inlineStr">
        <is>
          <t>EUR</t>
        </is>
      </c>
      <c r="H231" t="n">
        <v>416</v>
      </c>
      <c r="I231" t="inlineStr">
        <is>
          <t>-14,49</t>
        </is>
      </c>
      <c r="J231" t="inlineStr">
        <is>
          <t>401,51</t>
        </is>
      </c>
      <c r="K231" t="inlineStr">
        <is>
          <t>fabiofrancescon88@gmail.com</t>
        </is>
      </c>
      <c r="L231" t="inlineStr">
        <is>
          <t>contact@lilmilan.com</t>
        </is>
      </c>
      <c r="M231" t="inlineStr">
        <is>
          <t>96V66568G09947748</t>
        </is>
      </c>
      <c r="N231" t="inlineStr">
        <is>
          <t>Galina Vrabie, Wallerfanger Straße, 3, Saarlouis, N/A, 66740, Germania</t>
        </is>
      </c>
      <c r="O231" t="inlineStr">
        <is>
          <t>Confermato</t>
        </is>
      </c>
      <c r="P231" t="inlineStr">
        <is>
          <t>Moony Earring - Yellow / Single / White Sustainable Diamond, Tipsy Earcuff - Yellow, Sconto</t>
        </is>
      </c>
      <c r="R231" t="inlineStr">
        <is>
          <t>0,00</t>
        </is>
      </c>
      <c r="T231" t="inlineStr">
        <is>
          <t>0,00</t>
        </is>
      </c>
      <c r="Z231" t="inlineStr">
        <is>
          <t>rPolUgWvgyjbEwqpMyRN99brI</t>
        </is>
      </c>
      <c r="AA231" t="inlineStr">
        <is>
          <t>Shopify</t>
        </is>
      </c>
      <c r="AB231" t="n">
        <v>4</v>
      </c>
      <c r="AD231" t="inlineStr">
        <is>
          <t>24.886,70</t>
        </is>
      </c>
      <c r="AE231" t="inlineStr">
        <is>
          <t>Wallerfanger Straße</t>
        </is>
      </c>
      <c r="AF231" t="inlineStr">
        <is>
          <t>3</t>
        </is>
      </c>
      <c r="AG231" t="inlineStr">
        <is>
          <t>Saarlouis</t>
        </is>
      </c>
      <c r="AI231" t="inlineStr">
        <is>
          <t>66740</t>
        </is>
      </c>
      <c r="AJ231" t="inlineStr">
        <is>
          <t>Germania</t>
        </is>
      </c>
      <c r="AK231" t="inlineStr">
        <is>
          <t>004915209019800</t>
        </is>
      </c>
      <c r="AL231" t="inlineStr">
        <is>
          <t>Moony Earring - Yellow / Single / White Sustainable Diamond</t>
        </is>
      </c>
      <c r="AN231" t="inlineStr">
        <is>
          <t>DE</t>
        </is>
      </c>
      <c r="AO231" t="inlineStr">
        <is>
          <t>Accredito</t>
        </is>
      </c>
      <c r="AP231" t="inlineStr">
        <is>
          <t>2024-10-27</t>
        </is>
      </c>
    </row>
    <row r="232">
      <c r="A232" t="inlineStr">
        <is>
          <t>27/10/2024</t>
        </is>
      </c>
      <c r="B232" t="inlineStr">
        <is>
          <t>11:39:40</t>
        </is>
      </c>
      <c r="C232" t="inlineStr">
        <is>
          <t>CET</t>
        </is>
      </c>
      <c r="D232" t="inlineStr">
        <is>
          <t>Nicolò Ruggeri</t>
        </is>
      </c>
      <c r="E232" t="inlineStr">
        <is>
          <t>Pagamento Express Checkout</t>
        </is>
      </c>
      <c r="F232" t="inlineStr">
        <is>
          <t>Completata</t>
        </is>
      </c>
      <c r="G232" t="inlineStr">
        <is>
          <t>EUR</t>
        </is>
      </c>
      <c r="H232" t="n">
        <v>260</v>
      </c>
      <c r="I232" t="inlineStr">
        <is>
          <t>-9,19</t>
        </is>
      </c>
      <c r="J232" t="inlineStr">
        <is>
          <t>250,81</t>
        </is>
      </c>
      <c r="K232" t="inlineStr">
        <is>
          <t>n.ruggeri89@gmail.com</t>
        </is>
      </c>
      <c r="L232" t="inlineStr">
        <is>
          <t>contact@lilmilan.com</t>
        </is>
      </c>
      <c r="M232" t="inlineStr">
        <is>
          <t>9SC40739JX362502J</t>
        </is>
      </c>
      <c r="N232" t="inlineStr">
        <is>
          <t>Benedetta Algarotti, Via castello presati 12, Bergamo, BG, 24129, Italia</t>
        </is>
      </c>
      <c r="O232" t="inlineStr">
        <is>
          <t>Confermato</t>
        </is>
      </c>
      <c r="P232" t="inlineStr">
        <is>
          <t>Forever Ring - Yellow / 5, Engraving LIL font, Sconto</t>
        </is>
      </c>
      <c r="R232" t="inlineStr">
        <is>
          <t>0,00</t>
        </is>
      </c>
      <c r="T232" t="inlineStr">
        <is>
          <t>0,00</t>
        </is>
      </c>
      <c r="Z232" t="inlineStr">
        <is>
          <t>rUJFvyJo5ZFLaERYGaaIeV6LE</t>
        </is>
      </c>
      <c r="AA232" t="inlineStr">
        <is>
          <t>Shopify</t>
        </is>
      </c>
      <c r="AB232" t="n">
        <v>3</v>
      </c>
      <c r="AD232" t="inlineStr">
        <is>
          <t>25.137,51</t>
        </is>
      </c>
      <c r="AE232" t="inlineStr">
        <is>
          <t>Via castello presati 12</t>
        </is>
      </c>
      <c r="AG232" t="inlineStr">
        <is>
          <t>Bergamo</t>
        </is>
      </c>
      <c r="AH232" t="inlineStr">
        <is>
          <t>BG</t>
        </is>
      </c>
      <c r="AI232" t="inlineStr">
        <is>
          <t>24129</t>
        </is>
      </c>
      <c r="AJ232" t="inlineStr">
        <is>
          <t>Italia</t>
        </is>
      </c>
      <c r="AK232" t="inlineStr">
        <is>
          <t>+393383815151</t>
        </is>
      </c>
      <c r="AL232" t="inlineStr">
        <is>
          <t>Forever Ring - Yellow / 5</t>
        </is>
      </c>
      <c r="AN232" t="inlineStr">
        <is>
          <t>IT</t>
        </is>
      </c>
      <c r="AO232" t="inlineStr">
        <is>
          <t>Accredito</t>
        </is>
      </c>
      <c r="AP232" t="inlineStr">
        <is>
          <t>2024-10-27</t>
        </is>
      </c>
    </row>
    <row r="233">
      <c r="A233" t="inlineStr">
        <is>
          <t>27/10/2024</t>
        </is>
      </c>
      <c r="B233" t="inlineStr">
        <is>
          <t>11:53:49</t>
        </is>
      </c>
      <c r="C233" t="inlineStr">
        <is>
          <t>CET</t>
        </is>
      </c>
      <c r="D233" t="inlineStr">
        <is>
          <t>Miriana Casciaro</t>
        </is>
      </c>
      <c r="E233" t="inlineStr">
        <is>
          <t>Pagamento Express Checkout</t>
        </is>
      </c>
      <c r="F233" t="inlineStr">
        <is>
          <t>Completata</t>
        </is>
      </c>
      <c r="G233" t="inlineStr">
        <is>
          <t>EUR</t>
        </is>
      </c>
      <c r="H233" t="n">
        <v>154</v>
      </c>
      <c r="I233" t="inlineStr">
        <is>
          <t>-5,59</t>
        </is>
      </c>
      <c r="J233" t="inlineStr">
        <is>
          <t>148,41</t>
        </is>
      </c>
      <c r="K233" t="inlineStr">
        <is>
          <t>mirianacasciaro@gmail.com</t>
        </is>
      </c>
      <c r="L233" t="inlineStr">
        <is>
          <t>contact@lilmilan.com</t>
        </is>
      </c>
      <c r="M233" t="inlineStr">
        <is>
          <t>2B626537LU1606840</t>
        </is>
      </c>
      <c r="N233" t="inlineStr">
        <is>
          <t>Carolina Faustini, Via Catalogna 1, c/o Giorgi-Faustini, Biassono, MB, 20853, Italia</t>
        </is>
      </c>
      <c r="O233" t="inlineStr">
        <is>
          <t>Confermato</t>
        </is>
      </c>
      <c r="P233" t="inlineStr">
        <is>
          <t>Glow Ring - Yellow / 16, Sconto</t>
        </is>
      </c>
      <c r="R233" t="inlineStr">
        <is>
          <t>10,00</t>
        </is>
      </c>
      <c r="T233" t="inlineStr">
        <is>
          <t>0,00</t>
        </is>
      </c>
      <c r="Z233" t="inlineStr">
        <is>
          <t>rsv7XQODm7ObOftprrxzuk4ob</t>
        </is>
      </c>
      <c r="AA233" t="inlineStr">
        <is>
          <t>Shopify</t>
        </is>
      </c>
      <c r="AB233" t="n">
        <v>2</v>
      </c>
      <c r="AD233" t="inlineStr">
        <is>
          <t>25.285,92</t>
        </is>
      </c>
      <c r="AE233" t="inlineStr">
        <is>
          <t>Via Catalogna 1</t>
        </is>
      </c>
      <c r="AF233" t="inlineStr">
        <is>
          <t>c/o Giorgi-Faustini</t>
        </is>
      </c>
      <c r="AG233" t="inlineStr">
        <is>
          <t>Biassono</t>
        </is>
      </c>
      <c r="AH233" t="inlineStr">
        <is>
          <t>MB</t>
        </is>
      </c>
      <c r="AI233" t="inlineStr">
        <is>
          <t>20853</t>
        </is>
      </c>
      <c r="AJ233" t="inlineStr">
        <is>
          <t>Italia</t>
        </is>
      </c>
      <c r="AK233" t="inlineStr">
        <is>
          <t>3423187342</t>
        </is>
      </c>
      <c r="AL233" t="inlineStr">
        <is>
          <t>Glow Ring - Yellow / 16</t>
        </is>
      </c>
      <c r="AN233" t="inlineStr">
        <is>
          <t>IT</t>
        </is>
      </c>
      <c r="AO233" t="inlineStr">
        <is>
          <t>Accredito</t>
        </is>
      </c>
      <c r="AP233" t="inlineStr">
        <is>
          <t>2024-10-27</t>
        </is>
      </c>
    </row>
    <row r="234">
      <c r="A234" t="inlineStr">
        <is>
          <t>27/10/2024</t>
        </is>
      </c>
      <c r="B234" t="inlineStr">
        <is>
          <t>11:55:16</t>
        </is>
      </c>
      <c r="C234" t="inlineStr">
        <is>
          <t>CET</t>
        </is>
      </c>
      <c r="D234" t="inlineStr">
        <is>
          <t>Edoardo Angelone</t>
        </is>
      </c>
      <c r="E234" t="inlineStr">
        <is>
          <t>Pagamento Express Checkout</t>
        </is>
      </c>
      <c r="F234" t="inlineStr">
        <is>
          <t>Completata</t>
        </is>
      </c>
      <c r="G234" t="inlineStr">
        <is>
          <t>EUR</t>
        </is>
      </c>
      <c r="H234" t="n">
        <v>106</v>
      </c>
      <c r="I234" t="inlineStr">
        <is>
          <t>-3,95</t>
        </is>
      </c>
      <c r="J234" t="inlineStr">
        <is>
          <t>102,05</t>
        </is>
      </c>
      <c r="K234" t="inlineStr">
        <is>
          <t>edoangelone@gmail.com</t>
        </is>
      </c>
      <c r="L234" t="inlineStr">
        <is>
          <t>contact@lilmilan.com</t>
        </is>
      </c>
      <c r="M234" t="inlineStr">
        <is>
          <t>90M31738DA678592V</t>
        </is>
      </c>
      <c r="N234" t="inlineStr">
        <is>
          <t>Edoardo Angelone, Via Ruggero di Lauria 6, Milano, MI, 20149, Italia</t>
        </is>
      </c>
      <c r="O234" t="inlineStr">
        <is>
          <t>Confermato</t>
        </is>
      </c>
      <c r="P234" t="inlineStr">
        <is>
          <t>Pensavo fosse amore - Yellow / A, Sconto</t>
        </is>
      </c>
      <c r="R234" t="inlineStr">
        <is>
          <t>10,00</t>
        </is>
      </c>
      <c r="T234" t="inlineStr">
        <is>
          <t>0,00</t>
        </is>
      </c>
      <c r="Z234" t="inlineStr">
        <is>
          <t>ryvrh8nO0uMOt6gt0RkUxXgUf</t>
        </is>
      </c>
      <c r="AA234" t="inlineStr">
        <is>
          <t>Shopify</t>
        </is>
      </c>
      <c r="AB234" t="n">
        <v>2</v>
      </c>
      <c r="AD234" t="inlineStr">
        <is>
          <t>25.387,97</t>
        </is>
      </c>
      <c r="AE234" t="inlineStr">
        <is>
          <t>Via Ruggero di Lauria 6</t>
        </is>
      </c>
      <c r="AG234" t="inlineStr">
        <is>
          <t>Milano</t>
        </is>
      </c>
      <c r="AH234" t="inlineStr">
        <is>
          <t>MI</t>
        </is>
      </c>
      <c r="AI234" t="inlineStr">
        <is>
          <t>20149</t>
        </is>
      </c>
      <c r="AJ234" t="inlineStr">
        <is>
          <t>Italia</t>
        </is>
      </c>
      <c r="AK234" t="inlineStr">
        <is>
          <t>+393421454873</t>
        </is>
      </c>
      <c r="AL234" t="inlineStr">
        <is>
          <t>Pensavo fosse amore - Yellow / A</t>
        </is>
      </c>
      <c r="AN234" t="inlineStr">
        <is>
          <t>IT</t>
        </is>
      </c>
      <c r="AO234" t="inlineStr">
        <is>
          <t>Accredito</t>
        </is>
      </c>
      <c r="AP234" t="inlineStr">
        <is>
          <t>2024-10-27</t>
        </is>
      </c>
    </row>
    <row r="235">
      <c r="A235" t="inlineStr">
        <is>
          <t>27/10/2024</t>
        </is>
      </c>
      <c r="B235" t="inlineStr">
        <is>
          <t>11:55:25</t>
        </is>
      </c>
      <c r="C235" t="inlineStr">
        <is>
          <t>CET</t>
        </is>
      </c>
      <c r="D235" t="inlineStr">
        <is>
          <t>Elisa Cona</t>
        </is>
      </c>
      <c r="E235" t="inlineStr">
        <is>
          <t>Pagamento Express Checkout</t>
        </is>
      </c>
      <c r="F235" t="inlineStr">
        <is>
          <t>Completata</t>
        </is>
      </c>
      <c r="G235" t="inlineStr">
        <is>
          <t>EUR</t>
        </is>
      </c>
      <c r="H235" t="n">
        <v>208</v>
      </c>
      <c r="I235" t="inlineStr">
        <is>
          <t>-7,42</t>
        </is>
      </c>
      <c r="J235" t="inlineStr">
        <is>
          <t>200,58</t>
        </is>
      </c>
      <c r="K235" t="inlineStr">
        <is>
          <t>elis.cona@gmail.com</t>
        </is>
      </c>
      <c r="L235" t="inlineStr">
        <is>
          <t>contact@lilmilan.com</t>
        </is>
      </c>
      <c r="M235" t="inlineStr">
        <is>
          <t>55K18096AD445492C</t>
        </is>
      </c>
      <c r="N235" t="inlineStr">
        <is>
          <t>Elisa  Cona, Via Madonna delle Grazie 156, Nola, NA, 80035, Italia</t>
        </is>
      </c>
      <c r="O235" t="inlineStr">
        <is>
          <t>Confermato</t>
        </is>
      </c>
      <c r="P235" t="inlineStr">
        <is>
          <t>Portami a Ballare Necklace - Yellow / onesize, Sconto</t>
        </is>
      </c>
      <c r="R235" t="inlineStr">
        <is>
          <t>0,00</t>
        </is>
      </c>
      <c r="T235" t="inlineStr">
        <is>
          <t>0,00</t>
        </is>
      </c>
      <c r="Z235" t="inlineStr">
        <is>
          <t>rTCXYm6yp4NrfiA8476KcyHCY</t>
        </is>
      </c>
      <c r="AA235" t="inlineStr">
        <is>
          <t>Shopify</t>
        </is>
      </c>
      <c r="AB235" t="n">
        <v>2</v>
      </c>
      <c r="AD235" t="inlineStr">
        <is>
          <t>25.588,55</t>
        </is>
      </c>
      <c r="AE235" t="inlineStr">
        <is>
          <t>Via Madonna delle Grazie 156</t>
        </is>
      </c>
      <c r="AG235" t="inlineStr">
        <is>
          <t>Nola</t>
        </is>
      </c>
      <c r="AI235" t="inlineStr">
        <is>
          <t>80035</t>
        </is>
      </c>
      <c r="AJ235" t="inlineStr">
        <is>
          <t>Italia</t>
        </is>
      </c>
      <c r="AK235" t="inlineStr">
        <is>
          <t>3279259846</t>
        </is>
      </c>
      <c r="AL235" t="inlineStr">
        <is>
          <t>Portami a Ballare Necklace - Yellow / onesize</t>
        </is>
      </c>
      <c r="AN235" t="inlineStr">
        <is>
          <t>IT</t>
        </is>
      </c>
      <c r="AO235" t="inlineStr">
        <is>
          <t>Accredito</t>
        </is>
      </c>
      <c r="AP235" t="inlineStr">
        <is>
          <t>2024-10-27</t>
        </is>
      </c>
    </row>
    <row r="236">
      <c r="A236" t="inlineStr">
        <is>
          <t>27/10/2024</t>
        </is>
      </c>
      <c r="B236" t="inlineStr">
        <is>
          <t>12:13:15</t>
        </is>
      </c>
      <c r="C236" t="inlineStr">
        <is>
          <t>CET</t>
        </is>
      </c>
      <c r="D236" t="inlineStr">
        <is>
          <t>Marta Brambilla</t>
        </is>
      </c>
      <c r="E236" t="inlineStr">
        <is>
          <t>Pagamento Express Checkout</t>
        </is>
      </c>
      <c r="F236" t="inlineStr">
        <is>
          <t>Completata</t>
        </is>
      </c>
      <c r="G236" t="inlineStr">
        <is>
          <t>EUR</t>
        </is>
      </c>
      <c r="H236" t="n">
        <v>234</v>
      </c>
      <c r="I236" t="inlineStr">
        <is>
          <t>-8,31</t>
        </is>
      </c>
      <c r="J236" t="inlineStr">
        <is>
          <t>225,69</t>
        </is>
      </c>
      <c r="K236" t="inlineStr">
        <is>
          <t>martabrambilla93@gmail.com</t>
        </is>
      </c>
      <c r="L236" t="inlineStr">
        <is>
          <t>contact@lilmilan.com</t>
        </is>
      </c>
      <c r="M236" t="inlineStr">
        <is>
          <t>61V72062HN418581N</t>
        </is>
      </c>
      <c r="N236" t="inlineStr">
        <is>
          <t>Marta Brambilla, via matteotti 27, Soresina, CR, 26015, Italia</t>
        </is>
      </c>
      <c r="O236" t="inlineStr">
        <is>
          <t>Confermato</t>
        </is>
      </c>
      <c r="P236" t="inlineStr">
        <is>
          <t>Sweet Spot - Yellow / matte / White, Engraving, Sconto</t>
        </is>
      </c>
      <c r="R236" t="inlineStr">
        <is>
          <t>0,00</t>
        </is>
      </c>
      <c r="T236" t="inlineStr">
        <is>
          <t>0,00</t>
        </is>
      </c>
      <c r="Z236" t="inlineStr">
        <is>
          <t>rQmo8Hs01Q0i4GMGUGdv946uK</t>
        </is>
      </c>
      <c r="AA236" t="inlineStr">
        <is>
          <t>Shopify</t>
        </is>
      </c>
      <c r="AB236" t="n">
        <v>3</v>
      </c>
      <c r="AD236" t="inlineStr">
        <is>
          <t>25.814,24</t>
        </is>
      </c>
      <c r="AE236" t="inlineStr">
        <is>
          <t>via matteotti 27</t>
        </is>
      </c>
      <c r="AG236" t="inlineStr">
        <is>
          <t>Soresina</t>
        </is>
      </c>
      <c r="AH236" t="inlineStr">
        <is>
          <t>CR</t>
        </is>
      </c>
      <c r="AI236" t="inlineStr">
        <is>
          <t>26015</t>
        </is>
      </c>
      <c r="AJ236" t="inlineStr">
        <is>
          <t>Italia</t>
        </is>
      </c>
      <c r="AK236" t="inlineStr">
        <is>
          <t>+39 3397902349</t>
        </is>
      </c>
      <c r="AL236" t="inlineStr">
        <is>
          <t>Sweet Spot - Yellow / matte / White</t>
        </is>
      </c>
      <c r="AN236" t="inlineStr">
        <is>
          <t>IT</t>
        </is>
      </c>
      <c r="AO236" t="inlineStr">
        <is>
          <t>Accredito</t>
        </is>
      </c>
      <c r="AP236" t="inlineStr">
        <is>
          <t>2024-10-27</t>
        </is>
      </c>
    </row>
    <row r="237">
      <c r="A237" t="inlineStr">
        <is>
          <t>27/10/2024</t>
        </is>
      </c>
      <c r="B237" t="inlineStr">
        <is>
          <t>12:17:03</t>
        </is>
      </c>
      <c r="C237" t="inlineStr">
        <is>
          <t>CET</t>
        </is>
      </c>
      <c r="D237" t="inlineStr">
        <is>
          <t>Prisca Boggetti</t>
        </is>
      </c>
      <c r="E237" t="inlineStr">
        <is>
          <t>Pagamento Express Checkout</t>
        </is>
      </c>
      <c r="F237" t="inlineStr">
        <is>
          <t>Completata</t>
        </is>
      </c>
      <c r="G237" t="inlineStr">
        <is>
          <t>EUR</t>
        </is>
      </c>
      <c r="H237" t="n">
        <v>122</v>
      </c>
      <c r="I237" t="inlineStr">
        <is>
          <t>-4,50</t>
        </is>
      </c>
      <c r="J237" t="inlineStr">
        <is>
          <t>117,50</t>
        </is>
      </c>
      <c r="K237" t="inlineStr">
        <is>
          <t>priscaboggetti@gmail.com</t>
        </is>
      </c>
      <c r="L237" t="inlineStr">
        <is>
          <t>contact@lilmilan.com</t>
        </is>
      </c>
      <c r="M237" t="inlineStr">
        <is>
          <t>2TW8045221528701D</t>
        </is>
      </c>
      <c r="N237" t="inlineStr">
        <is>
          <t>Prisca Boggetti, Via Gallia 34, Scala c int. 12, Roma, RM, 00183, Italia</t>
        </is>
      </c>
      <c r="O237" t="inlineStr">
        <is>
          <t>Confermato</t>
        </is>
      </c>
      <c r="P237" t="inlineStr">
        <is>
          <t>Insieme Ring - Yellow / onesize (10-17), Sconto</t>
        </is>
      </c>
      <c r="R237" t="inlineStr">
        <is>
          <t>10,00</t>
        </is>
      </c>
      <c r="T237" t="inlineStr">
        <is>
          <t>0,00</t>
        </is>
      </c>
      <c r="Z237" t="inlineStr">
        <is>
          <t>rcZayg7b319GEV0P1L5bRJoau</t>
        </is>
      </c>
      <c r="AA237" t="inlineStr">
        <is>
          <t>Shopify</t>
        </is>
      </c>
      <c r="AB237" t="n">
        <v>2</v>
      </c>
      <c r="AD237" t="inlineStr">
        <is>
          <t>25.931,74</t>
        </is>
      </c>
      <c r="AE237" t="inlineStr">
        <is>
          <t>Via Gallia 34</t>
        </is>
      </c>
      <c r="AF237" t="inlineStr">
        <is>
          <t>Scala c int. 12</t>
        </is>
      </c>
      <c r="AG237" t="inlineStr">
        <is>
          <t>Roma</t>
        </is>
      </c>
      <c r="AH237" t="inlineStr">
        <is>
          <t>RM</t>
        </is>
      </c>
      <c r="AI237" t="inlineStr">
        <is>
          <t>00183</t>
        </is>
      </c>
      <c r="AJ237" t="inlineStr">
        <is>
          <t>Italia</t>
        </is>
      </c>
      <c r="AK237" t="inlineStr">
        <is>
          <t>3388113672</t>
        </is>
      </c>
      <c r="AL237" t="inlineStr">
        <is>
          <t>Insieme Ring - Yellow / onesize (10-17)</t>
        </is>
      </c>
      <c r="AN237" t="inlineStr">
        <is>
          <t>IT</t>
        </is>
      </c>
      <c r="AO237" t="inlineStr">
        <is>
          <t>Accredito</t>
        </is>
      </c>
      <c r="AP237" t="inlineStr">
        <is>
          <t>2024-10-27</t>
        </is>
      </c>
    </row>
    <row r="238">
      <c r="A238" t="inlineStr">
        <is>
          <t>27/10/2024</t>
        </is>
      </c>
      <c r="B238" t="inlineStr">
        <is>
          <t>12:34:16</t>
        </is>
      </c>
      <c r="C238" t="inlineStr">
        <is>
          <t>CET</t>
        </is>
      </c>
      <c r="D238" t="inlineStr">
        <is>
          <t>Melania Fumiko Benassi</t>
        </is>
      </c>
      <c r="E238" t="inlineStr">
        <is>
          <t>Pagamento Express Checkout</t>
        </is>
      </c>
      <c r="F238" t="inlineStr">
        <is>
          <t>Completata</t>
        </is>
      </c>
      <c r="G238" t="inlineStr">
        <is>
          <t>EUR</t>
        </is>
      </c>
      <c r="H238" t="n">
        <v>96</v>
      </c>
      <c r="I238" t="inlineStr">
        <is>
          <t>-3,61</t>
        </is>
      </c>
      <c r="J238" t="inlineStr">
        <is>
          <t>92,39</t>
        </is>
      </c>
      <c r="K238" t="inlineStr">
        <is>
          <t>melbenassi@gmail.com</t>
        </is>
      </c>
      <c r="L238" t="inlineStr">
        <is>
          <t>contact@lilmilan.com</t>
        </is>
      </c>
      <c r="M238" t="inlineStr">
        <is>
          <t>0KA830505H480103U</t>
        </is>
      </c>
      <c r="O238" t="inlineStr">
        <is>
          <t>Non confermato</t>
        </is>
      </c>
      <c r="P238" t="inlineStr">
        <is>
          <t>Pensavo fosse amore - Yellow / A, Sconto</t>
        </is>
      </c>
      <c r="R238" t="inlineStr">
        <is>
          <t>0,00</t>
        </is>
      </c>
      <c r="T238" t="inlineStr">
        <is>
          <t>0,00</t>
        </is>
      </c>
      <c r="Z238" t="inlineStr">
        <is>
          <t>rcPvNMF0CM0DQ4nVcAFvgYllj</t>
        </is>
      </c>
      <c r="AA238" t="inlineStr">
        <is>
          <t>Shopify</t>
        </is>
      </c>
      <c r="AB238" t="n">
        <v>2</v>
      </c>
      <c r="AD238" t="inlineStr">
        <is>
          <t>26.024,13</t>
        </is>
      </c>
      <c r="AK238" t="inlineStr">
        <is>
          <t>+39 3495615501</t>
        </is>
      </c>
      <c r="AL238" t="inlineStr">
        <is>
          <t>Pensavo fosse amore - Yellow / A</t>
        </is>
      </c>
      <c r="AO238" t="inlineStr">
        <is>
          <t>Accredito</t>
        </is>
      </c>
      <c r="AP238" t="inlineStr">
        <is>
          <t>2024-10-27</t>
        </is>
      </c>
    </row>
    <row r="239">
      <c r="A239" t="inlineStr">
        <is>
          <t>27/10/2024</t>
        </is>
      </c>
      <c r="B239" t="inlineStr">
        <is>
          <t>12:52:40</t>
        </is>
      </c>
      <c r="C239" t="inlineStr">
        <is>
          <t>CET</t>
        </is>
      </c>
      <c r="D239" t="inlineStr">
        <is>
          <t>Emma Maria Cavaliere</t>
        </is>
      </c>
      <c r="E239" t="inlineStr">
        <is>
          <t>Pagamento Express Checkout</t>
        </is>
      </c>
      <c r="F239" t="inlineStr">
        <is>
          <t>Completata</t>
        </is>
      </c>
      <c r="G239" t="inlineStr">
        <is>
          <t>EUR</t>
        </is>
      </c>
      <c r="H239" t="n">
        <v>256</v>
      </c>
      <c r="I239" t="inlineStr">
        <is>
          <t>-9,05</t>
        </is>
      </c>
      <c r="J239" t="inlineStr">
        <is>
          <t>246,95</t>
        </is>
      </c>
      <c r="K239" t="inlineStr">
        <is>
          <t>emmamariacavaliere@gmail.com</t>
        </is>
      </c>
      <c r="L239" t="inlineStr">
        <is>
          <t>contact@lilmilan.com</t>
        </is>
      </c>
      <c r="M239" t="inlineStr">
        <is>
          <t>1JS08574WF5140353</t>
        </is>
      </c>
      <c r="N239" t="inlineStr">
        <is>
          <t>Emma Maria, Cavaliere, via Livello,70, Legnago, VR, 37045, Italia</t>
        </is>
      </c>
      <c r="O239" t="inlineStr">
        <is>
          <t>Confermato</t>
        </is>
      </c>
      <c r="P239" t="inlineStr">
        <is>
          <t>Boys Tears Necklace - Yellow / 37cm, Sconto</t>
        </is>
      </c>
      <c r="R239" t="inlineStr">
        <is>
          <t>0,00</t>
        </is>
      </c>
      <c r="T239" t="inlineStr">
        <is>
          <t>0,00</t>
        </is>
      </c>
      <c r="Z239" t="inlineStr">
        <is>
          <t>rZaid44XMJKDOp6iHyoO0kH5L</t>
        </is>
      </c>
      <c r="AA239" t="inlineStr">
        <is>
          <t>Shopify</t>
        </is>
      </c>
      <c r="AB239" t="n">
        <v>2</v>
      </c>
      <c r="AD239" t="inlineStr">
        <is>
          <t>26.271,08</t>
        </is>
      </c>
      <c r="AE239" t="inlineStr">
        <is>
          <t>via Livello,70</t>
        </is>
      </c>
      <c r="AG239" t="inlineStr">
        <is>
          <t>Legnago</t>
        </is>
      </c>
      <c r="AH239" t="inlineStr">
        <is>
          <t>VR</t>
        </is>
      </c>
      <c r="AI239" t="inlineStr">
        <is>
          <t>37045</t>
        </is>
      </c>
      <c r="AJ239" t="inlineStr">
        <is>
          <t>Italia</t>
        </is>
      </c>
      <c r="AK239" t="inlineStr">
        <is>
          <t>+393454217410</t>
        </is>
      </c>
      <c r="AL239" t="inlineStr">
        <is>
          <t>Boys Tears Necklace - Yellow / 37cm</t>
        </is>
      </c>
      <c r="AN239" t="inlineStr">
        <is>
          <t>IT</t>
        </is>
      </c>
      <c r="AO239" t="inlineStr">
        <is>
          <t>Accredito</t>
        </is>
      </c>
      <c r="AP239" t="inlineStr">
        <is>
          <t>2024-10-27</t>
        </is>
      </c>
    </row>
    <row r="240">
      <c r="A240" t="inlineStr">
        <is>
          <t>27/10/2024</t>
        </is>
      </c>
      <c r="B240" t="inlineStr">
        <is>
          <t>13:18:46</t>
        </is>
      </c>
      <c r="C240" t="inlineStr">
        <is>
          <t>CET</t>
        </is>
      </c>
      <c r="D240" t="inlineStr">
        <is>
          <t>Ilaria Forasacco</t>
        </is>
      </c>
      <c r="E240" t="inlineStr">
        <is>
          <t>Pagamento Express Checkout</t>
        </is>
      </c>
      <c r="F240" t="inlineStr">
        <is>
          <t>Completata</t>
        </is>
      </c>
      <c r="G240" t="inlineStr">
        <is>
          <t>EUR</t>
        </is>
      </c>
      <c r="H240" t="n">
        <v>352</v>
      </c>
      <c r="I240" t="inlineStr">
        <is>
          <t>-12,32</t>
        </is>
      </c>
      <c r="J240" t="inlineStr">
        <is>
          <t>339,68</t>
        </is>
      </c>
      <c r="K240" t="inlineStr">
        <is>
          <t>ila.forasacco@gmail.com</t>
        </is>
      </c>
      <c r="L240" t="inlineStr">
        <is>
          <t>contact@lilmilan.com</t>
        </is>
      </c>
      <c r="M240" t="inlineStr">
        <is>
          <t>15W60360VL2800440</t>
        </is>
      </c>
      <c r="N240" t="inlineStr">
        <is>
          <t>Ilaria, Forasacco, Via Virgilio 6, Samarate, VA, 21017, Italia</t>
        </is>
      </c>
      <c r="O240" t="inlineStr">
        <is>
          <t>Confermato</t>
        </is>
      </c>
      <c r="P240" t="inlineStr">
        <is>
          <t>Dna Choker - Yellow / 35cm, Sconto</t>
        </is>
      </c>
      <c r="R240" t="inlineStr">
        <is>
          <t>0,00</t>
        </is>
      </c>
      <c r="T240" t="inlineStr">
        <is>
          <t>0,00</t>
        </is>
      </c>
      <c r="Z240" t="inlineStr">
        <is>
          <t>r2S30Rgk2TGqDkEx8TGzriSll</t>
        </is>
      </c>
      <c r="AA240" t="inlineStr">
        <is>
          <t>Shopify</t>
        </is>
      </c>
      <c r="AB240" t="n">
        <v>2</v>
      </c>
      <c r="AD240" t="inlineStr">
        <is>
          <t>26.610,76</t>
        </is>
      </c>
      <c r="AE240" t="inlineStr">
        <is>
          <t>Via Virgilio 6</t>
        </is>
      </c>
      <c r="AG240" t="inlineStr">
        <is>
          <t>Samarate</t>
        </is>
      </c>
      <c r="AH240" t="inlineStr">
        <is>
          <t>VA</t>
        </is>
      </c>
      <c r="AI240" t="inlineStr">
        <is>
          <t>21017</t>
        </is>
      </c>
      <c r="AJ240" t="inlineStr">
        <is>
          <t>Italia</t>
        </is>
      </c>
      <c r="AK240" t="inlineStr">
        <is>
          <t>+393463017102</t>
        </is>
      </c>
      <c r="AL240" t="inlineStr">
        <is>
          <t>Dna Choker - Yellow / 35cm</t>
        </is>
      </c>
      <c r="AN240" t="inlineStr">
        <is>
          <t>IT</t>
        </is>
      </c>
      <c r="AO240" t="inlineStr">
        <is>
          <t>Accredito</t>
        </is>
      </c>
      <c r="AP240" t="inlineStr">
        <is>
          <t>2024-10-27</t>
        </is>
      </c>
    </row>
    <row r="241">
      <c r="A241" t="inlineStr">
        <is>
          <t>27/10/2024</t>
        </is>
      </c>
      <c r="B241" t="inlineStr">
        <is>
          <t>13:33:06</t>
        </is>
      </c>
      <c r="C241" t="inlineStr">
        <is>
          <t>CET</t>
        </is>
      </c>
      <c r="D241" t="inlineStr">
        <is>
          <t>Carla Pantaleone</t>
        </is>
      </c>
      <c r="E241" t="inlineStr">
        <is>
          <t>Pagamento Express Checkout</t>
        </is>
      </c>
      <c r="F241" t="inlineStr">
        <is>
          <t>Completata</t>
        </is>
      </c>
      <c r="G241" t="inlineStr">
        <is>
          <t>EUR</t>
        </is>
      </c>
      <c r="H241" t="n">
        <v>464</v>
      </c>
      <c r="I241" t="inlineStr">
        <is>
          <t>-16,13</t>
        </is>
      </c>
      <c r="J241" t="inlineStr">
        <is>
          <t>447,87</t>
        </is>
      </c>
      <c r="K241" t="inlineStr">
        <is>
          <t>carla.pantaleone@hotmail.it</t>
        </is>
      </c>
      <c r="L241" t="inlineStr">
        <is>
          <t>contact@lilmilan.com</t>
        </is>
      </c>
      <c r="M241" t="inlineStr">
        <is>
          <t>3NM69995LC161033T</t>
        </is>
      </c>
      <c r="N241" t="inlineStr">
        <is>
          <t>Carla Pantaleone, c.da Villa Andreoli, 250, Lanciano, CH, 66034, Italia</t>
        </is>
      </c>
      <c r="O241" t="inlineStr">
        <is>
          <t>Confermato</t>
        </is>
      </c>
      <c r="P241" t="inlineStr">
        <is>
          <t>Balmy Necklace - Yellow / 36cm, Boys Tears Necklace - Yellow / 37cm, Sconto</t>
        </is>
      </c>
      <c r="R241" t="inlineStr">
        <is>
          <t>0,00</t>
        </is>
      </c>
      <c r="T241" t="inlineStr">
        <is>
          <t>0,00</t>
        </is>
      </c>
      <c r="Z241" t="inlineStr">
        <is>
          <t>rhEWEksHLsBEMbgOSQ2o0ixw7</t>
        </is>
      </c>
      <c r="AA241" t="inlineStr">
        <is>
          <t>Shopify</t>
        </is>
      </c>
      <c r="AB241" t="n">
        <v>3</v>
      </c>
      <c r="AD241" t="inlineStr">
        <is>
          <t>27.058,63</t>
        </is>
      </c>
      <c r="AE241" t="inlineStr">
        <is>
          <t>c.da Villa Andreoli, 250</t>
        </is>
      </c>
      <c r="AG241" t="inlineStr">
        <is>
          <t>Lanciano</t>
        </is>
      </c>
      <c r="AH241" t="inlineStr">
        <is>
          <t>CH</t>
        </is>
      </c>
      <c r="AI241" t="inlineStr">
        <is>
          <t>66034</t>
        </is>
      </c>
      <c r="AJ241" t="inlineStr">
        <is>
          <t>Italia</t>
        </is>
      </c>
      <c r="AK241" t="inlineStr">
        <is>
          <t>3285690542</t>
        </is>
      </c>
      <c r="AL241" t="inlineStr">
        <is>
          <t>Balmy Necklace - Yellow / 36cm</t>
        </is>
      </c>
      <c r="AN241" t="inlineStr">
        <is>
          <t>IT</t>
        </is>
      </c>
      <c r="AO241" t="inlineStr">
        <is>
          <t>Accredito</t>
        </is>
      </c>
      <c r="AP241" t="inlineStr">
        <is>
          <t>2024-10-27</t>
        </is>
      </c>
    </row>
    <row r="242">
      <c r="A242" t="inlineStr">
        <is>
          <t>27/10/2024</t>
        </is>
      </c>
      <c r="B242" t="inlineStr">
        <is>
          <t>14:06:21</t>
        </is>
      </c>
      <c r="C242" t="inlineStr">
        <is>
          <t>CET</t>
        </is>
      </c>
      <c r="D242" t="inlineStr">
        <is>
          <t>Susanna Gadda sanzo</t>
        </is>
      </c>
      <c r="E242" t="inlineStr">
        <is>
          <t>Pagamento Express Checkout</t>
        </is>
      </c>
      <c r="F242" t="inlineStr">
        <is>
          <t>Completata</t>
        </is>
      </c>
      <c r="G242" t="inlineStr">
        <is>
          <t>EUR</t>
        </is>
      </c>
      <c r="H242" t="n">
        <v>122</v>
      </c>
      <c r="I242" t="inlineStr">
        <is>
          <t>-4,50</t>
        </is>
      </c>
      <c r="J242" t="inlineStr">
        <is>
          <t>117,50</t>
        </is>
      </c>
      <c r="K242" t="inlineStr">
        <is>
          <t>susannagsanzo@gmail.com</t>
        </is>
      </c>
      <c r="L242" t="inlineStr">
        <is>
          <t>contact@lilmilan.com</t>
        </is>
      </c>
      <c r="M242" t="inlineStr">
        <is>
          <t>7JW855229B4802056</t>
        </is>
      </c>
      <c r="O242" t="inlineStr">
        <is>
          <t>Non confermato</t>
        </is>
      </c>
      <c r="P242" t="inlineStr">
        <is>
          <t>Insieme Ring - Yellow / onesize (10-17), Luxury Pack + LIL Bag, Discount</t>
        </is>
      </c>
      <c r="R242" t="inlineStr">
        <is>
          <t>0,00</t>
        </is>
      </c>
      <c r="T242" t="inlineStr">
        <is>
          <t>0,00</t>
        </is>
      </c>
      <c r="Z242" t="inlineStr">
        <is>
          <t>rR6kmSJFp2rNDqXLDbZMEs044</t>
        </is>
      </c>
      <c r="AA242" t="inlineStr">
        <is>
          <t>Shopify</t>
        </is>
      </c>
      <c r="AB242" t="n">
        <v>3</v>
      </c>
      <c r="AD242" t="inlineStr">
        <is>
          <t>27.176,13</t>
        </is>
      </c>
      <c r="AK242" t="inlineStr">
        <is>
          <t>+39 3314427899</t>
        </is>
      </c>
      <c r="AL242" t="inlineStr">
        <is>
          <t>Insieme Ring - Yellow / onesize (10-17)</t>
        </is>
      </c>
      <c r="AO242" t="inlineStr">
        <is>
          <t>Accredito</t>
        </is>
      </c>
      <c r="AP242" t="inlineStr">
        <is>
          <t>2024-10-27</t>
        </is>
      </c>
    </row>
    <row r="243">
      <c r="A243" t="inlineStr">
        <is>
          <t>27/10/2024</t>
        </is>
      </c>
      <c r="B243" t="inlineStr">
        <is>
          <t>14:07:12</t>
        </is>
      </c>
      <c r="C243" t="inlineStr">
        <is>
          <t>CET</t>
        </is>
      </c>
      <c r="D243" t="inlineStr">
        <is>
          <t>Alberto Gandolfi</t>
        </is>
      </c>
      <c r="E243" t="inlineStr">
        <is>
          <t>Pagamento Express Checkout</t>
        </is>
      </c>
      <c r="F243" t="inlineStr">
        <is>
          <t>Completata</t>
        </is>
      </c>
      <c r="G243" t="inlineStr">
        <is>
          <t>EUR</t>
        </is>
      </c>
      <c r="H243" t="n">
        <v>256</v>
      </c>
      <c r="I243" t="inlineStr">
        <is>
          <t>-9,05</t>
        </is>
      </c>
      <c r="J243" t="inlineStr">
        <is>
          <t>246,95</t>
        </is>
      </c>
      <c r="K243" t="inlineStr">
        <is>
          <t>albertogandolfi@me.com</t>
        </is>
      </c>
      <c r="L243" t="inlineStr">
        <is>
          <t>contact@lilmilan.com</t>
        </is>
      </c>
      <c r="M243" t="inlineStr">
        <is>
          <t>7W676944MY798521E</t>
        </is>
      </c>
      <c r="N243" t="inlineStr">
        <is>
          <t>Alberto Gandolfi, via carso 45, como, CO, 22100, Italia</t>
        </is>
      </c>
      <c r="O243" t="inlineStr">
        <is>
          <t>Confermato</t>
        </is>
      </c>
      <c r="P243" t="inlineStr">
        <is>
          <t>Boys Tears Necklace - Yellow / 39cm, Sconto</t>
        </is>
      </c>
      <c r="R243" t="inlineStr">
        <is>
          <t>0,00</t>
        </is>
      </c>
      <c r="T243" t="inlineStr">
        <is>
          <t>0,00</t>
        </is>
      </c>
      <c r="Z243" t="inlineStr">
        <is>
          <t>rBxC4OwZgoT0obKryayJGZTnk</t>
        </is>
      </c>
      <c r="AA243" t="inlineStr">
        <is>
          <t>Shopify</t>
        </is>
      </c>
      <c r="AB243" t="n">
        <v>2</v>
      </c>
      <c r="AD243" t="inlineStr">
        <is>
          <t>27.423,08</t>
        </is>
      </c>
      <c r="AE243" t="inlineStr">
        <is>
          <t>via carso 45</t>
        </is>
      </c>
      <c r="AG243" t="inlineStr">
        <is>
          <t>como</t>
        </is>
      </c>
      <c r="AH243" t="inlineStr">
        <is>
          <t>CO</t>
        </is>
      </c>
      <c r="AI243" t="inlineStr">
        <is>
          <t>22100</t>
        </is>
      </c>
      <c r="AJ243" t="inlineStr">
        <is>
          <t>Italia</t>
        </is>
      </c>
      <c r="AK243" t="inlineStr">
        <is>
          <t>+393331356414</t>
        </is>
      </c>
      <c r="AL243" t="inlineStr">
        <is>
          <t>Boys Tears Necklace - Yellow / 39cm</t>
        </is>
      </c>
      <c r="AN243" t="inlineStr">
        <is>
          <t>IT</t>
        </is>
      </c>
      <c r="AO243" t="inlineStr">
        <is>
          <t>Accredito</t>
        </is>
      </c>
      <c r="AP243" t="inlineStr">
        <is>
          <t>2024-10-27</t>
        </is>
      </c>
    </row>
    <row r="244">
      <c r="A244" t="inlineStr">
        <is>
          <t>27/10/2024</t>
        </is>
      </c>
      <c r="B244" t="inlineStr">
        <is>
          <t>14:14:03</t>
        </is>
      </c>
      <c r="C244" t="inlineStr">
        <is>
          <t>CET</t>
        </is>
      </c>
      <c r="D244" t="inlineStr">
        <is>
          <t>Alessandra Rey</t>
        </is>
      </c>
      <c r="E244" t="inlineStr">
        <is>
          <t>Pagamento Express Checkout</t>
        </is>
      </c>
      <c r="F244" t="inlineStr">
        <is>
          <t>Completata</t>
        </is>
      </c>
      <c r="G244" t="inlineStr">
        <is>
          <t>EUR</t>
        </is>
      </c>
      <c r="H244" t="n">
        <v>336</v>
      </c>
      <c r="I244" t="inlineStr">
        <is>
          <t>-11,77</t>
        </is>
      </c>
      <c r="J244" t="inlineStr">
        <is>
          <t>324,23</t>
        </is>
      </c>
      <c r="K244" t="inlineStr">
        <is>
          <t>alessandra_rey@hotmail.it</t>
        </is>
      </c>
      <c r="L244" t="inlineStr">
        <is>
          <t>contact@lilmilan.com</t>
        </is>
      </c>
      <c r="M244" t="inlineStr">
        <is>
          <t>64U50902MR022063T</t>
        </is>
      </c>
      <c r="N244" t="inlineStr">
        <is>
          <t>Alessandra Rey, Via Vallombrosa 26, Interno 2, palazzina C, Roma, RM, 00135, Italia</t>
        </is>
      </c>
      <c r="O244" t="inlineStr">
        <is>
          <t>Confermato</t>
        </is>
      </c>
      <c r="P244" t="inlineStr">
        <is>
          <t>Lunar Ring - Yellow / 15 / White, Sconto</t>
        </is>
      </c>
      <c r="R244" t="inlineStr">
        <is>
          <t>0,00</t>
        </is>
      </c>
      <c r="T244" t="inlineStr">
        <is>
          <t>0,00</t>
        </is>
      </c>
      <c r="Z244" t="inlineStr">
        <is>
          <t>ryw9wqG3tjKyJEt5gGt0OPUa7</t>
        </is>
      </c>
      <c r="AA244" t="inlineStr">
        <is>
          <t>Shopify</t>
        </is>
      </c>
      <c r="AB244" t="n">
        <v>2</v>
      </c>
      <c r="AD244" t="inlineStr">
        <is>
          <t>27.747,31</t>
        </is>
      </c>
      <c r="AE244" t="inlineStr">
        <is>
          <t>Via Vallombrosa 26</t>
        </is>
      </c>
      <c r="AF244" t="inlineStr">
        <is>
          <t>Interno 2, palazzina C</t>
        </is>
      </c>
      <c r="AG244" t="inlineStr">
        <is>
          <t>Roma</t>
        </is>
      </c>
      <c r="AH244" t="inlineStr">
        <is>
          <t>RM</t>
        </is>
      </c>
      <c r="AI244" t="inlineStr">
        <is>
          <t>00135</t>
        </is>
      </c>
      <c r="AJ244" t="inlineStr">
        <is>
          <t>Italia</t>
        </is>
      </c>
      <c r="AK244" t="inlineStr">
        <is>
          <t>3389455455</t>
        </is>
      </c>
      <c r="AL244" t="inlineStr">
        <is>
          <t>Lunar Ring - Yellow / 15 / White</t>
        </is>
      </c>
      <c r="AN244" t="inlineStr">
        <is>
          <t>IT</t>
        </is>
      </c>
      <c r="AO244" t="inlineStr">
        <is>
          <t>Accredito</t>
        </is>
      </c>
      <c r="AP244" t="inlineStr">
        <is>
          <t>2024-10-27</t>
        </is>
      </c>
    </row>
    <row r="245">
      <c r="A245" t="inlineStr">
        <is>
          <t>27/10/2024</t>
        </is>
      </c>
      <c r="B245" t="inlineStr">
        <is>
          <t>14:17:23</t>
        </is>
      </c>
      <c r="C245" t="inlineStr">
        <is>
          <t>CET</t>
        </is>
      </c>
      <c r="D245" t="inlineStr">
        <is>
          <t>Carlotta Cugnolio</t>
        </is>
      </c>
      <c r="E245" t="inlineStr">
        <is>
          <t>Pagamento Express Checkout</t>
        </is>
      </c>
      <c r="F245" t="inlineStr">
        <is>
          <t>Completata</t>
        </is>
      </c>
      <c r="G245" t="inlineStr">
        <is>
          <t>EUR</t>
        </is>
      </c>
      <c r="H245" t="n">
        <v>208</v>
      </c>
      <c r="I245" t="inlineStr">
        <is>
          <t>-7,42</t>
        </is>
      </c>
      <c r="J245" t="inlineStr">
        <is>
          <t>200,58</t>
        </is>
      </c>
      <c r="K245" t="inlineStr">
        <is>
          <t>carlottacugnolio@gmail.com</t>
        </is>
      </c>
      <c r="L245" t="inlineStr">
        <is>
          <t>contact@lilmilan.com</t>
        </is>
      </c>
      <c r="M245" t="inlineStr">
        <is>
          <t>0FR6334418589162S</t>
        </is>
      </c>
      <c r="N245" t="inlineStr">
        <is>
          <t>Carlotta, Cugnolio, Piazza Roma 42, Bra, CN, 12042, Italia</t>
        </is>
      </c>
      <c r="O245" t="inlineStr">
        <is>
          <t>Confermato</t>
        </is>
      </c>
      <c r="P245" t="inlineStr">
        <is>
          <t>Portami a Ballare Necklace - Yellow / onesize, Sconto</t>
        </is>
      </c>
      <c r="R245" t="inlineStr">
        <is>
          <t>0,00</t>
        </is>
      </c>
      <c r="T245" t="inlineStr">
        <is>
          <t>0,00</t>
        </is>
      </c>
      <c r="Z245" t="inlineStr">
        <is>
          <t>rV5hyQ4JQ5q7l6Bf8PRymsWMQ</t>
        </is>
      </c>
      <c r="AA245" t="inlineStr">
        <is>
          <t>Shopify</t>
        </is>
      </c>
      <c r="AB245" t="n">
        <v>2</v>
      </c>
      <c r="AD245" t="inlineStr">
        <is>
          <t>27.947,89</t>
        </is>
      </c>
      <c r="AE245" t="inlineStr">
        <is>
          <t>Piazza Roma 42</t>
        </is>
      </c>
      <c r="AG245" t="inlineStr">
        <is>
          <t>Bra</t>
        </is>
      </c>
      <c r="AH245" t="inlineStr">
        <is>
          <t>CN</t>
        </is>
      </c>
      <c r="AI245" t="inlineStr">
        <is>
          <t>12042</t>
        </is>
      </c>
      <c r="AJ245" t="inlineStr">
        <is>
          <t>Italia</t>
        </is>
      </c>
      <c r="AK245" t="inlineStr">
        <is>
          <t>3313476421</t>
        </is>
      </c>
      <c r="AL245" t="inlineStr">
        <is>
          <t>Portami a Ballare Necklace - Yellow / onesize</t>
        </is>
      </c>
      <c r="AN245" t="inlineStr">
        <is>
          <t>IT</t>
        </is>
      </c>
      <c r="AO245" t="inlineStr">
        <is>
          <t>Accredito</t>
        </is>
      </c>
      <c r="AP245" t="inlineStr">
        <is>
          <t>2024-10-27</t>
        </is>
      </c>
    </row>
    <row r="246">
      <c r="A246" t="inlineStr">
        <is>
          <t>27/10/2024</t>
        </is>
      </c>
      <c r="B246" t="inlineStr">
        <is>
          <t>14:18:13</t>
        </is>
      </c>
      <c r="C246" t="inlineStr">
        <is>
          <t>CET</t>
        </is>
      </c>
      <c r="D246" t="inlineStr">
        <is>
          <t>Ludovica Caroni</t>
        </is>
      </c>
      <c r="E246" t="inlineStr">
        <is>
          <t>Pagamento Express Checkout</t>
        </is>
      </c>
      <c r="F246" t="inlineStr">
        <is>
          <t>Completata</t>
        </is>
      </c>
      <c r="G246" t="inlineStr">
        <is>
          <t>EUR</t>
        </is>
      </c>
      <c r="H246" t="n">
        <v>336</v>
      </c>
      <c r="I246" t="inlineStr">
        <is>
          <t>-11,77</t>
        </is>
      </c>
      <c r="J246" t="inlineStr">
        <is>
          <t>324,23</t>
        </is>
      </c>
      <c r="K246" t="inlineStr">
        <is>
          <t>ludovica.caroni@gmail.com</t>
        </is>
      </c>
      <c r="L246" t="inlineStr">
        <is>
          <t>contact@lilmilan.com</t>
        </is>
      </c>
      <c r="M246" t="inlineStr">
        <is>
          <t>9E352192NC2561455</t>
        </is>
      </c>
      <c r="O246" t="inlineStr">
        <is>
          <t>Non confermato</t>
        </is>
      </c>
      <c r="P246" t="inlineStr">
        <is>
          <t>Lunar Ring - Yellow / 4 / White, Sconto</t>
        </is>
      </c>
      <c r="R246" t="inlineStr">
        <is>
          <t>0,00</t>
        </is>
      </c>
      <c r="T246" t="inlineStr">
        <is>
          <t>0,00</t>
        </is>
      </c>
      <c r="Z246" t="inlineStr">
        <is>
          <t>rJuzTPstaRqnDWiB4WfQ029n0</t>
        </is>
      </c>
      <c r="AA246" t="inlineStr">
        <is>
          <t>Shopify</t>
        </is>
      </c>
      <c r="AB246" t="n">
        <v>2</v>
      </c>
      <c r="AD246" t="inlineStr">
        <is>
          <t>28.272,12</t>
        </is>
      </c>
      <c r="AK246" t="inlineStr">
        <is>
          <t>+39 3395846264</t>
        </is>
      </c>
      <c r="AL246" t="inlineStr">
        <is>
          <t>Lunar Ring - Yellow / 4 / White</t>
        </is>
      </c>
      <c r="AO246" t="inlineStr">
        <is>
          <t>Accredito</t>
        </is>
      </c>
      <c r="AP246" t="inlineStr">
        <is>
          <t>2024-10-27</t>
        </is>
      </c>
    </row>
    <row r="247">
      <c r="A247" t="inlineStr">
        <is>
          <t>27/10/2024</t>
        </is>
      </c>
      <c r="B247" t="inlineStr">
        <is>
          <t>14:32:52</t>
        </is>
      </c>
      <c r="C247" t="inlineStr">
        <is>
          <t>CET</t>
        </is>
      </c>
      <c r="D247" t="inlineStr">
        <is>
          <t>Matilde Rivelli</t>
        </is>
      </c>
      <c r="E247" t="inlineStr">
        <is>
          <t>Pagamento Express Checkout</t>
        </is>
      </c>
      <c r="F247" t="inlineStr">
        <is>
          <t>Completata</t>
        </is>
      </c>
      <c r="G247" t="inlineStr">
        <is>
          <t>EUR</t>
        </is>
      </c>
      <c r="H247" t="n">
        <v>122</v>
      </c>
      <c r="I247" t="inlineStr">
        <is>
          <t>-4,50</t>
        </is>
      </c>
      <c r="J247" t="inlineStr">
        <is>
          <t>117,50</t>
        </is>
      </c>
      <c r="K247" t="inlineStr">
        <is>
          <t>matilderivelli@gmail.com</t>
        </is>
      </c>
      <c r="L247" t="inlineStr">
        <is>
          <t>contact@lilmilan.com</t>
        </is>
      </c>
      <c r="M247" t="inlineStr">
        <is>
          <t>521604658L940381C</t>
        </is>
      </c>
      <c r="N247" t="inlineStr">
        <is>
          <t>Matilde, Rivelli, Viale Spartaco Lavagnini, 24, Firenze, FI, 50129, Italia</t>
        </is>
      </c>
      <c r="O247" t="inlineStr">
        <is>
          <t>Confermato</t>
        </is>
      </c>
      <c r="P247" t="inlineStr">
        <is>
          <t>Moony Earring - Yellow / Single / White Sustainable Diamond, Sconto</t>
        </is>
      </c>
      <c r="R247" t="inlineStr">
        <is>
          <t>10,00</t>
        </is>
      </c>
      <c r="T247" t="inlineStr">
        <is>
          <t>0,00</t>
        </is>
      </c>
      <c r="Z247" t="inlineStr">
        <is>
          <t>rtAYrM4gy9ySVT7j83oUtB7ZR</t>
        </is>
      </c>
      <c r="AA247" t="inlineStr">
        <is>
          <t>Shopify</t>
        </is>
      </c>
      <c r="AB247" t="n">
        <v>2</v>
      </c>
      <c r="AD247" t="inlineStr">
        <is>
          <t>28.389,62</t>
        </is>
      </c>
      <c r="AE247" t="inlineStr">
        <is>
          <t>Viale Spartaco Lavagnini, 24</t>
        </is>
      </c>
      <c r="AG247" t="inlineStr">
        <is>
          <t>Firenze</t>
        </is>
      </c>
      <c r="AH247" t="inlineStr">
        <is>
          <t>FI</t>
        </is>
      </c>
      <c r="AI247" t="inlineStr">
        <is>
          <t>50129</t>
        </is>
      </c>
      <c r="AJ247" t="inlineStr">
        <is>
          <t>Italia</t>
        </is>
      </c>
      <c r="AK247" t="inlineStr">
        <is>
          <t>+393462780144</t>
        </is>
      </c>
      <c r="AL247" t="inlineStr">
        <is>
          <t>Moony Earring - Yellow / Single / White Sustainable Diamond</t>
        </is>
      </c>
      <c r="AN247" t="inlineStr">
        <is>
          <t>IT</t>
        </is>
      </c>
      <c r="AO247" t="inlineStr">
        <is>
          <t>Accredito</t>
        </is>
      </c>
      <c r="AP247" t="inlineStr">
        <is>
          <t>2024-10-27</t>
        </is>
      </c>
    </row>
    <row r="248">
      <c r="A248" t="inlineStr">
        <is>
          <t>27/10/2024</t>
        </is>
      </c>
      <c r="B248" t="inlineStr">
        <is>
          <t>14:51:28</t>
        </is>
      </c>
      <c r="C248" t="inlineStr">
        <is>
          <t>CET</t>
        </is>
      </c>
      <c r="D248" t="inlineStr">
        <is>
          <t>Salvatore Gemmellaro</t>
        </is>
      </c>
      <c r="E248" t="inlineStr">
        <is>
          <t>Pagamento Express Checkout</t>
        </is>
      </c>
      <c r="F248" t="inlineStr">
        <is>
          <t>Completata</t>
        </is>
      </c>
      <c r="G248" t="inlineStr">
        <is>
          <t>EUR</t>
        </is>
      </c>
      <c r="H248" t="n">
        <v>96</v>
      </c>
      <c r="I248" t="inlineStr">
        <is>
          <t>-3,61</t>
        </is>
      </c>
      <c r="J248" t="inlineStr">
        <is>
          <t>92,39</t>
        </is>
      </c>
      <c r="K248" t="inlineStr">
        <is>
          <t>salvo.gemmellaro@hotmail.it</t>
        </is>
      </c>
      <c r="L248" t="inlineStr">
        <is>
          <t>contact@lilmilan.com</t>
        </is>
      </c>
      <c r="M248" t="inlineStr">
        <is>
          <t>8D092482BG1567840</t>
        </is>
      </c>
      <c r="O248" t="inlineStr">
        <is>
          <t>Non confermato</t>
        </is>
      </c>
      <c r="P248" t="inlineStr">
        <is>
          <t>Pensavo fosse amore - Yellow / A, Sconto</t>
        </is>
      </c>
      <c r="R248" t="inlineStr">
        <is>
          <t>0,00</t>
        </is>
      </c>
      <c r="T248" t="inlineStr">
        <is>
          <t>0,00</t>
        </is>
      </c>
      <c r="Z248" t="inlineStr">
        <is>
          <t>rkoScO2kvtak9qXRFVDIl0YH5</t>
        </is>
      </c>
      <c r="AA248" t="inlineStr">
        <is>
          <t>Shopify</t>
        </is>
      </c>
      <c r="AB248" t="n">
        <v>2</v>
      </c>
      <c r="AD248" t="inlineStr">
        <is>
          <t>28.482,01</t>
        </is>
      </c>
      <c r="AK248" t="inlineStr">
        <is>
          <t>+39 3334849929</t>
        </is>
      </c>
      <c r="AL248" t="inlineStr">
        <is>
          <t>Pensavo fosse amore - Yellow / A</t>
        </is>
      </c>
      <c r="AO248" t="inlineStr">
        <is>
          <t>Accredito</t>
        </is>
      </c>
      <c r="AP248" t="inlineStr">
        <is>
          <t>2024-10-27</t>
        </is>
      </c>
    </row>
    <row r="249">
      <c r="A249" t="inlineStr">
        <is>
          <t>27/10/2024</t>
        </is>
      </c>
      <c r="B249" t="inlineStr">
        <is>
          <t>14:55:40</t>
        </is>
      </c>
      <c r="C249" t="inlineStr">
        <is>
          <t>CET</t>
        </is>
      </c>
      <c r="D249" t="inlineStr">
        <is>
          <t>Paola Giorgia Gisone</t>
        </is>
      </c>
      <c r="E249" t="inlineStr">
        <is>
          <t>Pagamento Express Checkout</t>
        </is>
      </c>
      <c r="F249" t="inlineStr">
        <is>
          <t>Completata</t>
        </is>
      </c>
      <c r="G249" t="inlineStr">
        <is>
          <t>EUR</t>
        </is>
      </c>
      <c r="H249" t="n">
        <v>314</v>
      </c>
      <c r="I249" t="inlineStr">
        <is>
          <t>-11,03</t>
        </is>
      </c>
      <c r="J249" t="inlineStr">
        <is>
          <t>302,97</t>
        </is>
      </c>
      <c r="K249" t="inlineStr">
        <is>
          <t>paolagiorgia.gisone@gmail.com</t>
        </is>
      </c>
      <c r="L249" t="inlineStr">
        <is>
          <t>contact@lilmilan.com</t>
        </is>
      </c>
      <c r="M249" t="inlineStr">
        <is>
          <t>57G61251V2683203U</t>
        </is>
      </c>
      <c r="N249" t="inlineStr">
        <is>
          <t>Paola Giorgia, Gisone, via Nazario Sauro, 13, Alba, CN, 12051, Italia</t>
        </is>
      </c>
      <c r="O249" t="inlineStr">
        <is>
          <t>Confermato</t>
        </is>
      </c>
      <c r="P249" t="inlineStr">
        <is>
          <t>Dna Bracelet - White / 16cm, Ciondolo - White, Engraving, Sconto</t>
        </is>
      </c>
      <c r="R249" t="inlineStr">
        <is>
          <t>0,00</t>
        </is>
      </c>
      <c r="T249" t="inlineStr">
        <is>
          <t>0,00</t>
        </is>
      </c>
      <c r="Z249" t="inlineStr">
        <is>
          <t>reoWQ3gI3YpfmtiRXlo3breFh</t>
        </is>
      </c>
      <c r="AA249" t="inlineStr">
        <is>
          <t>Shopify</t>
        </is>
      </c>
      <c r="AB249" t="n">
        <v>4</v>
      </c>
      <c r="AD249" t="inlineStr">
        <is>
          <t>28.784,98</t>
        </is>
      </c>
      <c r="AE249" t="inlineStr">
        <is>
          <t>via Nazario Sauro, 13</t>
        </is>
      </c>
      <c r="AG249" t="inlineStr">
        <is>
          <t>Alba</t>
        </is>
      </c>
      <c r="AH249" t="inlineStr">
        <is>
          <t>CN</t>
        </is>
      </c>
      <c r="AI249" t="inlineStr">
        <is>
          <t>12051</t>
        </is>
      </c>
      <c r="AJ249" t="inlineStr">
        <is>
          <t>Italia</t>
        </is>
      </c>
      <c r="AK249" t="inlineStr">
        <is>
          <t>+393202297282</t>
        </is>
      </c>
      <c r="AL249" t="inlineStr">
        <is>
          <t>Dna Bracelet - White / 16cm</t>
        </is>
      </c>
      <c r="AN249" t="inlineStr">
        <is>
          <t>IT</t>
        </is>
      </c>
      <c r="AO249" t="inlineStr">
        <is>
          <t>Accredito</t>
        </is>
      </c>
      <c r="AP249" t="inlineStr">
        <is>
          <t>2024-10-27</t>
        </is>
      </c>
    </row>
    <row r="250">
      <c r="A250" t="inlineStr">
        <is>
          <t>27/10/2024</t>
        </is>
      </c>
      <c r="B250" t="inlineStr">
        <is>
          <t>14:57:05</t>
        </is>
      </c>
      <c r="C250" t="inlineStr">
        <is>
          <t>CET</t>
        </is>
      </c>
      <c r="D250" t="inlineStr">
        <is>
          <t>Alessandra Gheno</t>
        </is>
      </c>
      <c r="E250" t="inlineStr">
        <is>
          <t>Pagamento Express Checkout</t>
        </is>
      </c>
      <c r="F250" t="inlineStr">
        <is>
          <t>Completata</t>
        </is>
      </c>
      <c r="G250" t="inlineStr">
        <is>
          <t>EUR</t>
        </is>
      </c>
      <c r="H250" t="n">
        <v>608</v>
      </c>
      <c r="I250" t="inlineStr">
        <is>
          <t>-21,02</t>
        </is>
      </c>
      <c r="J250" t="inlineStr">
        <is>
          <t>586,98</t>
        </is>
      </c>
      <c r="K250" t="inlineStr">
        <is>
          <t>gheno.alessandra@gmail.com</t>
        </is>
      </c>
      <c r="L250" t="inlineStr">
        <is>
          <t>contact@lilmilan.com</t>
        </is>
      </c>
      <c r="M250" t="inlineStr">
        <is>
          <t>3HM05021TL710014V</t>
        </is>
      </c>
      <c r="N250" t="inlineStr">
        <is>
          <t>Alessandra  Gheno, Via Francesco Todaro 3 campanello Moroni Boccadamo, Bologna, BO, 40126, Italia</t>
        </is>
      </c>
      <c r="O250" t="inlineStr">
        <is>
          <t>Confermato</t>
        </is>
      </c>
      <c r="P250" t="inlineStr">
        <is>
          <t>Sia - Yellow / 5, Lightly Chain Necklace - Yellow / 60cm, Sconto</t>
        </is>
      </c>
      <c r="R250" t="inlineStr">
        <is>
          <t>0,00</t>
        </is>
      </c>
      <c r="T250" t="inlineStr">
        <is>
          <t>0,00</t>
        </is>
      </c>
      <c r="Z250" t="inlineStr">
        <is>
          <t>rbbaOtBfesz5q31G4BjPGZk90</t>
        </is>
      </c>
      <c r="AA250" t="inlineStr">
        <is>
          <t>Shopify</t>
        </is>
      </c>
      <c r="AB250" t="n">
        <v>3</v>
      </c>
      <c r="AD250" t="inlineStr">
        <is>
          <t>29.371,96</t>
        </is>
      </c>
      <c r="AE250" t="inlineStr">
        <is>
          <t>Via Francesco Todaro 3 campanello Moroni Boccadamo</t>
        </is>
      </c>
      <c r="AG250" t="inlineStr">
        <is>
          <t>Bologna</t>
        </is>
      </c>
      <c r="AH250" t="inlineStr">
        <is>
          <t>BO</t>
        </is>
      </c>
      <c r="AI250" t="inlineStr">
        <is>
          <t>40126</t>
        </is>
      </c>
      <c r="AJ250" t="inlineStr">
        <is>
          <t>Italia</t>
        </is>
      </c>
      <c r="AK250" t="inlineStr">
        <is>
          <t>3474040378</t>
        </is>
      </c>
      <c r="AL250" t="inlineStr">
        <is>
          <t>Sia - Yellow / 5</t>
        </is>
      </c>
      <c r="AN250" t="inlineStr">
        <is>
          <t>IT</t>
        </is>
      </c>
      <c r="AO250" t="inlineStr">
        <is>
          <t>Accredito</t>
        </is>
      </c>
      <c r="AP250" t="inlineStr">
        <is>
          <t>2024-10-27</t>
        </is>
      </c>
    </row>
    <row r="251">
      <c r="A251" t="inlineStr">
        <is>
          <t>27/10/2024</t>
        </is>
      </c>
      <c r="B251" t="inlineStr">
        <is>
          <t>15:15:07</t>
        </is>
      </c>
      <c r="C251" t="inlineStr">
        <is>
          <t>CET</t>
        </is>
      </c>
      <c r="D251" t="inlineStr">
        <is>
          <t>Monica colombo</t>
        </is>
      </c>
      <c r="E251" t="inlineStr">
        <is>
          <t>Pagamento Express Checkout</t>
        </is>
      </c>
      <c r="F251" t="inlineStr">
        <is>
          <t>Completata</t>
        </is>
      </c>
      <c r="G251" t="inlineStr">
        <is>
          <t>EUR</t>
        </is>
      </c>
      <c r="H251" t="n">
        <v>490</v>
      </c>
      <c r="I251" t="inlineStr">
        <is>
          <t>-17,01</t>
        </is>
      </c>
      <c r="J251" t="inlineStr">
        <is>
          <t>472,99</t>
        </is>
      </c>
      <c r="K251" t="inlineStr">
        <is>
          <t>m0ni91@hotmail.it</t>
        </is>
      </c>
      <c r="L251" t="inlineStr">
        <is>
          <t>contact@lilmilan.com</t>
        </is>
      </c>
      <c r="M251" t="inlineStr">
        <is>
          <t>3FW68405UB872884S</t>
        </is>
      </c>
      <c r="O251" t="inlineStr">
        <is>
          <t>Non confermato</t>
        </is>
      </c>
      <c r="P251" t="inlineStr">
        <is>
          <t>Lightly Chain Necklace - Yellow / 40cm, Sweet Spot - Yellow / matte / White, Engraving, Sconto</t>
        </is>
      </c>
      <c r="R251" t="inlineStr">
        <is>
          <t>0,00</t>
        </is>
      </c>
      <c r="T251" t="inlineStr">
        <is>
          <t>0,00</t>
        </is>
      </c>
      <c r="Z251" t="inlineStr">
        <is>
          <t>rIk2wRz7shzWKCvYHOdUYu4yI</t>
        </is>
      </c>
      <c r="AA251" t="inlineStr">
        <is>
          <t>Shopify</t>
        </is>
      </c>
      <c r="AB251" t="n">
        <v>4</v>
      </c>
      <c r="AD251" t="inlineStr">
        <is>
          <t>29.844,95</t>
        </is>
      </c>
      <c r="AK251" t="inlineStr">
        <is>
          <t>+39 3495474478</t>
        </is>
      </c>
      <c r="AL251" t="inlineStr">
        <is>
          <t>Lightly Chain Necklace - Yellow / 40cm</t>
        </is>
      </c>
      <c r="AO251" t="inlineStr">
        <is>
          <t>Accredito</t>
        </is>
      </c>
      <c r="AP251" t="inlineStr">
        <is>
          <t>2024-10-27</t>
        </is>
      </c>
    </row>
    <row r="252">
      <c r="A252" t="inlineStr">
        <is>
          <t>27/10/2024</t>
        </is>
      </c>
      <c r="B252" t="inlineStr">
        <is>
          <t>15:38:13</t>
        </is>
      </c>
      <c r="C252" t="inlineStr">
        <is>
          <t>CET</t>
        </is>
      </c>
      <c r="D252" t="inlineStr">
        <is>
          <t>Gaia Moranzoni</t>
        </is>
      </c>
      <c r="E252" t="inlineStr">
        <is>
          <t>Pagamento Express Checkout</t>
        </is>
      </c>
      <c r="F252" t="inlineStr">
        <is>
          <t>Completata</t>
        </is>
      </c>
      <c r="G252" t="inlineStr">
        <is>
          <t>EUR</t>
        </is>
      </c>
      <c r="H252" t="n">
        <v>4</v>
      </c>
      <c r="I252" t="inlineStr">
        <is>
          <t>-0,49</t>
        </is>
      </c>
      <c r="J252" t="inlineStr">
        <is>
          <t>3,51</t>
        </is>
      </c>
      <c r="K252" t="inlineStr">
        <is>
          <t>gaiamoranzoni@gmail.com</t>
        </is>
      </c>
      <c r="L252" t="inlineStr">
        <is>
          <t>contact@lilmilan.com</t>
        </is>
      </c>
      <c r="M252" t="inlineStr">
        <is>
          <t>6VA881684G0056745</t>
        </is>
      </c>
      <c r="N252" t="inlineStr">
        <is>
          <t>Gaia Moranzoni, Via della Carnaga 20, Varese, VA, 21100, Italia</t>
        </is>
      </c>
      <c r="O252" t="inlineStr">
        <is>
          <t>Confermato</t>
        </is>
      </c>
      <c r="R252" t="inlineStr">
        <is>
          <t>0,00</t>
        </is>
      </c>
      <c r="T252" t="inlineStr">
        <is>
          <t>0,00</t>
        </is>
      </c>
      <c r="Z252" t="inlineStr">
        <is>
          <t>rW0Wetf1CzVM3BqUWS5DnPtFV</t>
        </is>
      </c>
      <c r="AA252" t="inlineStr">
        <is>
          <t>Shopify</t>
        </is>
      </c>
      <c r="AB252" t="n">
        <v>1</v>
      </c>
      <c r="AD252" t="inlineStr">
        <is>
          <t>29.848,46</t>
        </is>
      </c>
      <c r="AE252" t="inlineStr">
        <is>
          <t>Via della Carnaga 20</t>
        </is>
      </c>
      <c r="AG252" t="inlineStr">
        <is>
          <t>Varese</t>
        </is>
      </c>
      <c r="AH252" t="inlineStr">
        <is>
          <t>VA</t>
        </is>
      </c>
      <c r="AI252" t="inlineStr">
        <is>
          <t>21100</t>
        </is>
      </c>
      <c r="AJ252" t="inlineStr">
        <is>
          <t>Italia</t>
        </is>
      </c>
      <c r="AK252" t="inlineStr">
        <is>
          <t>3282721098</t>
        </is>
      </c>
      <c r="AN252" t="inlineStr">
        <is>
          <t>IT</t>
        </is>
      </c>
      <c r="AO252" t="inlineStr">
        <is>
          <t>Accredito</t>
        </is>
      </c>
      <c r="AP252" t="inlineStr">
        <is>
          <t>2024-10-27</t>
        </is>
      </c>
    </row>
    <row r="253">
      <c r="A253" t="inlineStr">
        <is>
          <t>27/10/2024</t>
        </is>
      </c>
      <c r="B253" t="inlineStr">
        <is>
          <t>16:01:33</t>
        </is>
      </c>
      <c r="C253" t="inlineStr">
        <is>
          <t>CET</t>
        </is>
      </c>
      <c r="D253" t="inlineStr">
        <is>
          <t>Irene Blandino</t>
        </is>
      </c>
      <c r="E253" t="inlineStr">
        <is>
          <t>Pagamento Express Checkout</t>
        </is>
      </c>
      <c r="F253" t="inlineStr">
        <is>
          <t>Completata</t>
        </is>
      </c>
      <c r="G253" t="inlineStr">
        <is>
          <t>EUR</t>
        </is>
      </c>
      <c r="H253" t="n">
        <v>336</v>
      </c>
      <c r="I253" t="inlineStr">
        <is>
          <t>-11,77</t>
        </is>
      </c>
      <c r="J253" t="inlineStr">
        <is>
          <t>324,23</t>
        </is>
      </c>
      <c r="K253" t="inlineStr">
        <is>
          <t>irene.blandino94@gmail.com</t>
        </is>
      </c>
      <c r="L253" t="inlineStr">
        <is>
          <t>contact@lilmilan.com</t>
        </is>
      </c>
      <c r="M253" t="inlineStr">
        <is>
          <t>21B06403GB7788711</t>
        </is>
      </c>
      <c r="N253" t="inlineStr">
        <is>
          <t>Yari Caputo, Via Andrea Doria 2, Consegna in orari portineria, Nova Milanese, MB, 20834, Italia</t>
        </is>
      </c>
      <c r="O253" t="inlineStr">
        <is>
          <t>Confermato</t>
        </is>
      </c>
      <c r="P253" t="inlineStr">
        <is>
          <t>Lunar Ring - Yellow / 15 / White, Sconto</t>
        </is>
      </c>
      <c r="R253" t="inlineStr">
        <is>
          <t>0,00</t>
        </is>
      </c>
      <c r="T253" t="inlineStr">
        <is>
          <t>0,00</t>
        </is>
      </c>
      <c r="Z253" t="inlineStr">
        <is>
          <t>rwHR6qycmfWHQbvRbNEFTEBFQ</t>
        </is>
      </c>
      <c r="AA253" t="inlineStr">
        <is>
          <t>Shopify</t>
        </is>
      </c>
      <c r="AB253" t="n">
        <v>2</v>
      </c>
      <c r="AD253" t="inlineStr">
        <is>
          <t>30.172,69</t>
        </is>
      </c>
      <c r="AE253" t="inlineStr">
        <is>
          <t>Via Andrea Doria 2</t>
        </is>
      </c>
      <c r="AF253" t="inlineStr">
        <is>
          <t>Consegna in orari portineria</t>
        </is>
      </c>
      <c r="AG253" t="inlineStr">
        <is>
          <t>Nova Milanese</t>
        </is>
      </c>
      <c r="AH253" t="inlineStr">
        <is>
          <t>MB</t>
        </is>
      </c>
      <c r="AI253" t="inlineStr">
        <is>
          <t>20834</t>
        </is>
      </c>
      <c r="AJ253" t="inlineStr">
        <is>
          <t>Italia</t>
        </is>
      </c>
      <c r="AK253" t="inlineStr">
        <is>
          <t>3402580832</t>
        </is>
      </c>
      <c r="AL253" t="inlineStr">
        <is>
          <t>Lunar Ring - Yellow / 15 / White</t>
        </is>
      </c>
      <c r="AN253" t="inlineStr">
        <is>
          <t>IT</t>
        </is>
      </c>
      <c r="AO253" t="inlineStr">
        <is>
          <t>Accredito</t>
        </is>
      </c>
      <c r="AP253" t="inlineStr">
        <is>
          <t>2024-10-27</t>
        </is>
      </c>
    </row>
    <row r="254">
      <c r="A254" t="inlineStr">
        <is>
          <t>27/10/2024</t>
        </is>
      </c>
      <c r="B254" t="inlineStr">
        <is>
          <t>16:12:22</t>
        </is>
      </c>
      <c r="C254" t="inlineStr">
        <is>
          <t>CET</t>
        </is>
      </c>
      <c r="D254" t="inlineStr">
        <is>
          <t>GIULIA MAZZONI</t>
        </is>
      </c>
      <c r="E254" t="inlineStr">
        <is>
          <t>Pagamento Express Checkout</t>
        </is>
      </c>
      <c r="F254" t="inlineStr">
        <is>
          <t>Completata</t>
        </is>
      </c>
      <c r="G254" t="inlineStr">
        <is>
          <t>EUR</t>
        </is>
      </c>
      <c r="H254" t="n">
        <v>202</v>
      </c>
      <c r="I254" t="inlineStr">
        <is>
          <t>-7,22</t>
        </is>
      </c>
      <c r="J254" t="inlineStr">
        <is>
          <t>194,78</t>
        </is>
      </c>
      <c r="K254" t="inlineStr">
        <is>
          <t>giuli.mazzo94@hotmail.it</t>
        </is>
      </c>
      <c r="L254" t="inlineStr">
        <is>
          <t>contact@lilmilan.com</t>
        </is>
      </c>
      <c r="M254" t="inlineStr">
        <is>
          <t>1CX056968A606210C</t>
        </is>
      </c>
      <c r="N254" t="inlineStr">
        <is>
          <t>GIULIA MAZZONI, Via Rembrandt 9, Interno e citofono 25. Lasciare in portineria., Milano, MI, 20147, Italia</t>
        </is>
      </c>
      <c r="O254" t="inlineStr">
        <is>
          <t>Confermato</t>
        </is>
      </c>
      <c r="P254" t="inlineStr">
        <is>
          <t>Luxury Pack + LIL Bag, Pensavo fosse amore - Yellow / G, Sconto</t>
        </is>
      </c>
      <c r="R254" t="inlineStr">
        <is>
          <t>0,00</t>
        </is>
      </c>
      <c r="T254" t="inlineStr">
        <is>
          <t>0,00</t>
        </is>
      </c>
      <c r="Z254" t="inlineStr">
        <is>
          <t>ronMzFAw8Sjbckv3wve7WIqj1</t>
        </is>
      </c>
      <c r="AA254" t="inlineStr">
        <is>
          <t>Shopify</t>
        </is>
      </c>
      <c r="AB254" t="n">
        <v>4</v>
      </c>
      <c r="AD254" t="inlineStr">
        <is>
          <t>30.367,47</t>
        </is>
      </c>
      <c r="AE254" t="inlineStr">
        <is>
          <t>Via Rembrandt 9</t>
        </is>
      </c>
      <c r="AF254" t="inlineStr">
        <is>
          <t>Interno e citofono 25. Lasciare in portineria.</t>
        </is>
      </c>
      <c r="AG254" t="inlineStr">
        <is>
          <t>Milano</t>
        </is>
      </c>
      <c r="AH254" t="inlineStr">
        <is>
          <t>MI</t>
        </is>
      </c>
      <c r="AI254" t="inlineStr">
        <is>
          <t>20147</t>
        </is>
      </c>
      <c r="AJ254" t="inlineStr">
        <is>
          <t>Italia</t>
        </is>
      </c>
      <c r="AK254" t="inlineStr">
        <is>
          <t>3347056145</t>
        </is>
      </c>
      <c r="AL254" t="inlineStr">
        <is>
          <t>Luxury Pack + LIL Bag</t>
        </is>
      </c>
      <c r="AN254" t="inlineStr">
        <is>
          <t>IT</t>
        </is>
      </c>
      <c r="AO254" t="inlineStr">
        <is>
          <t>Accredito</t>
        </is>
      </c>
      <c r="AP254" t="inlineStr">
        <is>
          <t>2024-10-27</t>
        </is>
      </c>
    </row>
    <row r="255">
      <c r="A255" t="inlineStr">
        <is>
          <t>27/10/2024</t>
        </is>
      </c>
      <c r="B255" t="inlineStr">
        <is>
          <t>16:15:49</t>
        </is>
      </c>
      <c r="C255" t="inlineStr">
        <is>
          <t>CET</t>
        </is>
      </c>
      <c r="D255" t="inlineStr">
        <is>
          <t>Ilaria Lodato</t>
        </is>
      </c>
      <c r="E255" t="inlineStr">
        <is>
          <t>Pagamento Express Checkout</t>
        </is>
      </c>
      <c r="F255" t="inlineStr">
        <is>
          <t>Completata</t>
        </is>
      </c>
      <c r="G255" t="inlineStr">
        <is>
          <t>EUR</t>
        </is>
      </c>
      <c r="H255" t="n">
        <v>138</v>
      </c>
      <c r="I255" t="inlineStr">
        <is>
          <t>-5,04</t>
        </is>
      </c>
      <c r="J255" t="inlineStr">
        <is>
          <t>132,96</t>
        </is>
      </c>
      <c r="K255" t="inlineStr">
        <is>
          <t>ilaria.lodato@hotmail.com</t>
        </is>
      </c>
      <c r="L255" t="inlineStr">
        <is>
          <t>contact@lilmilan.com</t>
        </is>
      </c>
      <c r="M255" t="inlineStr">
        <is>
          <t>0PE19588CG226603J</t>
        </is>
      </c>
      <c r="N255" t="inlineStr">
        <is>
          <t>Ilaria Lodato, Via Baiola 127, Supermercato Despar Forio-frutta, Forio, NA, 80075, Italia</t>
        </is>
      </c>
      <c r="O255" t="inlineStr">
        <is>
          <t>Confermato</t>
        </is>
      </c>
      <c r="P255" t="inlineStr">
        <is>
          <t>Firefly Ring - Yellow / 21, Sconto</t>
        </is>
      </c>
      <c r="R255" t="inlineStr">
        <is>
          <t>10,00</t>
        </is>
      </c>
      <c r="T255" t="inlineStr">
        <is>
          <t>0,00</t>
        </is>
      </c>
      <c r="Z255" t="inlineStr">
        <is>
          <t>rCMQdw35JeRturxSglUEiWgW9</t>
        </is>
      </c>
      <c r="AA255" t="inlineStr">
        <is>
          <t>Shopify</t>
        </is>
      </c>
      <c r="AB255" t="n">
        <v>2</v>
      </c>
      <c r="AD255" t="inlineStr">
        <is>
          <t>30.500,43</t>
        </is>
      </c>
      <c r="AE255" t="inlineStr">
        <is>
          <t>Via Baiola 127</t>
        </is>
      </c>
      <c r="AF255" t="inlineStr">
        <is>
          <t>Supermercato Despar Forio-frutta</t>
        </is>
      </c>
      <c r="AG255" t="inlineStr">
        <is>
          <t>Forio</t>
        </is>
      </c>
      <c r="AI255" t="inlineStr">
        <is>
          <t>80075</t>
        </is>
      </c>
      <c r="AJ255" t="inlineStr">
        <is>
          <t>Italia</t>
        </is>
      </c>
      <c r="AK255" t="inlineStr">
        <is>
          <t>3661065420</t>
        </is>
      </c>
      <c r="AL255" t="inlineStr">
        <is>
          <t>Firefly Ring - Yellow / 21</t>
        </is>
      </c>
      <c r="AN255" t="inlineStr">
        <is>
          <t>IT</t>
        </is>
      </c>
      <c r="AO255" t="inlineStr">
        <is>
          <t>Accredito</t>
        </is>
      </c>
      <c r="AP255" t="inlineStr">
        <is>
          <t>2024-10-27</t>
        </is>
      </c>
    </row>
    <row r="256">
      <c r="A256" t="inlineStr">
        <is>
          <t>27/10/2024</t>
        </is>
      </c>
      <c r="B256" t="inlineStr">
        <is>
          <t>16:37:04</t>
        </is>
      </c>
      <c r="C256" t="inlineStr">
        <is>
          <t>CET</t>
        </is>
      </c>
      <c r="D256" t="inlineStr">
        <is>
          <t>Chiara Malagrida</t>
        </is>
      </c>
      <c r="E256" t="inlineStr">
        <is>
          <t>Pagamento Express Checkout</t>
        </is>
      </c>
      <c r="F256" t="inlineStr">
        <is>
          <t>Completata</t>
        </is>
      </c>
      <c r="G256" t="inlineStr">
        <is>
          <t>EUR</t>
        </is>
      </c>
      <c r="H256" t="n">
        <v>106</v>
      </c>
      <c r="I256" t="inlineStr">
        <is>
          <t>-3,95</t>
        </is>
      </c>
      <c r="J256" t="inlineStr">
        <is>
          <t>102,05</t>
        </is>
      </c>
      <c r="K256" t="inlineStr">
        <is>
          <t>malagridachiara@gmail.com</t>
        </is>
      </c>
      <c r="L256" t="inlineStr">
        <is>
          <t>contact@lilmilan.com</t>
        </is>
      </c>
      <c r="M256" t="inlineStr">
        <is>
          <t>8UG69457GA625531H</t>
        </is>
      </c>
      <c r="N256" t="inlineStr">
        <is>
          <t>Marta Sablone, Via D'Annunzio 167, Civitanova Marche, MC, 62012, Italia</t>
        </is>
      </c>
      <c r="O256" t="inlineStr">
        <is>
          <t>Confermato</t>
        </is>
      </c>
      <c r="P256" t="inlineStr">
        <is>
          <t>Pensavo fosse amore - Yellow / F, Sconto</t>
        </is>
      </c>
      <c r="R256" t="inlineStr">
        <is>
          <t>10,00</t>
        </is>
      </c>
      <c r="T256" t="inlineStr">
        <is>
          <t>0,00</t>
        </is>
      </c>
      <c r="Z256" t="inlineStr">
        <is>
          <t>r5enFLwmlxAhlRHCDlQw93ffl</t>
        </is>
      </c>
      <c r="AA256" t="inlineStr">
        <is>
          <t>Shopify</t>
        </is>
      </c>
      <c r="AB256" t="n">
        <v>2</v>
      </c>
      <c r="AD256" t="inlineStr">
        <is>
          <t>30.602,48</t>
        </is>
      </c>
      <c r="AE256" t="inlineStr">
        <is>
          <t>Via D'Annunzio 167</t>
        </is>
      </c>
      <c r="AG256" t="inlineStr">
        <is>
          <t>Civitanova Marche</t>
        </is>
      </c>
      <c r="AH256" t="inlineStr">
        <is>
          <t>MC</t>
        </is>
      </c>
      <c r="AI256" t="inlineStr">
        <is>
          <t>62012</t>
        </is>
      </c>
      <c r="AJ256" t="inlineStr">
        <is>
          <t>Italia</t>
        </is>
      </c>
      <c r="AK256" t="inlineStr">
        <is>
          <t>+393668020617</t>
        </is>
      </c>
      <c r="AL256" t="inlineStr">
        <is>
          <t>Pensavo fosse amore - Yellow / F</t>
        </is>
      </c>
      <c r="AN256" t="inlineStr">
        <is>
          <t>IT</t>
        </is>
      </c>
      <c r="AO256" t="inlineStr">
        <is>
          <t>Accredito</t>
        </is>
      </c>
      <c r="AP256" t="inlineStr">
        <is>
          <t>2024-10-27</t>
        </is>
      </c>
    </row>
    <row r="257">
      <c r="A257" t="inlineStr">
        <is>
          <t>27/10/2024</t>
        </is>
      </c>
      <c r="B257" t="inlineStr">
        <is>
          <t>16:52:54</t>
        </is>
      </c>
      <c r="C257" t="inlineStr">
        <is>
          <t>CET</t>
        </is>
      </c>
      <c r="D257" t="inlineStr">
        <is>
          <t>Elisa de Carvalho Pellegrino</t>
        </is>
      </c>
      <c r="E257" t="inlineStr">
        <is>
          <t>Pagamento Express Checkout</t>
        </is>
      </c>
      <c r="F257" t="inlineStr">
        <is>
          <t>Completata</t>
        </is>
      </c>
      <c r="G257" t="inlineStr">
        <is>
          <t>EUR</t>
        </is>
      </c>
      <c r="H257" t="n">
        <v>234</v>
      </c>
      <c r="I257" t="inlineStr">
        <is>
          <t>-8,31</t>
        </is>
      </c>
      <c r="J257" t="inlineStr">
        <is>
          <t>225,69</t>
        </is>
      </c>
      <c r="K257" t="inlineStr">
        <is>
          <t>pellegrinoelisa@hotmail.com</t>
        </is>
      </c>
      <c r="L257" t="inlineStr">
        <is>
          <t>contact@lilmilan.com</t>
        </is>
      </c>
      <c r="M257" t="inlineStr">
        <is>
          <t>4U6171995J2440005</t>
        </is>
      </c>
      <c r="N257" t="inlineStr">
        <is>
          <t>Elisa Pellegrino, Samariterstrasse 6, Berlin, N/A, 10247, Germania</t>
        </is>
      </c>
      <c r="O257" t="inlineStr">
        <is>
          <t>Confermato</t>
        </is>
      </c>
      <c r="P257" t="inlineStr">
        <is>
          <t>Sweet Spot - Yellow / matte / White, Engraving, Sconto</t>
        </is>
      </c>
      <c r="R257" t="inlineStr">
        <is>
          <t>0,00</t>
        </is>
      </c>
      <c r="T257" t="inlineStr">
        <is>
          <t>0,00</t>
        </is>
      </c>
      <c r="Z257" t="inlineStr">
        <is>
          <t>rqhxaHEI4e4iWvJd0lu59HM0I</t>
        </is>
      </c>
      <c r="AA257" t="inlineStr">
        <is>
          <t>Shopify</t>
        </is>
      </c>
      <c r="AB257" t="n">
        <v>3</v>
      </c>
      <c r="AD257" t="inlineStr">
        <is>
          <t>30.828,17</t>
        </is>
      </c>
      <c r="AE257" t="inlineStr">
        <is>
          <t>Samariterstrasse 6</t>
        </is>
      </c>
      <c r="AG257" t="inlineStr">
        <is>
          <t>Berlin</t>
        </is>
      </c>
      <c r="AI257" t="inlineStr">
        <is>
          <t>10247</t>
        </is>
      </c>
      <c r="AJ257" t="inlineStr">
        <is>
          <t>Germania</t>
        </is>
      </c>
      <c r="AK257" t="inlineStr">
        <is>
          <t>+491744003521</t>
        </is>
      </c>
      <c r="AL257" t="inlineStr">
        <is>
          <t>Sweet Spot - Yellow / matte / White</t>
        </is>
      </c>
      <c r="AN257" t="inlineStr">
        <is>
          <t>DE</t>
        </is>
      </c>
      <c r="AO257" t="inlineStr">
        <is>
          <t>Accredito</t>
        </is>
      </c>
      <c r="AP257" t="inlineStr">
        <is>
          <t>2024-10-27</t>
        </is>
      </c>
    </row>
    <row r="258">
      <c r="A258" t="inlineStr">
        <is>
          <t>27/10/2024</t>
        </is>
      </c>
      <c r="B258" t="inlineStr">
        <is>
          <t>17:00:18</t>
        </is>
      </c>
      <c r="C258" t="inlineStr">
        <is>
          <t>CET</t>
        </is>
      </c>
      <c r="D258" t="inlineStr">
        <is>
          <t>Lara Sioli</t>
        </is>
      </c>
      <c r="E258" t="inlineStr">
        <is>
          <t>Pagamento Express Checkout</t>
        </is>
      </c>
      <c r="F258" t="inlineStr">
        <is>
          <t>Completata</t>
        </is>
      </c>
      <c r="G258" t="inlineStr">
        <is>
          <t>EUR</t>
        </is>
      </c>
      <c r="H258" t="n">
        <v>256</v>
      </c>
      <c r="I258" t="inlineStr">
        <is>
          <t>-9,05</t>
        </is>
      </c>
      <c r="J258" t="inlineStr">
        <is>
          <t>246,95</t>
        </is>
      </c>
      <c r="K258" t="inlineStr">
        <is>
          <t>lara@sioli.org</t>
        </is>
      </c>
      <c r="L258" t="inlineStr">
        <is>
          <t>contact@lilmilan.com</t>
        </is>
      </c>
      <c r="M258" t="inlineStr">
        <is>
          <t>4TX033460V1637229</t>
        </is>
      </c>
      <c r="N258" t="inlineStr">
        <is>
          <t>Lara Sioli, Via Carlo Torre, 19, Milano, MI, 20143, Italia</t>
        </is>
      </c>
      <c r="O258" t="inlineStr">
        <is>
          <t>Confermato</t>
        </is>
      </c>
      <c r="P258" t="inlineStr">
        <is>
          <t>Boys Tears Necklace - Yellow / 39cm, Sconto</t>
        </is>
      </c>
      <c r="R258" t="inlineStr">
        <is>
          <t>0,00</t>
        </is>
      </c>
      <c r="T258" t="inlineStr">
        <is>
          <t>0,00</t>
        </is>
      </c>
      <c r="Z258" t="inlineStr">
        <is>
          <t>rEY7eHuiyKxtG6nRNkFQveJPf</t>
        </is>
      </c>
      <c r="AA258" t="inlineStr">
        <is>
          <t>Shopify</t>
        </is>
      </c>
      <c r="AB258" t="n">
        <v>2</v>
      </c>
      <c r="AD258" t="inlineStr">
        <is>
          <t>31.075,12</t>
        </is>
      </c>
      <c r="AE258" t="inlineStr">
        <is>
          <t>Via Carlo Torre</t>
        </is>
      </c>
      <c r="AF258" t="inlineStr">
        <is>
          <t>19</t>
        </is>
      </c>
      <c r="AG258" t="inlineStr">
        <is>
          <t>Milano</t>
        </is>
      </c>
      <c r="AH258" t="inlineStr">
        <is>
          <t>MI</t>
        </is>
      </c>
      <c r="AI258" t="inlineStr">
        <is>
          <t>20143</t>
        </is>
      </c>
      <c r="AJ258" t="inlineStr">
        <is>
          <t>Italia</t>
        </is>
      </c>
      <c r="AK258" t="inlineStr">
        <is>
          <t>+393925299990</t>
        </is>
      </c>
      <c r="AL258" t="inlineStr">
        <is>
          <t>Boys Tears Necklace - Yellow / 39cm</t>
        </is>
      </c>
      <c r="AN258" t="inlineStr">
        <is>
          <t>IT</t>
        </is>
      </c>
      <c r="AO258" t="inlineStr">
        <is>
          <t>Accredito</t>
        </is>
      </c>
      <c r="AP258" t="inlineStr">
        <is>
          <t>2024-10-27</t>
        </is>
      </c>
    </row>
    <row r="259">
      <c r="A259" t="inlineStr">
        <is>
          <t>27/10/2024</t>
        </is>
      </c>
      <c r="B259" t="inlineStr">
        <is>
          <t>17:11:03</t>
        </is>
      </c>
      <c r="C259" t="inlineStr">
        <is>
          <t>CET</t>
        </is>
      </c>
      <c r="D259" t="inlineStr">
        <is>
          <t>giulia farro</t>
        </is>
      </c>
      <c r="E259" t="inlineStr">
        <is>
          <t>Pagamento Express Checkout</t>
        </is>
      </c>
      <c r="F259" t="inlineStr">
        <is>
          <t>Completata</t>
        </is>
      </c>
      <c r="G259" t="inlineStr">
        <is>
          <t>EUR</t>
        </is>
      </c>
      <c r="H259" t="n">
        <v>106</v>
      </c>
      <c r="I259" t="inlineStr">
        <is>
          <t>-3,95</t>
        </is>
      </c>
      <c r="J259" t="inlineStr">
        <is>
          <t>102,05</t>
        </is>
      </c>
      <c r="K259" t="inlineStr">
        <is>
          <t>farro.giulia@gmail.com</t>
        </is>
      </c>
      <c r="L259" t="inlineStr">
        <is>
          <t>contact@lilmilan.com</t>
        </is>
      </c>
      <c r="M259" t="inlineStr">
        <is>
          <t>9K456246J1507525L</t>
        </is>
      </c>
      <c r="N259" t="inlineStr">
        <is>
          <t>Giulia Farro, Via Uberto Visconti di Modrone 2, Milano, MI, 20122, Italia</t>
        </is>
      </c>
      <c r="O259" t="inlineStr">
        <is>
          <t>Confermato</t>
        </is>
      </c>
      <c r="P259" t="inlineStr">
        <is>
          <t>Pensavo fosse amore - Yellow / S, Sconto</t>
        </is>
      </c>
      <c r="R259" t="inlineStr">
        <is>
          <t>10,00</t>
        </is>
      </c>
      <c r="T259" t="inlineStr">
        <is>
          <t>0,00</t>
        </is>
      </c>
      <c r="Z259" t="inlineStr">
        <is>
          <t>rCRhffiTO6gg74oM0XXRbXLaD</t>
        </is>
      </c>
      <c r="AA259" t="inlineStr">
        <is>
          <t>Shopify</t>
        </is>
      </c>
      <c r="AB259" t="n">
        <v>2</v>
      </c>
      <c r="AD259" t="inlineStr">
        <is>
          <t>31.177,17</t>
        </is>
      </c>
      <c r="AE259" t="inlineStr">
        <is>
          <t>Via Uberto Visconti di Modrone 2</t>
        </is>
      </c>
      <c r="AG259" t="inlineStr">
        <is>
          <t>Milano</t>
        </is>
      </c>
      <c r="AH259" t="inlineStr">
        <is>
          <t>MI</t>
        </is>
      </c>
      <c r="AI259" t="inlineStr">
        <is>
          <t>20122</t>
        </is>
      </c>
      <c r="AJ259" t="inlineStr">
        <is>
          <t>Italia</t>
        </is>
      </c>
      <c r="AK259" t="inlineStr">
        <is>
          <t>3488520209</t>
        </is>
      </c>
      <c r="AL259" t="inlineStr">
        <is>
          <t>Pensavo fosse amore - Yellow / S</t>
        </is>
      </c>
      <c r="AN259" t="inlineStr">
        <is>
          <t>IT</t>
        </is>
      </c>
      <c r="AO259" t="inlineStr">
        <is>
          <t>Accredito</t>
        </is>
      </c>
      <c r="AP259" t="inlineStr">
        <is>
          <t>2024-10-27</t>
        </is>
      </c>
    </row>
    <row r="260">
      <c r="A260" t="inlineStr">
        <is>
          <t>27/10/2024</t>
        </is>
      </c>
      <c r="B260" t="inlineStr">
        <is>
          <t>17:22:53</t>
        </is>
      </c>
      <c r="C260" t="inlineStr">
        <is>
          <t>CET</t>
        </is>
      </c>
      <c r="D260" t="inlineStr">
        <is>
          <t>Pietro Maria Brambillasca</t>
        </is>
      </c>
      <c r="E260" t="inlineStr">
        <is>
          <t>Pagamento Express Checkout</t>
        </is>
      </c>
      <c r="F260" t="inlineStr">
        <is>
          <t>Completata</t>
        </is>
      </c>
      <c r="G260" t="inlineStr">
        <is>
          <t>EUR</t>
        </is>
      </c>
      <c r="H260" t="n">
        <v>256</v>
      </c>
      <c r="I260" t="inlineStr">
        <is>
          <t>-9,05</t>
        </is>
      </c>
      <c r="J260" t="inlineStr">
        <is>
          <t>246,95</t>
        </is>
      </c>
      <c r="K260" t="inlineStr">
        <is>
          <t>pietro.brambillasca90@gmail.com</t>
        </is>
      </c>
      <c r="L260" t="inlineStr">
        <is>
          <t>contact@lilmilan.com</t>
        </is>
      </c>
      <c r="M260" t="inlineStr">
        <is>
          <t>3V861185L2842490H</t>
        </is>
      </c>
      <c r="N260" t="inlineStr">
        <is>
          <t>Pietro Brambillasca, Via Stresa 22, Milano, MI, 20125, Italia</t>
        </is>
      </c>
      <c r="O260" t="inlineStr">
        <is>
          <t>Confermato</t>
        </is>
      </c>
      <c r="P260" t="inlineStr">
        <is>
          <t>Solo tu Earring - Yellow / Single, Richiamami Earring - Yellow / Single, Sconto</t>
        </is>
      </c>
      <c r="R260" t="inlineStr">
        <is>
          <t>0,00</t>
        </is>
      </c>
      <c r="T260" t="inlineStr">
        <is>
          <t>0,00</t>
        </is>
      </c>
      <c r="Z260" t="inlineStr">
        <is>
          <t>rtOG7xff001B6oGeAskE5qtYP</t>
        </is>
      </c>
      <c r="AA260" t="inlineStr">
        <is>
          <t>Shopify</t>
        </is>
      </c>
      <c r="AB260" t="n">
        <v>3</v>
      </c>
      <c r="AD260" t="inlineStr">
        <is>
          <t>31.424,12</t>
        </is>
      </c>
      <c r="AE260" t="inlineStr">
        <is>
          <t>Via Stresa 22</t>
        </is>
      </c>
      <c r="AG260" t="inlineStr">
        <is>
          <t>Milano</t>
        </is>
      </c>
      <c r="AH260" t="inlineStr">
        <is>
          <t>MI</t>
        </is>
      </c>
      <c r="AI260" t="inlineStr">
        <is>
          <t>20125</t>
        </is>
      </c>
      <c r="AJ260" t="inlineStr">
        <is>
          <t>Italia</t>
        </is>
      </c>
      <c r="AK260" t="inlineStr">
        <is>
          <t>3382310597</t>
        </is>
      </c>
      <c r="AL260" t="inlineStr">
        <is>
          <t>Solo tu Earring - Yellow / Single</t>
        </is>
      </c>
      <c r="AN260" t="inlineStr">
        <is>
          <t>IT</t>
        </is>
      </c>
      <c r="AO260" t="inlineStr">
        <is>
          <t>Accredito</t>
        </is>
      </c>
      <c r="AP260" t="inlineStr">
        <is>
          <t>2024-10-27</t>
        </is>
      </c>
    </row>
    <row r="261">
      <c r="A261" t="inlineStr">
        <is>
          <t>27/10/2024</t>
        </is>
      </c>
      <c r="B261" t="inlineStr">
        <is>
          <t>17:25:08</t>
        </is>
      </c>
      <c r="C261" t="inlineStr">
        <is>
          <t>CET</t>
        </is>
      </c>
      <c r="D261" t="inlineStr">
        <is>
          <t>sara tessitore</t>
        </is>
      </c>
      <c r="E261" t="inlineStr">
        <is>
          <t>Pagamento Express Checkout</t>
        </is>
      </c>
      <c r="F261" t="inlineStr">
        <is>
          <t>Completata</t>
        </is>
      </c>
      <c r="G261" t="inlineStr">
        <is>
          <t>EUR</t>
        </is>
      </c>
      <c r="H261" t="n">
        <v>256</v>
      </c>
      <c r="I261" t="inlineStr">
        <is>
          <t>-9,05</t>
        </is>
      </c>
      <c r="J261" t="inlineStr">
        <is>
          <t>246,95</t>
        </is>
      </c>
      <c r="K261" t="inlineStr">
        <is>
          <t>tessitore.sara@gmail.com</t>
        </is>
      </c>
      <c r="L261" t="inlineStr">
        <is>
          <t>contact@lilmilan.com</t>
        </is>
      </c>
      <c r="M261" t="inlineStr">
        <is>
          <t>96173559GF0496201</t>
        </is>
      </c>
      <c r="O261" t="inlineStr">
        <is>
          <t>Non confermato</t>
        </is>
      </c>
      <c r="P261" t="inlineStr">
        <is>
          <t>Boys Tears Necklace - Yellow / 35cm, Sconto</t>
        </is>
      </c>
      <c r="R261" t="inlineStr">
        <is>
          <t>0,00</t>
        </is>
      </c>
      <c r="T261" t="inlineStr">
        <is>
          <t>0,00</t>
        </is>
      </c>
      <c r="Z261" t="inlineStr">
        <is>
          <t>r4KuIwglLS5XYPaQ2N1xMCmjN</t>
        </is>
      </c>
      <c r="AA261" t="inlineStr">
        <is>
          <t>Shopify</t>
        </is>
      </c>
      <c r="AB261" t="n">
        <v>2</v>
      </c>
      <c r="AD261" t="inlineStr">
        <is>
          <t>31.671,07</t>
        </is>
      </c>
      <c r="AK261" t="inlineStr">
        <is>
          <t>+39 3473159703</t>
        </is>
      </c>
      <c r="AL261" t="inlineStr">
        <is>
          <t>Boys Tears Necklace - Yellow / 35cm</t>
        </is>
      </c>
      <c r="AO261" t="inlineStr">
        <is>
          <t>Accredito</t>
        </is>
      </c>
      <c r="AP261" t="inlineStr">
        <is>
          <t>2024-10-27</t>
        </is>
      </c>
    </row>
    <row r="262">
      <c r="A262" t="inlineStr">
        <is>
          <t>27/10/2024</t>
        </is>
      </c>
      <c r="B262" t="inlineStr">
        <is>
          <t>17:41:03</t>
        </is>
      </c>
      <c r="C262" t="inlineStr">
        <is>
          <t>CET</t>
        </is>
      </c>
      <c r="D262" t="inlineStr">
        <is>
          <t>Giulia Ogno</t>
        </is>
      </c>
      <c r="E262" t="inlineStr">
        <is>
          <t>Pagamento Express Checkout</t>
        </is>
      </c>
      <c r="F262" t="inlineStr">
        <is>
          <t>Completata</t>
        </is>
      </c>
      <c r="G262" t="inlineStr">
        <is>
          <t>EUR</t>
        </is>
      </c>
      <c r="H262" t="n">
        <v>256</v>
      </c>
      <c r="I262" t="inlineStr">
        <is>
          <t>-9,05</t>
        </is>
      </c>
      <c r="J262" t="inlineStr">
        <is>
          <t>246,95</t>
        </is>
      </c>
      <c r="K262" t="inlineStr">
        <is>
          <t>giulia.ogno@hotmail.it</t>
        </is>
      </c>
      <c r="L262" t="inlineStr">
        <is>
          <t>contact@lilmilan.com</t>
        </is>
      </c>
      <c r="M262" t="inlineStr">
        <is>
          <t>7KF024307V5936453</t>
        </is>
      </c>
      <c r="N262" t="inlineStr">
        <is>
          <t>Giuseppe Di mauro, Via La Spezia 138, Parma, PR, 43126, Italia</t>
        </is>
      </c>
      <c r="O262" t="inlineStr">
        <is>
          <t>Confermato</t>
        </is>
      </c>
      <c r="P262" t="inlineStr">
        <is>
          <t>Boys Tears Necklace - White / 35cm, Sconto</t>
        </is>
      </c>
      <c r="R262" t="inlineStr">
        <is>
          <t>0,00</t>
        </is>
      </c>
      <c r="T262" t="inlineStr">
        <is>
          <t>0,00</t>
        </is>
      </c>
      <c r="Z262" t="inlineStr">
        <is>
          <t>rIMX2FIPV66fhnAsnRxilQhzk</t>
        </is>
      </c>
      <c r="AA262" t="inlineStr">
        <is>
          <t>Shopify</t>
        </is>
      </c>
      <c r="AB262" t="n">
        <v>2</v>
      </c>
      <c r="AD262" t="inlineStr">
        <is>
          <t>31.918,02</t>
        </is>
      </c>
      <c r="AE262" t="inlineStr">
        <is>
          <t>Via La Spezia 138</t>
        </is>
      </c>
      <c r="AG262" t="inlineStr">
        <is>
          <t>Parma</t>
        </is>
      </c>
      <c r="AH262" t="inlineStr">
        <is>
          <t>PR</t>
        </is>
      </c>
      <c r="AI262" t="inlineStr">
        <is>
          <t>43126</t>
        </is>
      </c>
      <c r="AJ262" t="inlineStr">
        <is>
          <t>Italia</t>
        </is>
      </c>
      <c r="AK262" t="inlineStr">
        <is>
          <t>+393406485051</t>
        </is>
      </c>
      <c r="AL262" t="inlineStr">
        <is>
          <t>Boys Tears Necklace - White / 35cm</t>
        </is>
      </c>
      <c r="AN262" t="inlineStr">
        <is>
          <t>IT</t>
        </is>
      </c>
      <c r="AO262" t="inlineStr">
        <is>
          <t>Accredito</t>
        </is>
      </c>
      <c r="AP262" t="inlineStr">
        <is>
          <t>2024-10-27</t>
        </is>
      </c>
    </row>
    <row r="263">
      <c r="A263" t="inlineStr">
        <is>
          <t>27/10/2024</t>
        </is>
      </c>
      <c r="B263" t="inlineStr">
        <is>
          <t>17:44:18</t>
        </is>
      </c>
      <c r="C263" t="inlineStr">
        <is>
          <t>CET</t>
        </is>
      </c>
      <c r="D263" t="inlineStr">
        <is>
          <t>Beautilicious Delights by Rozalia Chiru</t>
        </is>
      </c>
      <c r="E263" t="inlineStr">
        <is>
          <t>Pagamento Express Checkout</t>
        </is>
      </c>
      <c r="F263" t="inlineStr">
        <is>
          <t>Completata</t>
        </is>
      </c>
      <c r="G263" t="inlineStr">
        <is>
          <t>EUR</t>
        </is>
      </c>
      <c r="H263" t="n">
        <v>224</v>
      </c>
      <c r="I263" t="inlineStr">
        <is>
          <t>-7,97</t>
        </is>
      </c>
      <c r="J263" t="inlineStr">
        <is>
          <t>216,03</t>
        </is>
      </c>
      <c r="K263" t="inlineStr">
        <is>
          <t>hello@beautiliciousdelights.com</t>
        </is>
      </c>
      <c r="L263" t="inlineStr">
        <is>
          <t>contact@lilmilan.com</t>
        </is>
      </c>
      <c r="M263" t="inlineStr">
        <is>
          <t>2NF59682AV087513M</t>
        </is>
      </c>
      <c r="N263" t="inlineStr">
        <is>
          <t>Rozalia Chiru, via don bertoni 30, San Pietro In Cariano, VR, 37029, Italia</t>
        </is>
      </c>
      <c r="O263" t="inlineStr">
        <is>
          <t>Confermato</t>
        </is>
      </c>
      <c r="P263" t="inlineStr">
        <is>
          <t>Sweet'n'Sour Choker - Yellow / 36cm, Sconto</t>
        </is>
      </c>
      <c r="R263" t="inlineStr">
        <is>
          <t>0,00</t>
        </is>
      </c>
      <c r="T263" t="inlineStr">
        <is>
          <t>0,00</t>
        </is>
      </c>
      <c r="Z263" t="inlineStr">
        <is>
          <t>rqZWzTZGzMsswTcaohzWnG1iu</t>
        </is>
      </c>
      <c r="AA263" t="inlineStr">
        <is>
          <t>Shopify</t>
        </is>
      </c>
      <c r="AB263" t="n">
        <v>2</v>
      </c>
      <c r="AD263" t="inlineStr">
        <is>
          <t>32.134,05</t>
        </is>
      </c>
      <c r="AE263" t="inlineStr">
        <is>
          <t>via don bertoni 30</t>
        </is>
      </c>
      <c r="AG263" t="inlineStr">
        <is>
          <t>San Pietro In Cariano</t>
        </is>
      </c>
      <c r="AH263" t="inlineStr">
        <is>
          <t>VR</t>
        </is>
      </c>
      <c r="AI263" t="inlineStr">
        <is>
          <t>37029</t>
        </is>
      </c>
      <c r="AJ263" t="inlineStr">
        <is>
          <t>Italia</t>
        </is>
      </c>
      <c r="AK263" t="inlineStr">
        <is>
          <t>+393286548423</t>
        </is>
      </c>
      <c r="AL263" t="inlineStr">
        <is>
          <t>Sweet'n'Sour Choker - Yellow / 36cm</t>
        </is>
      </c>
      <c r="AN263" t="inlineStr">
        <is>
          <t>IT</t>
        </is>
      </c>
      <c r="AO263" t="inlineStr">
        <is>
          <t>Accredito</t>
        </is>
      </c>
      <c r="AP263" t="inlineStr">
        <is>
          <t>2024-10-27</t>
        </is>
      </c>
    </row>
    <row r="264">
      <c r="A264" t="inlineStr">
        <is>
          <t>27/10/2024</t>
        </is>
      </c>
      <c r="B264" t="inlineStr">
        <is>
          <t>18:11:23</t>
        </is>
      </c>
      <c r="C264" t="inlineStr">
        <is>
          <t>CET</t>
        </is>
      </c>
      <c r="D264" t="inlineStr">
        <is>
          <t>Sara Bortolotti</t>
        </is>
      </c>
      <c r="E264" t="inlineStr">
        <is>
          <t>Pagamento Express Checkout</t>
        </is>
      </c>
      <c r="F264" t="inlineStr">
        <is>
          <t>Completata</t>
        </is>
      </c>
      <c r="G264" t="inlineStr">
        <is>
          <t>EUR</t>
        </is>
      </c>
      <c r="H264" t="n">
        <v>208</v>
      </c>
      <c r="I264" t="inlineStr">
        <is>
          <t>-7,42</t>
        </is>
      </c>
      <c r="J264" t="inlineStr">
        <is>
          <t>200,58</t>
        </is>
      </c>
      <c r="K264" t="inlineStr">
        <is>
          <t>sara.bortolotti@gmail.com</t>
        </is>
      </c>
      <c r="L264" t="inlineStr">
        <is>
          <t>contact@lilmilan.com</t>
        </is>
      </c>
      <c r="M264" t="inlineStr">
        <is>
          <t>135800459M922570V</t>
        </is>
      </c>
      <c r="N264" t="inlineStr">
        <is>
          <t>Sara Bortolotti, via San Bartolameo 2, Trento, TN, 38123, Italia</t>
        </is>
      </c>
      <c r="O264" t="inlineStr">
        <is>
          <t>Confermato</t>
        </is>
      </c>
      <c r="P264" t="inlineStr">
        <is>
          <t>Balmy Necklace - Yellow / 36cm, Sconto</t>
        </is>
      </c>
      <c r="R264" t="inlineStr">
        <is>
          <t>0,00</t>
        </is>
      </c>
      <c r="T264" t="inlineStr">
        <is>
          <t>0,00</t>
        </is>
      </c>
      <c r="Z264" t="inlineStr">
        <is>
          <t>rL0BQQshLVyLzggfXI55ubBKn</t>
        </is>
      </c>
      <c r="AA264" t="inlineStr">
        <is>
          <t>Shopify</t>
        </is>
      </c>
      <c r="AB264" t="n">
        <v>2</v>
      </c>
      <c r="AD264" t="inlineStr">
        <is>
          <t>32.334,63</t>
        </is>
      </c>
      <c r="AE264" t="inlineStr">
        <is>
          <t>via San Bartolameo 2</t>
        </is>
      </c>
      <c r="AG264" t="inlineStr">
        <is>
          <t>Trento</t>
        </is>
      </c>
      <c r="AH264" t="inlineStr">
        <is>
          <t>TN</t>
        </is>
      </c>
      <c r="AI264" t="inlineStr">
        <is>
          <t>38123</t>
        </is>
      </c>
      <c r="AJ264" t="inlineStr">
        <is>
          <t>Italia</t>
        </is>
      </c>
      <c r="AK264" t="inlineStr">
        <is>
          <t>3485961568</t>
        </is>
      </c>
      <c r="AL264" t="inlineStr">
        <is>
          <t>Balmy Necklace - Yellow / 36cm</t>
        </is>
      </c>
      <c r="AN264" t="inlineStr">
        <is>
          <t>IT</t>
        </is>
      </c>
      <c r="AO264" t="inlineStr">
        <is>
          <t>Accredito</t>
        </is>
      </c>
      <c r="AP264" t="inlineStr">
        <is>
          <t>2024-10-27</t>
        </is>
      </c>
    </row>
    <row r="265">
      <c r="A265" t="inlineStr">
        <is>
          <t>27/10/2024</t>
        </is>
      </c>
      <c r="B265" t="inlineStr">
        <is>
          <t>18:15:48</t>
        </is>
      </c>
      <c r="C265" t="inlineStr">
        <is>
          <t>CET</t>
        </is>
      </c>
      <c r="D265" t="inlineStr">
        <is>
          <t>Enrica Germoni</t>
        </is>
      </c>
      <c r="E265" t="inlineStr">
        <is>
          <t>Pagamento Express Checkout</t>
        </is>
      </c>
      <c r="F265" t="inlineStr">
        <is>
          <t>Completata</t>
        </is>
      </c>
      <c r="G265" t="inlineStr">
        <is>
          <t>EUR</t>
        </is>
      </c>
      <c r="H265" t="n">
        <v>256</v>
      </c>
      <c r="I265" t="inlineStr">
        <is>
          <t>-9,05</t>
        </is>
      </c>
      <c r="J265" t="inlineStr">
        <is>
          <t>246,95</t>
        </is>
      </c>
      <c r="K265" t="inlineStr">
        <is>
          <t>enricagermoni@gmail.com</t>
        </is>
      </c>
      <c r="L265" t="inlineStr">
        <is>
          <t>contact@lilmilan.com</t>
        </is>
      </c>
      <c r="M265" t="inlineStr">
        <is>
          <t>4V164627K9758780L</t>
        </is>
      </c>
      <c r="N265" t="inlineStr">
        <is>
          <t>Enrica Germoni, Corso Giuseppe Garibaldi 98, Unicredit, Fiorenzuola d'Arda, PC, 29017, Italia</t>
        </is>
      </c>
      <c r="O265" t="inlineStr">
        <is>
          <t>Confermato</t>
        </is>
      </c>
      <c r="P265" t="inlineStr">
        <is>
          <t>Boys Tears Necklace - Yellow / 37cm, Sconto</t>
        </is>
      </c>
      <c r="R265" t="inlineStr">
        <is>
          <t>0,00</t>
        </is>
      </c>
      <c r="T265" t="inlineStr">
        <is>
          <t>0,00</t>
        </is>
      </c>
      <c r="Z265" t="inlineStr">
        <is>
          <t>rJtfgCQLomHoTgywwSzrLQ7pT</t>
        </is>
      </c>
      <c r="AA265" t="inlineStr">
        <is>
          <t>Shopify</t>
        </is>
      </c>
      <c r="AB265" t="n">
        <v>2</v>
      </c>
      <c r="AD265" t="inlineStr">
        <is>
          <t>32.581,58</t>
        </is>
      </c>
      <c r="AE265" t="inlineStr">
        <is>
          <t>Corso Giuseppe Garibaldi 98</t>
        </is>
      </c>
      <c r="AF265" t="inlineStr">
        <is>
          <t>Unicredit</t>
        </is>
      </c>
      <c r="AG265" t="inlineStr">
        <is>
          <t>Fiorenzuola d'Arda</t>
        </is>
      </c>
      <c r="AH265" t="inlineStr">
        <is>
          <t>PC</t>
        </is>
      </c>
      <c r="AI265" t="inlineStr">
        <is>
          <t>29017</t>
        </is>
      </c>
      <c r="AJ265" t="inlineStr">
        <is>
          <t>Italia</t>
        </is>
      </c>
      <c r="AK265" t="inlineStr">
        <is>
          <t>3204209876</t>
        </is>
      </c>
      <c r="AL265" t="inlineStr">
        <is>
          <t>Boys Tears Necklace - Yellow / 37cm</t>
        </is>
      </c>
      <c r="AN265" t="inlineStr">
        <is>
          <t>IT</t>
        </is>
      </c>
      <c r="AO265" t="inlineStr">
        <is>
          <t>Accredito</t>
        </is>
      </c>
      <c r="AP265" t="inlineStr">
        <is>
          <t>2024-10-27</t>
        </is>
      </c>
    </row>
    <row r="266">
      <c r="A266" t="inlineStr">
        <is>
          <t>27/10/2024</t>
        </is>
      </c>
      <c r="B266" t="inlineStr">
        <is>
          <t>18:16:32</t>
        </is>
      </c>
      <c r="C266" t="inlineStr">
        <is>
          <t>CET</t>
        </is>
      </c>
      <c r="D266" t="inlineStr">
        <is>
          <t>Caterina Bentivoglio</t>
        </is>
      </c>
      <c r="E266" t="inlineStr">
        <is>
          <t>Pagamento Express Checkout</t>
        </is>
      </c>
      <c r="F266" t="inlineStr">
        <is>
          <t>Completata</t>
        </is>
      </c>
      <c r="G266" t="inlineStr">
        <is>
          <t>EUR</t>
        </is>
      </c>
      <c r="H266" t="n">
        <v>256</v>
      </c>
      <c r="I266" t="inlineStr">
        <is>
          <t>-9,05</t>
        </is>
      </c>
      <c r="J266" t="inlineStr">
        <is>
          <t>246,95</t>
        </is>
      </c>
      <c r="K266" t="inlineStr">
        <is>
          <t>caterina.benti@gmail.com</t>
        </is>
      </c>
      <c r="L266" t="inlineStr">
        <is>
          <t>contact@lilmilan.com</t>
        </is>
      </c>
      <c r="M266" t="inlineStr">
        <is>
          <t>70E03492PP354753B</t>
        </is>
      </c>
      <c r="N266" t="inlineStr">
        <is>
          <t>Caterina Bentivoglio, via G. B. Vico, 5, Forlì, FC, 47122, Italia</t>
        </is>
      </c>
      <c r="O266" t="inlineStr">
        <is>
          <t>Confermato</t>
        </is>
      </c>
      <c r="P266" t="inlineStr">
        <is>
          <t>Boys Tears Necklace - Yellow / 37cm, Sconto</t>
        </is>
      </c>
      <c r="R266" t="inlineStr">
        <is>
          <t>0,00</t>
        </is>
      </c>
      <c r="T266" t="inlineStr">
        <is>
          <t>0,00</t>
        </is>
      </c>
      <c r="Z266" t="inlineStr">
        <is>
          <t>r8n6SxNfFhZ9s2ix7qTRe8uLA</t>
        </is>
      </c>
      <c r="AA266" t="inlineStr">
        <is>
          <t>Shopify</t>
        </is>
      </c>
      <c r="AB266" t="n">
        <v>2</v>
      </c>
      <c r="AD266" t="inlineStr">
        <is>
          <t>32.828,53</t>
        </is>
      </c>
      <c r="AE266" t="inlineStr">
        <is>
          <t>via G. B. Vico, 5</t>
        </is>
      </c>
      <c r="AG266" t="inlineStr">
        <is>
          <t>Forlì</t>
        </is>
      </c>
      <c r="AH266" t="inlineStr">
        <is>
          <t>FC</t>
        </is>
      </c>
      <c r="AI266" t="inlineStr">
        <is>
          <t>47122</t>
        </is>
      </c>
      <c r="AJ266" t="inlineStr">
        <is>
          <t>Italia</t>
        </is>
      </c>
      <c r="AK266" t="inlineStr">
        <is>
          <t>3318381500</t>
        </is>
      </c>
      <c r="AL266" t="inlineStr">
        <is>
          <t>Boys Tears Necklace - Yellow / 37cm</t>
        </is>
      </c>
      <c r="AN266" t="inlineStr">
        <is>
          <t>IT</t>
        </is>
      </c>
      <c r="AO266" t="inlineStr">
        <is>
          <t>Accredito</t>
        </is>
      </c>
      <c r="AP266" t="inlineStr">
        <is>
          <t>2024-10-27</t>
        </is>
      </c>
    </row>
    <row r="267">
      <c r="A267" t="inlineStr">
        <is>
          <t>27/10/2024</t>
        </is>
      </c>
      <c r="B267" t="inlineStr">
        <is>
          <t>18:31:24</t>
        </is>
      </c>
      <c r="C267" t="inlineStr">
        <is>
          <t>CET</t>
        </is>
      </c>
      <c r="D267" t="inlineStr">
        <is>
          <t>Rossella Maria pia Russi</t>
        </is>
      </c>
      <c r="E267" t="inlineStr">
        <is>
          <t>Pagamento Express Checkout</t>
        </is>
      </c>
      <c r="F267" t="inlineStr">
        <is>
          <t>Completata</t>
        </is>
      </c>
      <c r="G267" t="inlineStr">
        <is>
          <t>EUR</t>
        </is>
      </c>
      <c r="H267" t="n">
        <v>256</v>
      </c>
      <c r="I267" t="inlineStr">
        <is>
          <t>-9,05</t>
        </is>
      </c>
      <c r="J267" t="inlineStr">
        <is>
          <t>246,95</t>
        </is>
      </c>
      <c r="K267" t="inlineStr">
        <is>
          <t>rossellarussi@tiscali.it</t>
        </is>
      </c>
      <c r="L267" t="inlineStr">
        <is>
          <t>contact@lilmilan.com</t>
        </is>
      </c>
      <c r="M267" t="inlineStr">
        <is>
          <t>75M696170U160601M</t>
        </is>
      </c>
      <c r="O267" t="inlineStr">
        <is>
          <t>Non confermato</t>
        </is>
      </c>
      <c r="P267" t="inlineStr">
        <is>
          <t>Sunshine Ring - Yellow / 3 / White, Discount</t>
        </is>
      </c>
      <c r="R267" t="inlineStr">
        <is>
          <t>0,00</t>
        </is>
      </c>
      <c r="T267" t="inlineStr">
        <is>
          <t>0,00</t>
        </is>
      </c>
      <c r="Z267" t="inlineStr">
        <is>
          <t>rYwNB4DYjnyuEROfsEvnCs2xP</t>
        </is>
      </c>
      <c r="AA267" t="inlineStr">
        <is>
          <t>Shopify</t>
        </is>
      </c>
      <c r="AB267" t="n">
        <v>2</v>
      </c>
      <c r="AD267" t="inlineStr">
        <is>
          <t>33.075,48</t>
        </is>
      </c>
      <c r="AK267" t="inlineStr">
        <is>
          <t>+39 3934313211</t>
        </is>
      </c>
      <c r="AL267" t="inlineStr">
        <is>
          <t>Sunshine Ring - Yellow / 3 / White</t>
        </is>
      </c>
      <c r="AO267" t="inlineStr">
        <is>
          <t>Accredito</t>
        </is>
      </c>
      <c r="AP267" t="inlineStr">
        <is>
          <t>2024-10-27</t>
        </is>
      </c>
    </row>
    <row r="268">
      <c r="A268" t="inlineStr">
        <is>
          <t>27/10/2024</t>
        </is>
      </c>
      <c r="B268" t="inlineStr">
        <is>
          <t>18:49:04</t>
        </is>
      </c>
      <c r="C268" t="inlineStr">
        <is>
          <t>CET</t>
        </is>
      </c>
      <c r="D268" t="inlineStr">
        <is>
          <t>Rosaria Colicchio</t>
        </is>
      </c>
      <c r="E268" t="inlineStr">
        <is>
          <t>Pagamento Express Checkout</t>
        </is>
      </c>
      <c r="F268" t="inlineStr">
        <is>
          <t>Completata</t>
        </is>
      </c>
      <c r="G268" t="inlineStr">
        <is>
          <t>EUR</t>
        </is>
      </c>
      <c r="H268" t="n">
        <v>208</v>
      </c>
      <c r="I268" t="inlineStr">
        <is>
          <t>-7,42</t>
        </is>
      </c>
      <c r="J268" t="inlineStr">
        <is>
          <t>200,58</t>
        </is>
      </c>
      <c r="K268" t="inlineStr">
        <is>
          <t>rosaria.colicchio@icloud.com</t>
        </is>
      </c>
      <c r="L268" t="inlineStr">
        <is>
          <t>contact@lilmilan.com</t>
        </is>
      </c>
      <c r="M268" t="inlineStr">
        <is>
          <t>03E6081962690332B</t>
        </is>
      </c>
      <c r="N268" t="inlineStr">
        <is>
          <t>Rosaria, Colicchio, Via Almese 38, Collegno, TO, 10093, Italia</t>
        </is>
      </c>
      <c r="O268" t="inlineStr">
        <is>
          <t>Confermato</t>
        </is>
      </c>
      <c r="P268" t="inlineStr">
        <is>
          <t>Balmy Necklace - Yellow / 36cm, Discount</t>
        </is>
      </c>
      <c r="R268" t="inlineStr">
        <is>
          <t>0,00</t>
        </is>
      </c>
      <c r="T268" t="inlineStr">
        <is>
          <t>0,00</t>
        </is>
      </c>
      <c r="Z268" t="inlineStr">
        <is>
          <t>rFWZfa1RoWVX0tTU3QauymBeS</t>
        </is>
      </c>
      <c r="AA268" t="inlineStr">
        <is>
          <t>Shopify</t>
        </is>
      </c>
      <c r="AB268" t="n">
        <v>2</v>
      </c>
      <c r="AD268" t="inlineStr">
        <is>
          <t>33.276,06</t>
        </is>
      </c>
      <c r="AE268" t="inlineStr">
        <is>
          <t>Via Almese 38</t>
        </is>
      </c>
      <c r="AG268" t="inlineStr">
        <is>
          <t>Collegno</t>
        </is>
      </c>
      <c r="AH268" t="inlineStr">
        <is>
          <t>TO</t>
        </is>
      </c>
      <c r="AI268" t="inlineStr">
        <is>
          <t>10093</t>
        </is>
      </c>
      <c r="AJ268" t="inlineStr">
        <is>
          <t>Italia</t>
        </is>
      </c>
      <c r="AK268" t="inlineStr">
        <is>
          <t>3404562506</t>
        </is>
      </c>
      <c r="AL268" t="inlineStr">
        <is>
          <t>Balmy Necklace - Yellow / 36cm</t>
        </is>
      </c>
      <c r="AN268" t="inlineStr">
        <is>
          <t>IT</t>
        </is>
      </c>
      <c r="AO268" t="inlineStr">
        <is>
          <t>Accredito</t>
        </is>
      </c>
      <c r="AP268" t="inlineStr">
        <is>
          <t>2024-10-27</t>
        </is>
      </c>
    </row>
    <row r="269">
      <c r="A269" t="inlineStr">
        <is>
          <t>27/10/2024</t>
        </is>
      </c>
      <c r="B269" t="inlineStr">
        <is>
          <t>19:03:36</t>
        </is>
      </c>
      <c r="C269" t="inlineStr">
        <is>
          <t>CET</t>
        </is>
      </c>
      <c r="D269" t="inlineStr">
        <is>
          <t>Domenica Giampetruzzi</t>
        </is>
      </c>
      <c r="E269" t="inlineStr">
        <is>
          <t>Pagamento Express Checkout</t>
        </is>
      </c>
      <c r="F269" t="inlineStr">
        <is>
          <t>Completata</t>
        </is>
      </c>
      <c r="G269" t="inlineStr">
        <is>
          <t>EUR</t>
        </is>
      </c>
      <c r="H269" t="n">
        <v>480</v>
      </c>
      <c r="I269" t="inlineStr">
        <is>
          <t>-16,67</t>
        </is>
      </c>
      <c r="J269" t="inlineStr">
        <is>
          <t>463,33</t>
        </is>
      </c>
      <c r="K269" t="inlineStr">
        <is>
          <t>domenicagiamp@gmail.com</t>
        </is>
      </c>
      <c r="L269" t="inlineStr">
        <is>
          <t>contact@lilmilan.com</t>
        </is>
      </c>
      <c r="M269" t="inlineStr">
        <is>
          <t>54H38494TX844933J</t>
        </is>
      </c>
      <c r="N269" t="inlineStr">
        <is>
          <t>DOMENICA GIAMPETRUZZI, Via Piero e Alberto Pirelli, 27, Servizio People Care, Milano, MI, 20126, Italia</t>
        </is>
      </c>
      <c r="O269" t="inlineStr">
        <is>
          <t>Confermato</t>
        </is>
      </c>
      <c r="P269" t="inlineStr">
        <is>
          <t>Sweet Spot - Yellow / matte / White, Sunshine Ring - Yellow / 6 / White, Sconto</t>
        </is>
      </c>
      <c r="R269" t="inlineStr">
        <is>
          <t>0,00</t>
        </is>
      </c>
      <c r="T269" t="inlineStr">
        <is>
          <t>0,00</t>
        </is>
      </c>
      <c r="Z269" t="inlineStr">
        <is>
          <t>rOnK6imkHAVTGvJfvVnOpi2uY</t>
        </is>
      </c>
      <c r="AA269" t="inlineStr">
        <is>
          <t>Shopify</t>
        </is>
      </c>
      <c r="AB269" t="n">
        <v>3</v>
      </c>
      <c r="AD269" t="inlineStr">
        <is>
          <t>33.739,39</t>
        </is>
      </c>
      <c r="AE269" t="inlineStr">
        <is>
          <t>Via Piero e Alberto Pirelli, 27</t>
        </is>
      </c>
      <c r="AF269" t="inlineStr">
        <is>
          <t>Servizio People Care</t>
        </is>
      </c>
      <c r="AG269" t="inlineStr">
        <is>
          <t>Milano</t>
        </is>
      </c>
      <c r="AH269" t="inlineStr">
        <is>
          <t>MI</t>
        </is>
      </c>
      <c r="AI269" t="inlineStr">
        <is>
          <t>20126</t>
        </is>
      </c>
      <c r="AJ269" t="inlineStr">
        <is>
          <t>Italia</t>
        </is>
      </c>
      <c r="AK269" t="inlineStr">
        <is>
          <t>+39 330384900</t>
        </is>
      </c>
      <c r="AL269" t="inlineStr">
        <is>
          <t>Sweet Spot - Yellow / matte / White</t>
        </is>
      </c>
      <c r="AN269" t="inlineStr">
        <is>
          <t>IT</t>
        </is>
      </c>
      <c r="AO269" t="inlineStr">
        <is>
          <t>Accredito</t>
        </is>
      </c>
      <c r="AP269" t="inlineStr">
        <is>
          <t>2024-10-27</t>
        </is>
      </c>
    </row>
    <row r="270">
      <c r="A270" t="inlineStr">
        <is>
          <t>27/10/2024</t>
        </is>
      </c>
      <c r="B270" t="inlineStr">
        <is>
          <t>19:19:49</t>
        </is>
      </c>
      <c r="C270" t="inlineStr">
        <is>
          <t>CET</t>
        </is>
      </c>
      <c r="D270" t="inlineStr">
        <is>
          <t>Marco Sammarco</t>
        </is>
      </c>
      <c r="E270" t="inlineStr">
        <is>
          <t>Pagamento Express Checkout</t>
        </is>
      </c>
      <c r="F270" t="inlineStr">
        <is>
          <t>Completata</t>
        </is>
      </c>
      <c r="G270" t="inlineStr">
        <is>
          <t>EUR</t>
        </is>
      </c>
      <c r="H270" t="n">
        <v>266</v>
      </c>
      <c r="I270" t="inlineStr">
        <is>
          <t>-9,39</t>
        </is>
      </c>
      <c r="J270" t="inlineStr">
        <is>
          <t>256,61</t>
        </is>
      </c>
      <c r="K270" t="inlineStr">
        <is>
          <t>marcosammarco1991@libero.it</t>
        </is>
      </c>
      <c r="L270" t="inlineStr">
        <is>
          <t>contact@lilmilan.com</t>
        </is>
      </c>
      <c r="M270" t="inlineStr">
        <is>
          <t>1N871554FR5036731</t>
        </is>
      </c>
      <c r="N270" t="inlineStr">
        <is>
          <t>Sofia Salerno, Via Lazio 2, Bologna, BO, 40139, Italia</t>
        </is>
      </c>
      <c r="O270" t="inlineStr">
        <is>
          <t>Confermato</t>
        </is>
      </c>
      <c r="P270" t="inlineStr">
        <is>
          <t>Luxury Pack + LIL Bag, Boys Tears Necklace - White / 37cm, Sconto</t>
        </is>
      </c>
      <c r="R270" t="inlineStr">
        <is>
          <t>0,00</t>
        </is>
      </c>
      <c r="T270" t="inlineStr">
        <is>
          <t>0,00</t>
        </is>
      </c>
      <c r="Z270" t="inlineStr">
        <is>
          <t>rEpI0h7f4IVsYHoXUMLgn0uVk</t>
        </is>
      </c>
      <c r="AA270" t="inlineStr">
        <is>
          <t>Shopify</t>
        </is>
      </c>
      <c r="AB270" t="n">
        <v>3</v>
      </c>
      <c r="AD270" t="inlineStr">
        <is>
          <t>33.996,00</t>
        </is>
      </c>
      <c r="AE270" t="inlineStr">
        <is>
          <t>Via Lazio 2</t>
        </is>
      </c>
      <c r="AG270" t="inlineStr">
        <is>
          <t>Bologna</t>
        </is>
      </c>
      <c r="AH270" t="inlineStr">
        <is>
          <t>BO</t>
        </is>
      </c>
      <c r="AI270" t="inlineStr">
        <is>
          <t>40139</t>
        </is>
      </c>
      <c r="AJ270" t="inlineStr">
        <is>
          <t>Italia</t>
        </is>
      </c>
      <c r="AK270" t="inlineStr">
        <is>
          <t>3401677321</t>
        </is>
      </c>
      <c r="AL270" t="inlineStr">
        <is>
          <t>Luxury Pack + LIL Bag</t>
        </is>
      </c>
      <c r="AN270" t="inlineStr">
        <is>
          <t>IT</t>
        </is>
      </c>
      <c r="AO270" t="inlineStr">
        <is>
          <t>Accredito</t>
        </is>
      </c>
      <c r="AP270" t="inlineStr">
        <is>
          <t>2024-10-27</t>
        </is>
      </c>
    </row>
    <row r="271">
      <c r="A271" t="inlineStr">
        <is>
          <t>27/10/2024</t>
        </is>
      </c>
      <c r="B271" t="inlineStr">
        <is>
          <t>19:22:45</t>
        </is>
      </c>
      <c r="C271" t="inlineStr">
        <is>
          <t>CET</t>
        </is>
      </c>
      <c r="D271" t="inlineStr">
        <is>
          <t>Greta Magugliani</t>
        </is>
      </c>
      <c r="E271" t="inlineStr">
        <is>
          <t>Pagamento Express Checkout</t>
        </is>
      </c>
      <c r="F271" t="inlineStr">
        <is>
          <t>Completata</t>
        </is>
      </c>
      <c r="G271" t="inlineStr">
        <is>
          <t>EUR</t>
        </is>
      </c>
      <c r="H271" t="n">
        <v>480</v>
      </c>
      <c r="I271" t="inlineStr">
        <is>
          <t>-16,67</t>
        </is>
      </c>
      <c r="J271" t="inlineStr">
        <is>
          <t>463,33</t>
        </is>
      </c>
      <c r="K271" t="inlineStr">
        <is>
          <t>magugliani.greta@gmail.com</t>
        </is>
      </c>
      <c r="L271" t="inlineStr">
        <is>
          <t>contact@lilmilan.com</t>
        </is>
      </c>
      <c r="M271" t="inlineStr">
        <is>
          <t>729590006V572111C</t>
        </is>
      </c>
      <c r="N271" t="inlineStr">
        <is>
          <t>Greta Magugliani, Cadore 26, Cardano al Campo, VA, 21010, Italia</t>
        </is>
      </c>
      <c r="O271" t="inlineStr">
        <is>
          <t>Confermato</t>
        </is>
      </c>
      <c r="P271" t="inlineStr">
        <is>
          <t>Boys Tears Necklace - White / 35cm, Sweet Spot - White / matte / White, Discount</t>
        </is>
      </c>
      <c r="R271" t="inlineStr">
        <is>
          <t>0,00</t>
        </is>
      </c>
      <c r="T271" t="inlineStr">
        <is>
          <t>0,00</t>
        </is>
      </c>
      <c r="Z271" t="inlineStr">
        <is>
          <t>rjhHjMSa5al1HoFpNpfPGWA5P</t>
        </is>
      </c>
      <c r="AA271" t="inlineStr">
        <is>
          <t>Shopify</t>
        </is>
      </c>
      <c r="AB271" t="n">
        <v>3</v>
      </c>
      <c r="AD271" t="inlineStr">
        <is>
          <t>34.459,33</t>
        </is>
      </c>
      <c r="AE271" t="inlineStr">
        <is>
          <t>Cadore 26</t>
        </is>
      </c>
      <c r="AG271" t="inlineStr">
        <is>
          <t>Cardano al Campo</t>
        </is>
      </c>
      <c r="AH271" t="inlineStr">
        <is>
          <t>VA</t>
        </is>
      </c>
      <c r="AI271" t="inlineStr">
        <is>
          <t>21010</t>
        </is>
      </c>
      <c r="AJ271" t="inlineStr">
        <is>
          <t>Italia</t>
        </is>
      </c>
      <c r="AK271" t="inlineStr">
        <is>
          <t>+393480962867</t>
        </is>
      </c>
      <c r="AL271" t="inlineStr">
        <is>
          <t>Boys Tears Necklace - White / 35cm</t>
        </is>
      </c>
      <c r="AN271" t="inlineStr">
        <is>
          <t>IT</t>
        </is>
      </c>
      <c r="AO271" t="inlineStr">
        <is>
          <t>Accredito</t>
        </is>
      </c>
      <c r="AP271" t="inlineStr">
        <is>
          <t>2024-10-27</t>
        </is>
      </c>
    </row>
    <row r="272">
      <c r="A272" t="inlineStr">
        <is>
          <t>27/10/2024</t>
        </is>
      </c>
      <c r="B272" t="inlineStr">
        <is>
          <t>19:26:13</t>
        </is>
      </c>
      <c r="C272" t="inlineStr">
        <is>
          <t>CET</t>
        </is>
      </c>
      <c r="D272" t="inlineStr">
        <is>
          <t>Paola Gallucci</t>
        </is>
      </c>
      <c r="E272" t="inlineStr">
        <is>
          <t>Pagamento Express Checkout</t>
        </is>
      </c>
      <c r="F272" t="inlineStr">
        <is>
          <t>Completata</t>
        </is>
      </c>
      <c r="G272" t="inlineStr">
        <is>
          <t>EUR</t>
        </is>
      </c>
      <c r="H272" t="n">
        <v>154</v>
      </c>
      <c r="I272" t="inlineStr">
        <is>
          <t>-5,59</t>
        </is>
      </c>
      <c r="J272" t="inlineStr">
        <is>
          <t>148,41</t>
        </is>
      </c>
      <c r="K272" t="inlineStr">
        <is>
          <t>galluccipaola@gmail.com</t>
        </is>
      </c>
      <c r="L272" t="inlineStr">
        <is>
          <t>contact@lilmilan.com</t>
        </is>
      </c>
      <c r="M272" t="inlineStr">
        <is>
          <t>18R53285UX886253K</t>
        </is>
      </c>
      <c r="N272" t="inlineStr">
        <is>
          <t>Paola Gallucci, Via Giovanni Agnelli, 49, Fermo, FM, 63900, Italia</t>
        </is>
      </c>
      <c r="O272" t="inlineStr">
        <is>
          <t>Confermato</t>
        </is>
      </c>
      <c r="P272" t="inlineStr">
        <is>
          <t>Primo bacio Necklace - Yellow / 38cm, Sconto</t>
        </is>
      </c>
      <c r="R272" t="inlineStr">
        <is>
          <t>10,00</t>
        </is>
      </c>
      <c r="T272" t="inlineStr">
        <is>
          <t>0,00</t>
        </is>
      </c>
      <c r="Z272" t="inlineStr">
        <is>
          <t>ra0cnIX6QGXxB0GzTofRRiOkq</t>
        </is>
      </c>
      <c r="AA272" t="inlineStr">
        <is>
          <t>Shopify</t>
        </is>
      </c>
      <c r="AB272" t="n">
        <v>2</v>
      </c>
      <c r="AD272" t="inlineStr">
        <is>
          <t>34.607,74</t>
        </is>
      </c>
      <c r="AE272" t="inlineStr">
        <is>
          <t>Via Giovanni Agnelli</t>
        </is>
      </c>
      <c r="AF272" t="inlineStr">
        <is>
          <t>49</t>
        </is>
      </c>
      <c r="AG272" t="inlineStr">
        <is>
          <t>Fermo</t>
        </is>
      </c>
      <c r="AH272" t="inlineStr">
        <is>
          <t>FM</t>
        </is>
      </c>
      <c r="AI272" t="inlineStr">
        <is>
          <t>63900</t>
        </is>
      </c>
      <c r="AJ272" t="inlineStr">
        <is>
          <t>Italia</t>
        </is>
      </c>
      <c r="AK272" t="inlineStr">
        <is>
          <t>3491078808</t>
        </is>
      </c>
      <c r="AL272" t="inlineStr">
        <is>
          <t>Primo bacio Necklace - Yellow / 38cm</t>
        </is>
      </c>
      <c r="AN272" t="inlineStr">
        <is>
          <t>IT</t>
        </is>
      </c>
      <c r="AO272" t="inlineStr">
        <is>
          <t>Accredito</t>
        </is>
      </c>
      <c r="AP272" t="inlineStr">
        <is>
          <t>2024-10-27</t>
        </is>
      </c>
    </row>
    <row r="273">
      <c r="A273" t="inlineStr">
        <is>
          <t>27/10/2024</t>
        </is>
      </c>
      <c r="B273" t="inlineStr">
        <is>
          <t>19:29:59</t>
        </is>
      </c>
      <c r="C273" t="inlineStr">
        <is>
          <t>CET</t>
        </is>
      </c>
      <c r="D273" t="inlineStr">
        <is>
          <t>Benedetta Iorio</t>
        </is>
      </c>
      <c r="E273" t="inlineStr">
        <is>
          <t>Pagamento Express Checkout</t>
        </is>
      </c>
      <c r="F273" t="inlineStr">
        <is>
          <t>Completata</t>
        </is>
      </c>
      <c r="G273" t="inlineStr">
        <is>
          <t>EUR</t>
        </is>
      </c>
      <c r="H273" t="n">
        <v>352</v>
      </c>
      <c r="I273" t="inlineStr">
        <is>
          <t>-12,32</t>
        </is>
      </c>
      <c r="J273" t="inlineStr">
        <is>
          <t>339,68</t>
        </is>
      </c>
      <c r="K273" t="inlineStr">
        <is>
          <t>benni.iorio@gmail.com</t>
        </is>
      </c>
      <c r="L273" t="inlineStr">
        <is>
          <t>contact@lilmilan.com</t>
        </is>
      </c>
      <c r="M273" t="inlineStr">
        <is>
          <t>2A095843SS5124204</t>
        </is>
      </c>
      <c r="O273" t="inlineStr">
        <is>
          <t>Non confermato</t>
        </is>
      </c>
      <c r="P273" t="inlineStr">
        <is>
          <t>Boys Tears Necklace - Yellow / 35cm, Pensavo fosse amore - Yellow / B, Sconto</t>
        </is>
      </c>
      <c r="R273" t="inlineStr">
        <is>
          <t>0,00</t>
        </is>
      </c>
      <c r="T273" t="inlineStr">
        <is>
          <t>0,00</t>
        </is>
      </c>
      <c r="Z273" t="inlineStr">
        <is>
          <t>rQD2ICcPxWen05jQU4p9m7X3G</t>
        </is>
      </c>
      <c r="AA273" t="inlineStr">
        <is>
          <t>Shopify</t>
        </is>
      </c>
      <c r="AB273" t="n">
        <v>3</v>
      </c>
      <c r="AD273" t="inlineStr">
        <is>
          <t>34.947,42</t>
        </is>
      </c>
      <c r="AK273" t="inlineStr">
        <is>
          <t>+39 3476159139</t>
        </is>
      </c>
      <c r="AL273" t="inlineStr">
        <is>
          <t>Boys Tears Necklace - Yellow / 35cm</t>
        </is>
      </c>
      <c r="AO273" t="inlineStr">
        <is>
          <t>Accredito</t>
        </is>
      </c>
      <c r="AP273" t="inlineStr">
        <is>
          <t>2024-10-27</t>
        </is>
      </c>
    </row>
    <row r="274">
      <c r="A274" t="inlineStr">
        <is>
          <t>27/10/2024</t>
        </is>
      </c>
      <c r="B274" t="inlineStr">
        <is>
          <t>19:30:53</t>
        </is>
      </c>
      <c r="C274" t="inlineStr">
        <is>
          <t>CET</t>
        </is>
      </c>
      <c r="D274" t="inlineStr">
        <is>
          <t>Francesca Luciani</t>
        </is>
      </c>
      <c r="E274" t="inlineStr">
        <is>
          <t>Pagamento Express Checkout</t>
        </is>
      </c>
      <c r="F274" t="inlineStr">
        <is>
          <t>Completata</t>
        </is>
      </c>
      <c r="G274" t="inlineStr">
        <is>
          <t>EUR</t>
        </is>
      </c>
      <c r="H274" t="n">
        <v>122</v>
      </c>
      <c r="I274" t="inlineStr">
        <is>
          <t>-4,50</t>
        </is>
      </c>
      <c r="J274" t="inlineStr">
        <is>
          <t>117,50</t>
        </is>
      </c>
      <c r="K274" t="inlineStr">
        <is>
          <t>luciani.francesca19@gmail.com</t>
        </is>
      </c>
      <c r="L274" t="inlineStr">
        <is>
          <t>contact@lilmilan.com</t>
        </is>
      </c>
      <c r="M274" t="inlineStr">
        <is>
          <t>7W7782325P3386542</t>
        </is>
      </c>
      <c r="N274" t="inlineStr">
        <is>
          <t>Francesca Luciani, Via Pietro Ottoboni 12, Roma, RM, 00159, Italia</t>
        </is>
      </c>
      <c r="O274" t="inlineStr">
        <is>
          <t>Confermato</t>
        </is>
      </c>
      <c r="P274" t="inlineStr">
        <is>
          <t>Insieme Ring - Yellow / onesize (10-17), Discount</t>
        </is>
      </c>
      <c r="R274" t="inlineStr">
        <is>
          <t>10,00</t>
        </is>
      </c>
      <c r="T274" t="inlineStr">
        <is>
          <t>0,00</t>
        </is>
      </c>
      <c r="Z274" t="inlineStr">
        <is>
          <t>rmJ4zKZs4vMgA1uurukKp2j7m</t>
        </is>
      </c>
      <c r="AA274" t="inlineStr">
        <is>
          <t>Shopify</t>
        </is>
      </c>
      <c r="AB274" t="n">
        <v>2</v>
      </c>
      <c r="AD274" t="inlineStr">
        <is>
          <t>35.064,92</t>
        </is>
      </c>
      <c r="AE274" t="inlineStr">
        <is>
          <t>Via Pietro Ottoboni 12</t>
        </is>
      </c>
      <c r="AG274" t="inlineStr">
        <is>
          <t>Roma</t>
        </is>
      </c>
      <c r="AH274" t="inlineStr">
        <is>
          <t>RM</t>
        </is>
      </c>
      <c r="AI274" t="inlineStr">
        <is>
          <t>00159</t>
        </is>
      </c>
      <c r="AJ274" t="inlineStr">
        <is>
          <t>Italia</t>
        </is>
      </c>
      <c r="AK274" t="inlineStr">
        <is>
          <t>3285572191</t>
        </is>
      </c>
      <c r="AL274" t="inlineStr">
        <is>
          <t>Insieme Ring - Yellow / onesize (10-17)</t>
        </is>
      </c>
      <c r="AN274" t="inlineStr">
        <is>
          <t>IT</t>
        </is>
      </c>
      <c r="AO274" t="inlineStr">
        <is>
          <t>Accredito</t>
        </is>
      </c>
      <c r="AP274" t="inlineStr">
        <is>
          <t>2024-10-27</t>
        </is>
      </c>
    </row>
    <row r="275">
      <c r="A275" t="inlineStr">
        <is>
          <t>27/10/2024</t>
        </is>
      </c>
      <c r="B275" t="inlineStr">
        <is>
          <t>19:32:50</t>
        </is>
      </c>
      <c r="C275" t="inlineStr">
        <is>
          <t>CET</t>
        </is>
      </c>
      <c r="D275" t="inlineStr">
        <is>
          <t>Carlotta Grasselli</t>
        </is>
      </c>
      <c r="E275" t="inlineStr">
        <is>
          <t>Pagamento Express Checkout</t>
        </is>
      </c>
      <c r="F275" t="inlineStr">
        <is>
          <t>Completata</t>
        </is>
      </c>
      <c r="G275" t="inlineStr">
        <is>
          <t>EUR</t>
        </is>
      </c>
      <c r="H275" t="n">
        <v>256</v>
      </c>
      <c r="I275" t="inlineStr">
        <is>
          <t>-9,05</t>
        </is>
      </c>
      <c r="J275" t="inlineStr">
        <is>
          <t>246,95</t>
        </is>
      </c>
      <c r="K275" t="inlineStr">
        <is>
          <t>carlottagrasselli@gmail.com</t>
        </is>
      </c>
      <c r="L275" t="inlineStr">
        <is>
          <t>contact@lilmilan.com</t>
        </is>
      </c>
      <c r="M275" t="inlineStr">
        <is>
          <t>81W26343HH516222K</t>
        </is>
      </c>
      <c r="N275" t="inlineStr">
        <is>
          <t>Carlotta Grasselli, Via Fratelli Cervi 38, REGGIO EMILIA, RE, 42124, Italia</t>
        </is>
      </c>
      <c r="O275" t="inlineStr">
        <is>
          <t>Confermato</t>
        </is>
      </c>
      <c r="P275" t="inlineStr">
        <is>
          <t>Boys Tears Necklace - Yellow / 39cm, Sconto</t>
        </is>
      </c>
      <c r="R275" t="inlineStr">
        <is>
          <t>0,00</t>
        </is>
      </c>
      <c r="T275" t="inlineStr">
        <is>
          <t>0,00</t>
        </is>
      </c>
      <c r="Z275" t="inlineStr">
        <is>
          <t>rGLwHXWpcjnICNInrOFGwvni5</t>
        </is>
      </c>
      <c r="AA275" t="inlineStr">
        <is>
          <t>Shopify</t>
        </is>
      </c>
      <c r="AB275" t="n">
        <v>2</v>
      </c>
      <c r="AD275" t="inlineStr">
        <is>
          <t>35.311,87</t>
        </is>
      </c>
      <c r="AE275" t="inlineStr">
        <is>
          <t>Via Fratelli Cervi 38</t>
        </is>
      </c>
      <c r="AG275" t="inlineStr">
        <is>
          <t>REGGIO EMILIA</t>
        </is>
      </c>
      <c r="AH275" t="inlineStr">
        <is>
          <t>RE</t>
        </is>
      </c>
      <c r="AI275" t="inlineStr">
        <is>
          <t>42124</t>
        </is>
      </c>
      <c r="AJ275" t="inlineStr">
        <is>
          <t>Italia</t>
        </is>
      </c>
      <c r="AK275" t="inlineStr">
        <is>
          <t>3408060703</t>
        </is>
      </c>
      <c r="AL275" t="inlineStr">
        <is>
          <t>Boys Tears Necklace - Yellow / 39cm</t>
        </is>
      </c>
      <c r="AN275" t="inlineStr">
        <is>
          <t>IT</t>
        </is>
      </c>
      <c r="AO275" t="inlineStr">
        <is>
          <t>Accredito</t>
        </is>
      </c>
      <c r="AP275" t="inlineStr">
        <is>
          <t>2024-10-27</t>
        </is>
      </c>
    </row>
    <row r="276">
      <c r="A276" t="inlineStr">
        <is>
          <t>27/10/2024</t>
        </is>
      </c>
      <c r="B276" t="inlineStr">
        <is>
          <t>19:34:37</t>
        </is>
      </c>
      <c r="C276" t="inlineStr">
        <is>
          <t>CET</t>
        </is>
      </c>
      <c r="D276" t="inlineStr">
        <is>
          <t>Diana Pettinato</t>
        </is>
      </c>
      <c r="E276" t="inlineStr">
        <is>
          <t>Pagamento Express Checkout</t>
        </is>
      </c>
      <c r="F276" t="inlineStr">
        <is>
          <t>Completata</t>
        </is>
      </c>
      <c r="G276" t="inlineStr">
        <is>
          <t>EUR</t>
        </is>
      </c>
      <c r="H276" t="n">
        <v>432</v>
      </c>
      <c r="I276" t="inlineStr">
        <is>
          <t>-15,04</t>
        </is>
      </c>
      <c r="J276" t="inlineStr">
        <is>
          <t>416,96</t>
        </is>
      </c>
      <c r="K276" t="inlineStr">
        <is>
          <t>d.pettinato5@gmail.com</t>
        </is>
      </c>
      <c r="L276" t="inlineStr">
        <is>
          <t>contact@lilmilan.com</t>
        </is>
      </c>
      <c r="M276" t="inlineStr">
        <is>
          <t>12R706504U717410K</t>
        </is>
      </c>
      <c r="O276" t="inlineStr">
        <is>
          <t>Non confermato</t>
        </is>
      </c>
      <c r="P276" t="inlineStr">
        <is>
          <t>Lightly Chain Necklace - Yellow / 60cm, Pensavo fosse amore - Yellow / D, Sconto</t>
        </is>
      </c>
      <c r="R276" t="inlineStr">
        <is>
          <t>0,00</t>
        </is>
      </c>
      <c r="T276" t="inlineStr">
        <is>
          <t>0,00</t>
        </is>
      </c>
      <c r="Z276" t="inlineStr">
        <is>
          <t>rItktSVw1lWEpwGZ1t9IIDjjd</t>
        </is>
      </c>
      <c r="AA276" t="inlineStr">
        <is>
          <t>Shopify</t>
        </is>
      </c>
      <c r="AB276" t="n">
        <v>3</v>
      </c>
      <c r="AD276" t="inlineStr">
        <is>
          <t>35.728,83</t>
        </is>
      </c>
      <c r="AK276" t="inlineStr">
        <is>
          <t>+39 3463150785</t>
        </is>
      </c>
      <c r="AL276" t="inlineStr">
        <is>
          <t>Lightly Chain Necklace - Yellow / 60cm</t>
        </is>
      </c>
      <c r="AO276" t="inlineStr">
        <is>
          <t>Accredito</t>
        </is>
      </c>
      <c r="AP276" t="inlineStr">
        <is>
          <t>2024-10-27</t>
        </is>
      </c>
    </row>
    <row r="277">
      <c r="A277" t="inlineStr">
        <is>
          <t>27/10/2024</t>
        </is>
      </c>
      <c r="B277" t="inlineStr">
        <is>
          <t>19:38:19</t>
        </is>
      </c>
      <c r="C277" t="inlineStr">
        <is>
          <t>CET</t>
        </is>
      </c>
      <c r="D277" t="inlineStr">
        <is>
          <t>federica palma</t>
        </is>
      </c>
      <c r="E277" t="inlineStr">
        <is>
          <t>Pagamento Express Checkout</t>
        </is>
      </c>
      <c r="F277" t="inlineStr">
        <is>
          <t>Completata</t>
        </is>
      </c>
      <c r="G277" t="inlineStr">
        <is>
          <t>EUR</t>
        </is>
      </c>
      <c r="H277" t="n">
        <v>528</v>
      </c>
      <c r="I277" t="inlineStr">
        <is>
          <t>-18,30</t>
        </is>
      </c>
      <c r="J277" t="inlineStr">
        <is>
          <t>509,70</t>
        </is>
      </c>
      <c r="K277" t="inlineStr">
        <is>
          <t>federica.palma@live.it</t>
        </is>
      </c>
      <c r="L277" t="inlineStr">
        <is>
          <t>contact@lilmilan.com</t>
        </is>
      </c>
      <c r="M277" t="inlineStr">
        <is>
          <t>6N4857481E611041H</t>
        </is>
      </c>
      <c r="N277" t="inlineStr">
        <is>
          <t>federica, palma, Via oasi sacro cuore 91, Secondo piano, Giugliano in campania, NA, 80014, Italia</t>
        </is>
      </c>
      <c r="O277" t="inlineStr">
        <is>
          <t>Confermato</t>
        </is>
      </c>
      <c r="P277" t="inlineStr">
        <is>
          <t>Stardust Necklace - White, Discount</t>
        </is>
      </c>
      <c r="R277" t="inlineStr">
        <is>
          <t>0,00</t>
        </is>
      </c>
      <c r="T277" t="inlineStr">
        <is>
          <t>0,00</t>
        </is>
      </c>
      <c r="Z277" t="inlineStr">
        <is>
          <t>rNOLb1uLMA5j5P6uOHjXDtp96</t>
        </is>
      </c>
      <c r="AA277" t="inlineStr">
        <is>
          <t>Shopify</t>
        </is>
      </c>
      <c r="AB277" t="n">
        <v>2</v>
      </c>
      <c r="AD277" t="inlineStr">
        <is>
          <t>36.238,53</t>
        </is>
      </c>
      <c r="AE277" t="inlineStr">
        <is>
          <t>Via oasi sacro cuore 91</t>
        </is>
      </c>
      <c r="AF277" t="inlineStr">
        <is>
          <t>Secondo piano</t>
        </is>
      </c>
      <c r="AG277" t="inlineStr">
        <is>
          <t>Giugliano in campania</t>
        </is>
      </c>
      <c r="AI277" t="inlineStr">
        <is>
          <t>80014</t>
        </is>
      </c>
      <c r="AJ277" t="inlineStr">
        <is>
          <t>Italia</t>
        </is>
      </c>
      <c r="AK277" t="inlineStr">
        <is>
          <t>+393333900552</t>
        </is>
      </c>
      <c r="AL277" t="inlineStr">
        <is>
          <t>Stardust Necklace - White</t>
        </is>
      </c>
      <c r="AN277" t="inlineStr">
        <is>
          <t>IT</t>
        </is>
      </c>
      <c r="AO277" t="inlineStr">
        <is>
          <t>Accredito</t>
        </is>
      </c>
      <c r="AP277" t="inlineStr">
        <is>
          <t>2024-10-27</t>
        </is>
      </c>
    </row>
    <row r="278">
      <c r="A278" t="inlineStr">
        <is>
          <t>27/10/2024</t>
        </is>
      </c>
      <c r="B278" t="inlineStr">
        <is>
          <t>19:42:22</t>
        </is>
      </c>
      <c r="C278" t="inlineStr">
        <is>
          <t>CET</t>
        </is>
      </c>
      <c r="D278" t="inlineStr">
        <is>
          <t>CHIARA  MAGRIN</t>
        </is>
      </c>
      <c r="E278" t="inlineStr">
        <is>
          <t>Pagamento Express Checkout</t>
        </is>
      </c>
      <c r="F278" t="inlineStr">
        <is>
          <t>Completata</t>
        </is>
      </c>
      <c r="G278" t="inlineStr">
        <is>
          <t>EUR</t>
        </is>
      </c>
      <c r="H278" t="n">
        <v>192</v>
      </c>
      <c r="I278" t="inlineStr">
        <is>
          <t>-6,88</t>
        </is>
      </c>
      <c r="J278" t="inlineStr">
        <is>
          <t>185,12</t>
        </is>
      </c>
      <c r="K278" t="inlineStr">
        <is>
          <t>chiaramagrin94@gmail.com</t>
        </is>
      </c>
      <c r="L278" t="inlineStr">
        <is>
          <t>contact@lilmilan.com</t>
        </is>
      </c>
      <c r="M278" t="inlineStr">
        <is>
          <t>1F537763N20953428</t>
        </is>
      </c>
      <c r="N278" t="inlineStr">
        <is>
          <t>Chiara Magrin, via Giorgione, 6, cervarese santa croce, PD, 35030, Italia</t>
        </is>
      </c>
      <c r="O278" t="inlineStr">
        <is>
          <t>Confermato</t>
        </is>
      </c>
      <c r="P278" t="inlineStr">
        <is>
          <t>Glimmer Ring Pink Ruby - Yellow / 19, Discount</t>
        </is>
      </c>
      <c r="R278" t="inlineStr">
        <is>
          <t>0,00</t>
        </is>
      </c>
      <c r="T278" t="inlineStr">
        <is>
          <t>0,00</t>
        </is>
      </c>
      <c r="Z278" t="inlineStr">
        <is>
          <t>rtRMcvly6JZSLQ0p2V4CJgp6G</t>
        </is>
      </c>
      <c r="AA278" t="inlineStr">
        <is>
          <t>Shopify</t>
        </is>
      </c>
      <c r="AB278" t="n">
        <v>2</v>
      </c>
      <c r="AD278" t="inlineStr">
        <is>
          <t>36.423,65</t>
        </is>
      </c>
      <c r="AE278" t="inlineStr">
        <is>
          <t>via Giorgione</t>
        </is>
      </c>
      <c r="AF278" t="inlineStr">
        <is>
          <t>6</t>
        </is>
      </c>
      <c r="AG278" t="inlineStr">
        <is>
          <t>cervarese santa croce</t>
        </is>
      </c>
      <c r="AH278" t="inlineStr">
        <is>
          <t>PD</t>
        </is>
      </c>
      <c r="AI278" t="inlineStr">
        <is>
          <t>35030</t>
        </is>
      </c>
      <c r="AJ278" t="inlineStr">
        <is>
          <t>Italia</t>
        </is>
      </c>
      <c r="AK278" t="inlineStr">
        <is>
          <t>3400698672</t>
        </is>
      </c>
      <c r="AL278" t="inlineStr">
        <is>
          <t>Glimmer Ring Pink Ruby - Yellow / 19</t>
        </is>
      </c>
      <c r="AN278" t="inlineStr">
        <is>
          <t>IT</t>
        </is>
      </c>
      <c r="AO278" t="inlineStr">
        <is>
          <t>Accredito</t>
        </is>
      </c>
      <c r="AP278" t="inlineStr">
        <is>
          <t>2024-10-27</t>
        </is>
      </c>
    </row>
    <row r="279">
      <c r="A279" t="inlineStr">
        <is>
          <t>27/10/2024</t>
        </is>
      </c>
      <c r="B279" t="inlineStr">
        <is>
          <t>19:43:39</t>
        </is>
      </c>
      <c r="C279" t="inlineStr">
        <is>
          <t>CET</t>
        </is>
      </c>
      <c r="D279" t="inlineStr">
        <is>
          <t>Mariachiara Irenze</t>
        </is>
      </c>
      <c r="E279" t="inlineStr">
        <is>
          <t>Pagamento Express Checkout</t>
        </is>
      </c>
      <c r="F279" t="inlineStr">
        <is>
          <t>Completata</t>
        </is>
      </c>
      <c r="G279" t="inlineStr">
        <is>
          <t>EUR</t>
        </is>
      </c>
      <c r="H279" t="n">
        <v>172</v>
      </c>
      <c r="I279" t="inlineStr">
        <is>
          <t>-6,20</t>
        </is>
      </c>
      <c r="J279" t="inlineStr">
        <is>
          <t>165,80</t>
        </is>
      </c>
      <c r="K279" t="inlineStr">
        <is>
          <t>mariachiarairenze@icloud.com</t>
        </is>
      </c>
      <c r="L279" t="inlineStr">
        <is>
          <t>contact@lilmilan.com</t>
        </is>
      </c>
      <c r="M279" t="inlineStr">
        <is>
          <t>73U45513D0436750B</t>
        </is>
      </c>
      <c r="N279" t="inlineStr">
        <is>
          <t>Mariachiara Irenze, Via Savona 6, Roma, RM, 00182, Italia</t>
        </is>
      </c>
      <c r="O279" t="inlineStr">
        <is>
          <t>Confermato</t>
        </is>
      </c>
      <c r="P279" t="inlineStr">
        <is>
          <t>Baby - Yellow, Engraving, Sconto</t>
        </is>
      </c>
      <c r="R279" t="inlineStr">
        <is>
          <t>0,00</t>
        </is>
      </c>
      <c r="T279" t="inlineStr">
        <is>
          <t>0,00</t>
        </is>
      </c>
      <c r="Z279" t="inlineStr">
        <is>
          <t>riE9EM3Lx9jTfSlv3bnn7pPiu</t>
        </is>
      </c>
      <c r="AA279" t="inlineStr">
        <is>
          <t>Shopify</t>
        </is>
      </c>
      <c r="AB279" t="n">
        <v>3</v>
      </c>
      <c r="AD279" t="inlineStr">
        <is>
          <t>36.589,45</t>
        </is>
      </c>
      <c r="AE279" t="inlineStr">
        <is>
          <t>Via Savona 6</t>
        </is>
      </c>
      <c r="AG279" t="inlineStr">
        <is>
          <t>Roma</t>
        </is>
      </c>
      <c r="AH279" t="inlineStr">
        <is>
          <t>RM</t>
        </is>
      </c>
      <c r="AI279" t="inlineStr">
        <is>
          <t>00182</t>
        </is>
      </c>
      <c r="AJ279" t="inlineStr">
        <is>
          <t>Italia</t>
        </is>
      </c>
      <c r="AK279" t="inlineStr">
        <is>
          <t>+393396482494</t>
        </is>
      </c>
      <c r="AL279" t="inlineStr">
        <is>
          <t>Baby - Yellow</t>
        </is>
      </c>
      <c r="AN279" t="inlineStr">
        <is>
          <t>IT</t>
        </is>
      </c>
      <c r="AO279" t="inlineStr">
        <is>
          <t>Accredito</t>
        </is>
      </c>
      <c r="AP279" t="inlineStr">
        <is>
          <t>2024-10-27</t>
        </is>
      </c>
    </row>
    <row r="280">
      <c r="A280" t="inlineStr">
        <is>
          <t>27/10/2024</t>
        </is>
      </c>
      <c r="B280" t="inlineStr">
        <is>
          <t>19:55:34</t>
        </is>
      </c>
      <c r="C280" t="inlineStr">
        <is>
          <t>CET</t>
        </is>
      </c>
      <c r="D280" t="inlineStr">
        <is>
          <t>Manuela Chiodi</t>
        </is>
      </c>
      <c r="E280" t="inlineStr">
        <is>
          <t>Pagamento Express Checkout</t>
        </is>
      </c>
      <c r="F280" t="inlineStr">
        <is>
          <t>Completata</t>
        </is>
      </c>
      <c r="G280" t="inlineStr">
        <is>
          <t>EUR</t>
        </is>
      </c>
      <c r="H280" t="n">
        <v>256</v>
      </c>
      <c r="I280" t="inlineStr">
        <is>
          <t>-9,05</t>
        </is>
      </c>
      <c r="J280" t="inlineStr">
        <is>
          <t>246,95</t>
        </is>
      </c>
      <c r="K280" t="inlineStr">
        <is>
          <t>manuchiodi@hotmail.com</t>
        </is>
      </c>
      <c r="L280" t="inlineStr">
        <is>
          <t>contact@lilmilan.com</t>
        </is>
      </c>
      <c r="M280" t="inlineStr">
        <is>
          <t>3FX44193HU0935639</t>
        </is>
      </c>
      <c r="N280" t="inlineStr">
        <is>
          <t>Manuela Chiodi, Via Privata degli Orombelli 1, Milano, MI, 20131, Italia</t>
        </is>
      </c>
      <c r="O280" t="inlineStr">
        <is>
          <t>Confermato</t>
        </is>
      </c>
      <c r="P280" t="inlineStr">
        <is>
          <t>Boys Tears Necklace - Yellow / 37cm, Sconto</t>
        </is>
      </c>
      <c r="R280" t="inlineStr">
        <is>
          <t>0,00</t>
        </is>
      </c>
      <c r="T280" t="inlineStr">
        <is>
          <t>0,00</t>
        </is>
      </c>
      <c r="Z280" t="inlineStr">
        <is>
          <t>rOaetkOwKmazD3WH4llyCsXBK</t>
        </is>
      </c>
      <c r="AA280" t="inlineStr">
        <is>
          <t>Shopify</t>
        </is>
      </c>
      <c r="AB280" t="n">
        <v>2</v>
      </c>
      <c r="AD280" t="inlineStr">
        <is>
          <t>36.836,40</t>
        </is>
      </c>
      <c r="AE280" t="inlineStr">
        <is>
          <t>Via Privata degli Orombelli 1</t>
        </is>
      </c>
      <c r="AG280" t="inlineStr">
        <is>
          <t>Milano</t>
        </is>
      </c>
      <c r="AH280" t="inlineStr">
        <is>
          <t>MI</t>
        </is>
      </c>
      <c r="AI280" t="inlineStr">
        <is>
          <t>20131</t>
        </is>
      </c>
      <c r="AJ280" t="inlineStr">
        <is>
          <t>Italia</t>
        </is>
      </c>
      <c r="AK280" t="inlineStr">
        <is>
          <t>3403513694</t>
        </is>
      </c>
      <c r="AL280" t="inlineStr">
        <is>
          <t>Boys Tears Necklace - Yellow / 37cm</t>
        </is>
      </c>
      <c r="AN280" t="inlineStr">
        <is>
          <t>IT</t>
        </is>
      </c>
      <c r="AO280" t="inlineStr">
        <is>
          <t>Accredito</t>
        </is>
      </c>
      <c r="AP280" t="inlineStr">
        <is>
          <t>2024-10-27</t>
        </is>
      </c>
    </row>
    <row r="281">
      <c r="A281" t="inlineStr">
        <is>
          <t>27/10/2024</t>
        </is>
      </c>
      <c r="B281" t="inlineStr">
        <is>
          <t>19:55:49</t>
        </is>
      </c>
      <c r="C281" t="inlineStr">
        <is>
          <t>CET</t>
        </is>
      </c>
      <c r="D281" t="inlineStr">
        <is>
          <t>Denise Sodo</t>
        </is>
      </c>
      <c r="E281" t="inlineStr">
        <is>
          <t>Pagamento Express Checkout</t>
        </is>
      </c>
      <c r="F281" t="inlineStr">
        <is>
          <t>Completata</t>
        </is>
      </c>
      <c r="G281" t="inlineStr">
        <is>
          <t>EUR</t>
        </is>
      </c>
      <c r="H281" t="n">
        <v>256</v>
      </c>
      <c r="I281" t="inlineStr">
        <is>
          <t>-9,05</t>
        </is>
      </c>
      <c r="J281" t="inlineStr">
        <is>
          <t>246,95</t>
        </is>
      </c>
      <c r="K281" t="inlineStr">
        <is>
          <t>denise.sodo@gmail.com</t>
        </is>
      </c>
      <c r="L281" t="inlineStr">
        <is>
          <t>contact@lilmilan.com</t>
        </is>
      </c>
      <c r="M281" t="inlineStr">
        <is>
          <t>9AY34494D8299200Y</t>
        </is>
      </c>
      <c r="N281" t="inlineStr">
        <is>
          <t>Denise Sodo, Via Luigi Capuana 50, Scala C, interno 13, Rho, MI, 20017, Italia</t>
        </is>
      </c>
      <c r="O281" t="inlineStr">
        <is>
          <t>Confermato</t>
        </is>
      </c>
      <c r="P281" t="inlineStr">
        <is>
          <t>Boys Tears Necklace - Yellow / 39cm, Sconto</t>
        </is>
      </c>
      <c r="R281" t="inlineStr">
        <is>
          <t>0,00</t>
        </is>
      </c>
      <c r="T281" t="inlineStr">
        <is>
          <t>0,00</t>
        </is>
      </c>
      <c r="Z281" t="inlineStr">
        <is>
          <t>reduwbbLte3sjx8Xb5eDUGhwG</t>
        </is>
      </c>
      <c r="AA281" t="inlineStr">
        <is>
          <t>Shopify</t>
        </is>
      </c>
      <c r="AB281" t="n">
        <v>2</v>
      </c>
      <c r="AD281" t="inlineStr">
        <is>
          <t>37.083,35</t>
        </is>
      </c>
      <c r="AE281" t="inlineStr">
        <is>
          <t>Via Luigi Capuana 50</t>
        </is>
      </c>
      <c r="AF281" t="inlineStr">
        <is>
          <t>Scala C, interno 13</t>
        </is>
      </c>
      <c r="AG281" t="inlineStr">
        <is>
          <t>Rho</t>
        </is>
      </c>
      <c r="AH281" t="inlineStr">
        <is>
          <t>MI</t>
        </is>
      </c>
      <c r="AI281" t="inlineStr">
        <is>
          <t>20017</t>
        </is>
      </c>
      <c r="AJ281" t="inlineStr">
        <is>
          <t>Italia</t>
        </is>
      </c>
      <c r="AK281" t="inlineStr">
        <is>
          <t>3475253829</t>
        </is>
      </c>
      <c r="AL281" t="inlineStr">
        <is>
          <t>Boys Tears Necklace - Yellow / 39cm</t>
        </is>
      </c>
      <c r="AN281" t="inlineStr">
        <is>
          <t>IT</t>
        </is>
      </c>
      <c r="AO281" t="inlineStr">
        <is>
          <t>Accredito</t>
        </is>
      </c>
      <c r="AP281" t="inlineStr">
        <is>
          <t>2024-10-27</t>
        </is>
      </c>
    </row>
    <row r="282">
      <c r="A282" t="inlineStr">
        <is>
          <t>27/10/2024</t>
        </is>
      </c>
      <c r="B282" t="inlineStr">
        <is>
          <t>20:07:59</t>
        </is>
      </c>
      <c r="C282" t="inlineStr">
        <is>
          <t>CET</t>
        </is>
      </c>
      <c r="D282" t="inlineStr">
        <is>
          <t>Simona Maria Greco</t>
        </is>
      </c>
      <c r="E282" t="inlineStr">
        <is>
          <t>Pagamento Express Checkout</t>
        </is>
      </c>
      <c r="F282" t="inlineStr">
        <is>
          <t>Completata</t>
        </is>
      </c>
      <c r="G282" t="inlineStr">
        <is>
          <t>EUR</t>
        </is>
      </c>
      <c r="H282" t="n">
        <v>160</v>
      </c>
      <c r="I282" t="inlineStr">
        <is>
          <t>-5,79</t>
        </is>
      </c>
      <c r="J282" t="inlineStr">
        <is>
          <t>154,21</t>
        </is>
      </c>
      <c r="K282" t="inlineStr">
        <is>
          <t>simona.greco.cic@gmail.com</t>
        </is>
      </c>
      <c r="L282" t="inlineStr">
        <is>
          <t>contact@lilmilan.com</t>
        </is>
      </c>
      <c r="M282" t="inlineStr">
        <is>
          <t>3T280286EH628590C</t>
        </is>
      </c>
      <c r="N282" t="inlineStr">
        <is>
          <t>Simona Maria Greco, Via della Libertà n.9, Sannazzaro de’Burgondi, PV, 27039, Italia</t>
        </is>
      </c>
      <c r="O282" t="inlineStr">
        <is>
          <t>Confermato</t>
        </is>
      </c>
      <c r="P282" t="inlineStr">
        <is>
          <t>Giotto Ring - Yellow / 20, Giotto Ring - Yellow / 19, Sconto</t>
        </is>
      </c>
      <c r="R282" t="inlineStr">
        <is>
          <t>0,00</t>
        </is>
      </c>
      <c r="T282" t="inlineStr">
        <is>
          <t>0,00</t>
        </is>
      </c>
      <c r="Z282" t="inlineStr">
        <is>
          <t>rXhrOnqkI71EOOsK2Oihr3RLK</t>
        </is>
      </c>
      <c r="AA282" t="inlineStr">
        <is>
          <t>Shopify</t>
        </is>
      </c>
      <c r="AB282" t="n">
        <v>3</v>
      </c>
      <c r="AD282" t="inlineStr">
        <is>
          <t>37.237,56</t>
        </is>
      </c>
      <c r="AE282" t="inlineStr">
        <is>
          <t>Via della Libertà n.9</t>
        </is>
      </c>
      <c r="AG282" t="inlineStr">
        <is>
          <t>Sannazzaro de’Burgondi</t>
        </is>
      </c>
      <c r="AH282" t="inlineStr">
        <is>
          <t>PV</t>
        </is>
      </c>
      <c r="AI282" t="inlineStr">
        <is>
          <t>27039</t>
        </is>
      </c>
      <c r="AJ282" t="inlineStr">
        <is>
          <t>Italia</t>
        </is>
      </c>
      <c r="AK282" t="inlineStr">
        <is>
          <t>3338837722</t>
        </is>
      </c>
      <c r="AL282" t="inlineStr">
        <is>
          <t>Giotto Ring - Yellow / 20</t>
        </is>
      </c>
      <c r="AN282" t="inlineStr">
        <is>
          <t>IT</t>
        </is>
      </c>
      <c r="AO282" t="inlineStr">
        <is>
          <t>Accredito</t>
        </is>
      </c>
      <c r="AP282" t="inlineStr">
        <is>
          <t>2024-10-27</t>
        </is>
      </c>
    </row>
    <row r="283">
      <c r="A283" t="inlineStr">
        <is>
          <t>27/10/2024</t>
        </is>
      </c>
      <c r="B283" t="inlineStr">
        <is>
          <t>20:23:11</t>
        </is>
      </c>
      <c r="C283" t="inlineStr">
        <is>
          <t>CET</t>
        </is>
      </c>
      <c r="D283" t="inlineStr">
        <is>
          <t>Marika Mendola</t>
        </is>
      </c>
      <c r="E283" t="inlineStr">
        <is>
          <t>Pagamento Express Checkout</t>
        </is>
      </c>
      <c r="F283" t="inlineStr">
        <is>
          <t>Completata</t>
        </is>
      </c>
      <c r="G283" t="inlineStr">
        <is>
          <t>EUR</t>
        </is>
      </c>
      <c r="H283" t="n">
        <v>256</v>
      </c>
      <c r="I283" t="inlineStr">
        <is>
          <t>-9,05</t>
        </is>
      </c>
      <c r="J283" t="inlineStr">
        <is>
          <t>246,95</t>
        </is>
      </c>
      <c r="K283" t="inlineStr">
        <is>
          <t>marika88m@hotmail.it</t>
        </is>
      </c>
      <c r="L283" t="inlineStr">
        <is>
          <t>contact@lilmilan.com</t>
        </is>
      </c>
      <c r="M283" t="inlineStr">
        <is>
          <t>8MA042823S000042K</t>
        </is>
      </c>
      <c r="N283" t="inlineStr">
        <is>
          <t>Marika Mendola, via Aurelia 16, Gela, CL, 93012, Italia</t>
        </is>
      </c>
      <c r="O283" t="inlineStr">
        <is>
          <t>Confermato</t>
        </is>
      </c>
      <c r="P283" t="inlineStr">
        <is>
          <t>Boys Tears Necklace - Yellow / 37cm, Sconto</t>
        </is>
      </c>
      <c r="R283" t="inlineStr">
        <is>
          <t>0,00</t>
        </is>
      </c>
      <c r="T283" t="inlineStr">
        <is>
          <t>0,00</t>
        </is>
      </c>
      <c r="Z283" t="inlineStr">
        <is>
          <t>rS6U5z5QbjHLOTx081iUikRl1</t>
        </is>
      </c>
      <c r="AA283" t="inlineStr">
        <is>
          <t>Shopify</t>
        </is>
      </c>
      <c r="AB283" t="n">
        <v>2</v>
      </c>
      <c r="AD283" t="inlineStr">
        <is>
          <t>37.484,51</t>
        </is>
      </c>
      <c r="AE283" t="inlineStr">
        <is>
          <t>via Aurelia 16</t>
        </is>
      </c>
      <c r="AG283" t="inlineStr">
        <is>
          <t>Gela</t>
        </is>
      </c>
      <c r="AH283" t="inlineStr">
        <is>
          <t>CL</t>
        </is>
      </c>
      <c r="AI283" t="inlineStr">
        <is>
          <t>93012</t>
        </is>
      </c>
      <c r="AJ283" t="inlineStr">
        <is>
          <t>Italia</t>
        </is>
      </c>
      <c r="AK283" t="inlineStr">
        <is>
          <t>3491565162</t>
        </is>
      </c>
      <c r="AL283" t="inlineStr">
        <is>
          <t>Boys Tears Necklace - Yellow / 37cm</t>
        </is>
      </c>
      <c r="AN283" t="inlineStr">
        <is>
          <t>IT</t>
        </is>
      </c>
      <c r="AO283" t="inlineStr">
        <is>
          <t>Accredito</t>
        </is>
      </c>
      <c r="AP283" t="inlineStr">
        <is>
          <t>2024-10-27</t>
        </is>
      </c>
    </row>
    <row r="284">
      <c r="A284" t="inlineStr">
        <is>
          <t>27/10/2024</t>
        </is>
      </c>
      <c r="B284" t="inlineStr">
        <is>
          <t>20:26:05</t>
        </is>
      </c>
      <c r="C284" t="inlineStr">
        <is>
          <t>CET</t>
        </is>
      </c>
      <c r="D284" t="inlineStr">
        <is>
          <t>Valentina Maretto</t>
        </is>
      </c>
      <c r="E284" t="inlineStr">
        <is>
          <t>Pagamento Express Checkout</t>
        </is>
      </c>
      <c r="F284" t="inlineStr">
        <is>
          <t>Completata</t>
        </is>
      </c>
      <c r="G284" t="inlineStr">
        <is>
          <t>EUR</t>
        </is>
      </c>
      <c r="H284" t="n">
        <v>224</v>
      </c>
      <c r="I284" t="inlineStr">
        <is>
          <t>-7,97</t>
        </is>
      </c>
      <c r="J284" t="inlineStr">
        <is>
          <t>216,03</t>
        </is>
      </c>
      <c r="K284" t="inlineStr">
        <is>
          <t>valemaretto@gmail.com</t>
        </is>
      </c>
      <c r="L284" t="inlineStr">
        <is>
          <t>contact@lilmilan.com</t>
        </is>
      </c>
      <c r="M284" t="inlineStr">
        <is>
          <t>5AT34042GX928923T</t>
        </is>
      </c>
      <c r="N284" t="inlineStr">
        <is>
          <t>Valentina, Maretto, Via Don Sante Ferronato 45, Pianiga, VE, 30030, Italia</t>
        </is>
      </c>
      <c r="O284" t="inlineStr">
        <is>
          <t>Confermato</t>
        </is>
      </c>
      <c r="P284" t="inlineStr">
        <is>
          <t>Boys Tears Ring - White / 15, Insieme Ring - Yellow / onesize (10-17), Discount</t>
        </is>
      </c>
      <c r="R284" t="inlineStr">
        <is>
          <t>0,00</t>
        </is>
      </c>
      <c r="T284" t="inlineStr">
        <is>
          <t>0,00</t>
        </is>
      </c>
      <c r="Z284" t="inlineStr">
        <is>
          <t>rKSmv62twyK44MeaslaNdhOpB</t>
        </is>
      </c>
      <c r="AA284" t="inlineStr">
        <is>
          <t>Shopify</t>
        </is>
      </c>
      <c r="AB284" t="n">
        <v>3</v>
      </c>
      <c r="AD284" t="inlineStr">
        <is>
          <t>37.700,54</t>
        </is>
      </c>
      <c r="AE284" t="inlineStr">
        <is>
          <t>Via Don Sante Ferronato 45</t>
        </is>
      </c>
      <c r="AG284" t="inlineStr">
        <is>
          <t>Pianiga</t>
        </is>
      </c>
      <c r="AH284" t="inlineStr">
        <is>
          <t>VE</t>
        </is>
      </c>
      <c r="AI284" t="inlineStr">
        <is>
          <t>30030</t>
        </is>
      </c>
      <c r="AJ284" t="inlineStr">
        <is>
          <t>Italia</t>
        </is>
      </c>
      <c r="AK284" t="inlineStr">
        <is>
          <t>+393382240355</t>
        </is>
      </c>
      <c r="AL284" t="inlineStr">
        <is>
          <t>Boys Tears Ring - White / 15</t>
        </is>
      </c>
      <c r="AN284" t="inlineStr">
        <is>
          <t>IT</t>
        </is>
      </c>
      <c r="AO284" t="inlineStr">
        <is>
          <t>Accredito</t>
        </is>
      </c>
      <c r="AP284" t="inlineStr">
        <is>
          <t>2024-10-27</t>
        </is>
      </c>
    </row>
    <row r="285">
      <c r="A285" t="inlineStr">
        <is>
          <t>27/10/2024</t>
        </is>
      </c>
      <c r="B285" t="inlineStr">
        <is>
          <t>20:30:23</t>
        </is>
      </c>
      <c r="C285" t="inlineStr">
        <is>
          <t>CET</t>
        </is>
      </c>
      <c r="D285" t="inlineStr">
        <is>
          <t>Nancy Gencarelli</t>
        </is>
      </c>
      <c r="E285" t="inlineStr">
        <is>
          <t>Pagamento Express Checkout</t>
        </is>
      </c>
      <c r="F285" t="inlineStr">
        <is>
          <t>Completata</t>
        </is>
      </c>
      <c r="G285" t="inlineStr">
        <is>
          <t>EUR</t>
        </is>
      </c>
      <c r="H285" t="n">
        <v>90</v>
      </c>
      <c r="I285" t="inlineStr">
        <is>
          <t>-3,41</t>
        </is>
      </c>
      <c r="J285" t="inlineStr">
        <is>
          <t>86,59</t>
        </is>
      </c>
      <c r="K285" t="inlineStr">
        <is>
          <t>nancygencarelli1@icloud.com</t>
        </is>
      </c>
      <c r="L285" t="inlineStr">
        <is>
          <t>contact@lilmilan.com</t>
        </is>
      </c>
      <c r="M285" t="inlineStr">
        <is>
          <t>4D456012M56076905</t>
        </is>
      </c>
      <c r="N285" t="inlineStr">
        <is>
          <t>Nancy Gencarelli, Via Giacomo Brodolini 16, ARGO DIGITALE, Calcinaia, PI, 56012, Italia</t>
        </is>
      </c>
      <c r="O285" t="inlineStr">
        <is>
          <t>Confermato</t>
        </is>
      </c>
      <c r="P285" t="inlineStr">
        <is>
          <t>Giotto Ring - Yellow / 15, Discount</t>
        </is>
      </c>
      <c r="R285" t="inlineStr">
        <is>
          <t>10,00</t>
        </is>
      </c>
      <c r="T285" t="inlineStr">
        <is>
          <t>0,00</t>
        </is>
      </c>
      <c r="Z285" t="inlineStr">
        <is>
          <t>rEqaVRTH8v7gi3DrEV8E2s2lR</t>
        </is>
      </c>
      <c r="AA285" t="inlineStr">
        <is>
          <t>Shopify</t>
        </is>
      </c>
      <c r="AB285" t="n">
        <v>2</v>
      </c>
      <c r="AD285" t="inlineStr">
        <is>
          <t>37.787,13</t>
        </is>
      </c>
      <c r="AE285" t="inlineStr">
        <is>
          <t>Via Giacomo Brodolini 16</t>
        </is>
      </c>
      <c r="AF285" t="inlineStr">
        <is>
          <t>ARGO DIGITALE</t>
        </is>
      </c>
      <c r="AG285" t="inlineStr">
        <is>
          <t>Calcinaia</t>
        </is>
      </c>
      <c r="AH285" t="inlineStr">
        <is>
          <t>PI</t>
        </is>
      </c>
      <c r="AI285" t="inlineStr">
        <is>
          <t>56012</t>
        </is>
      </c>
      <c r="AJ285" t="inlineStr">
        <is>
          <t>Italia</t>
        </is>
      </c>
      <c r="AK285" t="inlineStr">
        <is>
          <t>+393335032497</t>
        </is>
      </c>
      <c r="AL285" t="inlineStr">
        <is>
          <t>Giotto Ring - Yellow / 15</t>
        </is>
      </c>
      <c r="AN285" t="inlineStr">
        <is>
          <t>IT</t>
        </is>
      </c>
      <c r="AO285" t="inlineStr">
        <is>
          <t>Accredito</t>
        </is>
      </c>
      <c r="AP285" t="inlineStr">
        <is>
          <t>2024-10-27</t>
        </is>
      </c>
    </row>
    <row r="286">
      <c r="A286" t="inlineStr">
        <is>
          <t>27/10/2024</t>
        </is>
      </c>
      <c r="B286" t="inlineStr">
        <is>
          <t>20:30:27</t>
        </is>
      </c>
      <c r="C286" t="inlineStr">
        <is>
          <t>CET</t>
        </is>
      </c>
      <c r="D286" t="inlineStr">
        <is>
          <t>Giorgia Enrica Minotto</t>
        </is>
      </c>
      <c r="E286" t="inlineStr">
        <is>
          <t>Pagamento Express Checkout</t>
        </is>
      </c>
      <c r="F286" t="inlineStr">
        <is>
          <t>Completata</t>
        </is>
      </c>
      <c r="G286" t="inlineStr">
        <is>
          <t>EUR</t>
        </is>
      </c>
      <c r="H286" t="n">
        <v>122</v>
      </c>
      <c r="I286" t="inlineStr">
        <is>
          <t>-4,50</t>
        </is>
      </c>
      <c r="J286" t="inlineStr">
        <is>
          <t>117,50</t>
        </is>
      </c>
      <c r="K286" t="inlineStr">
        <is>
          <t>giorgia.minotto@gmail.com</t>
        </is>
      </c>
      <c r="L286" t="inlineStr">
        <is>
          <t>contact@lilmilan.com</t>
        </is>
      </c>
      <c r="M286" t="inlineStr">
        <is>
          <t>3XC884524D6037905</t>
        </is>
      </c>
      <c r="N286" t="inlineStr">
        <is>
          <t>Giorgia Minotto, Via S. Maria 11, Citofono 1, Carugate, MI, 20061, Italia</t>
        </is>
      </c>
      <c r="O286" t="inlineStr">
        <is>
          <t>Confermato</t>
        </is>
      </c>
      <c r="P286" t="inlineStr">
        <is>
          <t>Pensavo fosse amore - Yellow / 2, Sconto</t>
        </is>
      </c>
      <c r="R286" t="inlineStr">
        <is>
          <t>10,00</t>
        </is>
      </c>
      <c r="T286" t="inlineStr">
        <is>
          <t>0,00</t>
        </is>
      </c>
      <c r="Z286" t="inlineStr">
        <is>
          <t>rkrUBoxqDz2tbQREYWbDQOkb1</t>
        </is>
      </c>
      <c r="AA286" t="inlineStr">
        <is>
          <t>Shopify</t>
        </is>
      </c>
      <c r="AB286" t="n">
        <v>2</v>
      </c>
      <c r="AD286" t="inlineStr">
        <is>
          <t>37.904,63</t>
        </is>
      </c>
      <c r="AE286" t="inlineStr">
        <is>
          <t>Via S. Maria 11</t>
        </is>
      </c>
      <c r="AF286" t="inlineStr">
        <is>
          <t>Citofono 1</t>
        </is>
      </c>
      <c r="AG286" t="inlineStr">
        <is>
          <t>Carugate</t>
        </is>
      </c>
      <c r="AH286" t="inlineStr">
        <is>
          <t>MI</t>
        </is>
      </c>
      <c r="AI286" t="inlineStr">
        <is>
          <t>20061</t>
        </is>
      </c>
      <c r="AJ286" t="inlineStr">
        <is>
          <t>Italia</t>
        </is>
      </c>
      <c r="AK286" t="inlineStr">
        <is>
          <t>+393934338556</t>
        </is>
      </c>
      <c r="AL286" t="inlineStr">
        <is>
          <t>Pensavo fosse amore - Yellow / 2</t>
        </is>
      </c>
      <c r="AN286" t="inlineStr">
        <is>
          <t>IT</t>
        </is>
      </c>
      <c r="AO286" t="inlineStr">
        <is>
          <t>Accredito</t>
        </is>
      </c>
      <c r="AP286" t="inlineStr">
        <is>
          <t>2024-10-27</t>
        </is>
      </c>
    </row>
    <row r="287">
      <c r="A287" t="inlineStr">
        <is>
          <t>27/10/2024</t>
        </is>
      </c>
      <c r="B287" t="inlineStr">
        <is>
          <t>20:32:02</t>
        </is>
      </c>
      <c r="C287" t="inlineStr">
        <is>
          <t>CET</t>
        </is>
      </c>
      <c r="D287" t="inlineStr">
        <is>
          <t>Baldi Francesco</t>
        </is>
      </c>
      <c r="E287" t="inlineStr">
        <is>
          <t>Pagamento Express Checkout</t>
        </is>
      </c>
      <c r="F287" t="inlineStr">
        <is>
          <t>Completata</t>
        </is>
      </c>
      <c r="G287" t="inlineStr">
        <is>
          <t>EUR</t>
        </is>
      </c>
      <c r="H287" t="n">
        <v>208</v>
      </c>
      <c r="I287" t="inlineStr">
        <is>
          <t>-7,42</t>
        </is>
      </c>
      <c r="J287" t="inlineStr">
        <is>
          <t>200,58</t>
        </is>
      </c>
      <c r="K287" t="inlineStr">
        <is>
          <t>danyefra84@yahoo.it</t>
        </is>
      </c>
      <c r="L287" t="inlineStr">
        <is>
          <t>contact@lilmilan.com</t>
        </is>
      </c>
      <c r="M287" t="inlineStr">
        <is>
          <t>3X2613656C174114C</t>
        </is>
      </c>
      <c r="O287" t="inlineStr">
        <is>
          <t>Non confermato</t>
        </is>
      </c>
      <c r="P287" t="inlineStr">
        <is>
          <t>Portami a Ballare Necklace - Yellow / onesize, Sconto</t>
        </is>
      </c>
      <c r="R287" t="inlineStr">
        <is>
          <t>0,00</t>
        </is>
      </c>
      <c r="T287" t="inlineStr">
        <is>
          <t>0,00</t>
        </is>
      </c>
      <c r="Z287" t="inlineStr">
        <is>
          <t>rjAGlQ5gqKurW5EMmRbLGuh2I</t>
        </is>
      </c>
      <c r="AA287" t="inlineStr">
        <is>
          <t>Shopify</t>
        </is>
      </c>
      <c r="AB287" t="n">
        <v>2</v>
      </c>
      <c r="AD287" t="inlineStr">
        <is>
          <t>38.105,21</t>
        </is>
      </c>
      <c r="AK287" t="inlineStr">
        <is>
          <t>+39 3461413993</t>
        </is>
      </c>
      <c r="AL287" t="inlineStr">
        <is>
          <t>Portami a Ballare Necklace - Yellow / onesize</t>
        </is>
      </c>
      <c r="AO287" t="inlineStr">
        <is>
          <t>Accredito</t>
        </is>
      </c>
      <c r="AP287" t="inlineStr">
        <is>
          <t>2024-10-27</t>
        </is>
      </c>
    </row>
    <row r="288">
      <c r="A288" t="inlineStr">
        <is>
          <t>27/10/2024</t>
        </is>
      </c>
      <c r="B288" t="inlineStr">
        <is>
          <t>20:32:14</t>
        </is>
      </c>
      <c r="C288" t="inlineStr">
        <is>
          <t>CET</t>
        </is>
      </c>
      <c r="D288" t="inlineStr">
        <is>
          <t>patrizia amatruda</t>
        </is>
      </c>
      <c r="E288" t="inlineStr">
        <is>
          <t>Pagamento Express Checkout</t>
        </is>
      </c>
      <c r="F288" t="inlineStr">
        <is>
          <t>Completata</t>
        </is>
      </c>
      <c r="G288" t="inlineStr">
        <is>
          <t>EUR</t>
        </is>
      </c>
      <c r="H288" t="n">
        <v>256</v>
      </c>
      <c r="I288" t="inlineStr">
        <is>
          <t>-9,05</t>
        </is>
      </c>
      <c r="J288" t="inlineStr">
        <is>
          <t>246,95</t>
        </is>
      </c>
      <c r="K288" t="inlineStr">
        <is>
          <t>patriziaamatruda93@hotmail.it</t>
        </is>
      </c>
      <c r="L288" t="inlineStr">
        <is>
          <t>contact@lilmilan.com</t>
        </is>
      </c>
      <c r="M288" t="inlineStr">
        <is>
          <t>1LX57411BJ7284023</t>
        </is>
      </c>
      <c r="N288" t="inlineStr">
        <is>
          <t>patrizia, amatruda, Via Giovanni Amendola 18, Amalfi, SA, 84011, Italia</t>
        </is>
      </c>
      <c r="O288" t="inlineStr">
        <is>
          <t>Confermato</t>
        </is>
      </c>
      <c r="P288" t="inlineStr">
        <is>
          <t>Blink XXL Ring - Yellow / 19, Glow Ring - Yellow / 15, Sconto</t>
        </is>
      </c>
      <c r="R288" t="inlineStr">
        <is>
          <t>0,00</t>
        </is>
      </c>
      <c r="T288" t="inlineStr">
        <is>
          <t>0,00</t>
        </is>
      </c>
      <c r="Z288" t="inlineStr">
        <is>
          <t>r9Ak1VaE8KQmXN3U5oss9dFef</t>
        </is>
      </c>
      <c r="AA288" t="inlineStr">
        <is>
          <t>Shopify</t>
        </is>
      </c>
      <c r="AB288" t="n">
        <v>3</v>
      </c>
      <c r="AD288" t="inlineStr">
        <is>
          <t>38.352,16</t>
        </is>
      </c>
      <c r="AE288" t="inlineStr">
        <is>
          <t>Via Giovanni Amendola 18</t>
        </is>
      </c>
      <c r="AG288" t="inlineStr">
        <is>
          <t>Amalfi</t>
        </is>
      </c>
      <c r="AH288" t="inlineStr">
        <is>
          <t>SA</t>
        </is>
      </c>
      <c r="AI288" t="inlineStr">
        <is>
          <t>84011</t>
        </is>
      </c>
      <c r="AJ288" t="inlineStr">
        <is>
          <t>Italia</t>
        </is>
      </c>
      <c r="AK288" t="inlineStr">
        <is>
          <t>3386143756</t>
        </is>
      </c>
      <c r="AL288" t="inlineStr">
        <is>
          <t>Blink XXL Ring - Yellow / 19</t>
        </is>
      </c>
      <c r="AN288" t="inlineStr">
        <is>
          <t>IT</t>
        </is>
      </c>
      <c r="AO288" t="inlineStr">
        <is>
          <t>Accredito</t>
        </is>
      </c>
      <c r="AP288" t="inlineStr">
        <is>
          <t>2024-10-27</t>
        </is>
      </c>
    </row>
    <row r="289">
      <c r="A289" t="inlineStr">
        <is>
          <t>27/10/2024</t>
        </is>
      </c>
      <c r="B289" t="inlineStr">
        <is>
          <t>21:14:23</t>
        </is>
      </c>
      <c r="C289" t="inlineStr">
        <is>
          <t>CET</t>
        </is>
      </c>
      <c r="D289" t="inlineStr">
        <is>
          <t>Matteo Pintaudi</t>
        </is>
      </c>
      <c r="E289" t="inlineStr">
        <is>
          <t>Pagamento Express Checkout</t>
        </is>
      </c>
      <c r="F289" t="inlineStr">
        <is>
          <t>Completata</t>
        </is>
      </c>
      <c r="G289" t="inlineStr">
        <is>
          <t>EUR</t>
        </is>
      </c>
      <c r="H289" t="n">
        <v>256</v>
      </c>
      <c r="I289" t="inlineStr">
        <is>
          <t>-9,05</t>
        </is>
      </c>
      <c r="J289" t="inlineStr">
        <is>
          <t>246,95</t>
        </is>
      </c>
      <c r="K289" t="inlineStr">
        <is>
          <t>matpinta86@hotmail.it</t>
        </is>
      </c>
      <c r="L289" t="inlineStr">
        <is>
          <t>contact@lilmilan.com</t>
        </is>
      </c>
      <c r="M289" t="inlineStr">
        <is>
          <t>7TF70221UV2006843</t>
        </is>
      </c>
      <c r="N289" t="inlineStr">
        <is>
          <t>Emanuela Cofano, Via Don L. Pellegretti 4, Castiglione delle Stiviere, MN, 46043, Italia</t>
        </is>
      </c>
      <c r="O289" t="inlineStr">
        <is>
          <t>Confermato</t>
        </is>
      </c>
      <c r="P289" t="inlineStr">
        <is>
          <t>Insieme Ring - Yellow / onesize (10-17), Richiamami Earring - Yellow / Single, Sconto</t>
        </is>
      </c>
      <c r="R289" t="inlineStr">
        <is>
          <t>0,00</t>
        </is>
      </c>
      <c r="T289" t="inlineStr">
        <is>
          <t>0,00</t>
        </is>
      </c>
      <c r="Z289" t="inlineStr">
        <is>
          <t>rg6CTSXMTzQZfhjHLhVeuphji</t>
        </is>
      </c>
      <c r="AA289" t="inlineStr">
        <is>
          <t>Shopify</t>
        </is>
      </c>
      <c r="AB289" t="n">
        <v>3</v>
      </c>
      <c r="AD289" t="inlineStr">
        <is>
          <t>38.599,11</t>
        </is>
      </c>
      <c r="AE289" t="inlineStr">
        <is>
          <t>Via Don L. Pellegretti 4</t>
        </is>
      </c>
      <c r="AG289" t="inlineStr">
        <is>
          <t>Castiglione delle Stiviere</t>
        </is>
      </c>
      <c r="AH289" t="inlineStr">
        <is>
          <t>MN</t>
        </is>
      </c>
      <c r="AI289" t="inlineStr">
        <is>
          <t>46043</t>
        </is>
      </c>
      <c r="AJ289" t="inlineStr">
        <is>
          <t>Italia</t>
        </is>
      </c>
      <c r="AK289" t="inlineStr">
        <is>
          <t>347 335 9574</t>
        </is>
      </c>
      <c r="AL289" t="inlineStr">
        <is>
          <t>Insieme Ring - Yellow / onesize (10-17)</t>
        </is>
      </c>
      <c r="AN289" t="inlineStr">
        <is>
          <t>IT</t>
        </is>
      </c>
      <c r="AO289" t="inlineStr">
        <is>
          <t>Accredito</t>
        </is>
      </c>
      <c r="AP289" t="inlineStr">
        <is>
          <t>2024-10-27</t>
        </is>
      </c>
    </row>
    <row r="290">
      <c r="A290" t="inlineStr">
        <is>
          <t>27/10/2024</t>
        </is>
      </c>
      <c r="B290" t="inlineStr">
        <is>
          <t>21:20:53</t>
        </is>
      </c>
      <c r="C290" t="inlineStr">
        <is>
          <t>CET</t>
        </is>
      </c>
      <c r="D290" t="inlineStr">
        <is>
          <t>Foti Cinzia</t>
        </is>
      </c>
      <c r="E290" t="inlineStr">
        <is>
          <t>Pagamento Express Checkout</t>
        </is>
      </c>
      <c r="F290" t="inlineStr">
        <is>
          <t>Completata</t>
        </is>
      </c>
      <c r="G290" t="inlineStr">
        <is>
          <t>EUR</t>
        </is>
      </c>
      <c r="H290" t="n">
        <v>270</v>
      </c>
      <c r="I290" t="inlineStr">
        <is>
          <t>-9,53</t>
        </is>
      </c>
      <c r="J290" t="inlineStr">
        <is>
          <t>260,47</t>
        </is>
      </c>
      <c r="K290" t="inlineStr">
        <is>
          <t>foticinzia4@gmail.com</t>
        </is>
      </c>
      <c r="L290" t="inlineStr">
        <is>
          <t>contact@lilmilan.com</t>
        </is>
      </c>
      <c r="M290" t="inlineStr">
        <is>
          <t>5TB40156AU865073M</t>
        </is>
      </c>
      <c r="N290" t="inlineStr">
        <is>
          <t>Cinzia Foti, Via Pastrengo 4, Muggiò, MB, 20835, Italia</t>
        </is>
      </c>
      <c r="O290" t="inlineStr">
        <is>
          <t>Confermato</t>
        </is>
      </c>
      <c r="P290" t="inlineStr">
        <is>
          <t>Luxury Pack + LIL Bag, Forever Ring - Yellow / 10, Engraving LIL font, Sconto</t>
        </is>
      </c>
      <c r="R290" t="inlineStr">
        <is>
          <t>0,00</t>
        </is>
      </c>
      <c r="T290" t="inlineStr">
        <is>
          <t>0,00</t>
        </is>
      </c>
      <c r="Z290" t="inlineStr">
        <is>
          <t>rIUZekctJ77vvRPedzjRutspp</t>
        </is>
      </c>
      <c r="AA290" t="inlineStr">
        <is>
          <t>Shopify</t>
        </is>
      </c>
      <c r="AB290" t="n">
        <v>4</v>
      </c>
      <c r="AD290" t="inlineStr">
        <is>
          <t>38.859,58</t>
        </is>
      </c>
      <c r="AE290" t="inlineStr">
        <is>
          <t>Via Pastrengo 4</t>
        </is>
      </c>
      <c r="AG290" t="inlineStr">
        <is>
          <t>Muggiò</t>
        </is>
      </c>
      <c r="AH290" t="inlineStr">
        <is>
          <t>MB</t>
        </is>
      </c>
      <c r="AI290" t="inlineStr">
        <is>
          <t>20835</t>
        </is>
      </c>
      <c r="AJ290" t="inlineStr">
        <is>
          <t>Italia</t>
        </is>
      </c>
      <c r="AK290" t="inlineStr">
        <is>
          <t>3206846357</t>
        </is>
      </c>
      <c r="AL290" t="inlineStr">
        <is>
          <t>Luxury Pack + LIL Bag</t>
        </is>
      </c>
      <c r="AN290" t="inlineStr">
        <is>
          <t>IT</t>
        </is>
      </c>
      <c r="AO290" t="inlineStr">
        <is>
          <t>Accredito</t>
        </is>
      </c>
      <c r="AP290" t="inlineStr">
        <is>
          <t>2024-10-27</t>
        </is>
      </c>
    </row>
    <row r="291">
      <c r="A291" t="inlineStr">
        <is>
          <t>27/10/2024</t>
        </is>
      </c>
      <c r="B291" t="inlineStr">
        <is>
          <t>21:21:15</t>
        </is>
      </c>
      <c r="C291" t="inlineStr">
        <is>
          <t>CET</t>
        </is>
      </c>
      <c r="D291" t="inlineStr">
        <is>
          <t>Grazia Napoletano</t>
        </is>
      </c>
      <c r="E291" t="inlineStr">
        <is>
          <t>Pagamento Express Checkout</t>
        </is>
      </c>
      <c r="F291" t="inlineStr">
        <is>
          <t>Completata</t>
        </is>
      </c>
      <c r="G291" t="inlineStr">
        <is>
          <t>EUR</t>
        </is>
      </c>
      <c r="H291" t="n">
        <v>288</v>
      </c>
      <c r="I291" t="inlineStr">
        <is>
          <t>-10,14</t>
        </is>
      </c>
      <c r="J291" t="inlineStr">
        <is>
          <t>277,86</t>
        </is>
      </c>
      <c r="K291" t="inlineStr">
        <is>
          <t>grazia.napoletano@gmail.com</t>
        </is>
      </c>
      <c r="L291" t="inlineStr">
        <is>
          <t>contact@lilmilan.com</t>
        </is>
      </c>
      <c r="M291" t="inlineStr">
        <is>
          <t>69B673595J236791D</t>
        </is>
      </c>
      <c r="N291" t="inlineStr">
        <is>
          <t>Grazia Napoletano, Via leonardo da vinci, 1, Giussano, MB, 20833, Italia</t>
        </is>
      </c>
      <c r="O291" t="inlineStr">
        <is>
          <t>Confermato</t>
        </is>
      </c>
      <c r="P291" t="inlineStr">
        <is>
          <t>Richiamami Earring - Yellow / Single, Sconto</t>
        </is>
      </c>
      <c r="R291" t="inlineStr">
        <is>
          <t>0,00</t>
        </is>
      </c>
      <c r="T291" t="inlineStr">
        <is>
          <t>0,00</t>
        </is>
      </c>
      <c r="Z291" t="inlineStr">
        <is>
          <t>rG02TkhmCF6sRDdWWNtOBthF1</t>
        </is>
      </c>
      <c r="AA291" t="inlineStr">
        <is>
          <t>Shopify</t>
        </is>
      </c>
      <c r="AB291" t="n">
        <v>3</v>
      </c>
      <c r="AD291" t="inlineStr">
        <is>
          <t>39.137,44</t>
        </is>
      </c>
      <c r="AE291" t="inlineStr">
        <is>
          <t>Via leonardo da vinci</t>
        </is>
      </c>
      <c r="AF291" t="inlineStr">
        <is>
          <t>1</t>
        </is>
      </c>
      <c r="AG291" t="inlineStr">
        <is>
          <t>Giussano</t>
        </is>
      </c>
      <c r="AH291" t="inlineStr">
        <is>
          <t>MB</t>
        </is>
      </c>
      <c r="AI291" t="inlineStr">
        <is>
          <t>20833</t>
        </is>
      </c>
      <c r="AJ291" t="inlineStr">
        <is>
          <t>Italia</t>
        </is>
      </c>
      <c r="AK291" t="inlineStr">
        <is>
          <t>+393488407081</t>
        </is>
      </c>
      <c r="AL291" t="inlineStr">
        <is>
          <t>Richiamami Earring - Yellow / Single</t>
        </is>
      </c>
      <c r="AN291" t="inlineStr">
        <is>
          <t>IT</t>
        </is>
      </c>
      <c r="AO291" t="inlineStr">
        <is>
          <t>Accredito</t>
        </is>
      </c>
      <c r="AP291" t="inlineStr">
        <is>
          <t>2024-10-27</t>
        </is>
      </c>
    </row>
    <row r="292">
      <c r="A292" t="inlineStr">
        <is>
          <t>27/10/2024</t>
        </is>
      </c>
      <c r="B292" t="inlineStr">
        <is>
          <t>21:22:40</t>
        </is>
      </c>
      <c r="C292" t="inlineStr">
        <is>
          <t>CET</t>
        </is>
      </c>
      <c r="D292" t="inlineStr">
        <is>
          <t>Angela Mengoli</t>
        </is>
      </c>
      <c r="E292" t="inlineStr">
        <is>
          <t>Pagamento Express Checkout</t>
        </is>
      </c>
      <c r="F292" t="inlineStr">
        <is>
          <t>Completata</t>
        </is>
      </c>
      <c r="G292" t="inlineStr">
        <is>
          <t>EUR</t>
        </is>
      </c>
      <c r="H292" t="n">
        <v>192</v>
      </c>
      <c r="I292" t="inlineStr">
        <is>
          <t>-6,88</t>
        </is>
      </c>
      <c r="J292" t="inlineStr">
        <is>
          <t>185,12</t>
        </is>
      </c>
      <c r="K292" t="inlineStr">
        <is>
          <t>londra50@hotmail.it</t>
        </is>
      </c>
      <c r="L292" t="inlineStr">
        <is>
          <t>contact@lilmilan.com</t>
        </is>
      </c>
      <c r="M292" t="inlineStr">
        <is>
          <t>65113242SS9011938</t>
        </is>
      </c>
      <c r="N292" t="inlineStr">
        <is>
          <t>Angela Mengoli, Via Varese 8, Galatina, LE, 73013, Italia</t>
        </is>
      </c>
      <c r="O292" t="inlineStr">
        <is>
          <t>Confermato</t>
        </is>
      </c>
      <c r="P292" t="inlineStr">
        <is>
          <t>Girls Tears Ring - Yellow / 16, Pensavo fosse amore - Yellow / A, Sconto</t>
        </is>
      </c>
      <c r="R292" t="inlineStr">
        <is>
          <t>0,00</t>
        </is>
      </c>
      <c r="T292" t="inlineStr">
        <is>
          <t>0,00</t>
        </is>
      </c>
      <c r="Z292" t="inlineStr">
        <is>
          <t>rCBAeKoZYclwtg850T2qru7d2</t>
        </is>
      </c>
      <c r="AA292" t="inlineStr">
        <is>
          <t>Shopify</t>
        </is>
      </c>
      <c r="AB292" t="n">
        <v>3</v>
      </c>
      <c r="AD292" t="inlineStr">
        <is>
          <t>39.322,56</t>
        </is>
      </c>
      <c r="AE292" t="inlineStr">
        <is>
          <t>Via Varese 8</t>
        </is>
      </c>
      <c r="AG292" t="inlineStr">
        <is>
          <t>Galatina</t>
        </is>
      </c>
      <c r="AH292" t="inlineStr">
        <is>
          <t>LE</t>
        </is>
      </c>
      <c r="AI292" t="inlineStr">
        <is>
          <t>73013</t>
        </is>
      </c>
      <c r="AJ292" t="inlineStr">
        <is>
          <t>Italia</t>
        </is>
      </c>
      <c r="AK292" t="inlineStr">
        <is>
          <t>3289434134</t>
        </is>
      </c>
      <c r="AL292" t="inlineStr">
        <is>
          <t>Girls Tears Ring - Yellow / 16</t>
        </is>
      </c>
      <c r="AN292" t="inlineStr">
        <is>
          <t>IT</t>
        </is>
      </c>
      <c r="AO292" t="inlineStr">
        <is>
          <t>Accredito</t>
        </is>
      </c>
      <c r="AP292" t="inlineStr">
        <is>
          <t>2024-10-27</t>
        </is>
      </c>
    </row>
    <row r="293">
      <c r="A293" t="inlineStr">
        <is>
          <t>27/10/2024</t>
        </is>
      </c>
      <c r="B293" t="inlineStr">
        <is>
          <t>21:24:10</t>
        </is>
      </c>
      <c r="C293" t="inlineStr">
        <is>
          <t>CET</t>
        </is>
      </c>
      <c r="D293" t="inlineStr">
        <is>
          <t>Francesca Angelini</t>
        </is>
      </c>
      <c r="E293" t="inlineStr">
        <is>
          <t>Pagamento Express Checkout</t>
        </is>
      </c>
      <c r="F293" t="inlineStr">
        <is>
          <t>Completata</t>
        </is>
      </c>
      <c r="G293" t="inlineStr">
        <is>
          <t>EUR</t>
        </is>
      </c>
      <c r="H293" t="n">
        <v>154</v>
      </c>
      <c r="I293" t="inlineStr">
        <is>
          <t>-5,59</t>
        </is>
      </c>
      <c r="J293" t="inlineStr">
        <is>
          <t>148,41</t>
        </is>
      </c>
      <c r="K293" t="inlineStr">
        <is>
          <t>francescangelini16@gmail.com</t>
        </is>
      </c>
      <c r="L293" t="inlineStr">
        <is>
          <t>contact@lilmilan.com</t>
        </is>
      </c>
      <c r="M293" t="inlineStr">
        <is>
          <t>2RS449285L808553S</t>
        </is>
      </c>
      <c r="N293" t="inlineStr">
        <is>
          <t>Francesca Angelini, via Curte 44, Forlì, FC, 47121, Italia</t>
        </is>
      </c>
      <c r="O293" t="inlineStr">
        <is>
          <t>Confermato</t>
        </is>
      </c>
      <c r="P293" t="inlineStr">
        <is>
          <t>Baby - Yellow, Engraving, Discount</t>
        </is>
      </c>
      <c r="R293" t="inlineStr">
        <is>
          <t>0,00</t>
        </is>
      </c>
      <c r="T293" t="inlineStr">
        <is>
          <t>0,00</t>
        </is>
      </c>
      <c r="Z293" t="inlineStr">
        <is>
          <t>ra00fKCMNUumPa8zwiNsHopDU</t>
        </is>
      </c>
      <c r="AA293" t="inlineStr">
        <is>
          <t>Shopify</t>
        </is>
      </c>
      <c r="AB293" t="n">
        <v>3</v>
      </c>
      <c r="AD293" t="inlineStr">
        <is>
          <t>39.470,97</t>
        </is>
      </c>
      <c r="AE293" t="inlineStr">
        <is>
          <t>via Curte 44</t>
        </is>
      </c>
      <c r="AG293" t="inlineStr">
        <is>
          <t>Forlì</t>
        </is>
      </c>
      <c r="AH293" t="inlineStr">
        <is>
          <t>FC</t>
        </is>
      </c>
      <c r="AI293" t="inlineStr">
        <is>
          <t>47121</t>
        </is>
      </c>
      <c r="AJ293" t="inlineStr">
        <is>
          <t>Italia</t>
        </is>
      </c>
      <c r="AK293" t="inlineStr">
        <is>
          <t>3407645089</t>
        </is>
      </c>
      <c r="AL293" t="inlineStr">
        <is>
          <t>Baby - Yellow</t>
        </is>
      </c>
      <c r="AN293" t="inlineStr">
        <is>
          <t>IT</t>
        </is>
      </c>
      <c r="AO293" t="inlineStr">
        <is>
          <t>Accredito</t>
        </is>
      </c>
      <c r="AP293" t="inlineStr">
        <is>
          <t>2024-10-27</t>
        </is>
      </c>
    </row>
    <row r="294">
      <c r="A294" t="inlineStr">
        <is>
          <t>27/10/2024</t>
        </is>
      </c>
      <c r="B294" t="inlineStr">
        <is>
          <t>21:35:31</t>
        </is>
      </c>
      <c r="C294" t="inlineStr">
        <is>
          <t>CET</t>
        </is>
      </c>
      <c r="D294" t="inlineStr">
        <is>
          <t>luisa ghirimoldi</t>
        </is>
      </c>
      <c r="E294" t="inlineStr">
        <is>
          <t>Pagamento Express Checkout</t>
        </is>
      </c>
      <c r="F294" t="inlineStr">
        <is>
          <t>Completata</t>
        </is>
      </c>
      <c r="G294" t="inlineStr">
        <is>
          <t>EUR</t>
        </is>
      </c>
      <c r="H294" t="n">
        <v>304</v>
      </c>
      <c r="I294" t="inlineStr">
        <is>
          <t>-10,69</t>
        </is>
      </c>
      <c r="J294" t="inlineStr">
        <is>
          <t>293,31</t>
        </is>
      </c>
      <c r="K294" t="inlineStr">
        <is>
          <t>lughiri@gmail.com</t>
        </is>
      </c>
      <c r="L294" t="inlineStr">
        <is>
          <t>contact@lilmilan.com</t>
        </is>
      </c>
      <c r="M294" t="inlineStr">
        <is>
          <t>4W9342926L142644H</t>
        </is>
      </c>
      <c r="N294" t="inlineStr">
        <is>
          <t>Luisa Ghirimoldi, Via Giosuè Carducci 106, Legnano, MI, 20025, Italia</t>
        </is>
      </c>
      <c r="O294" t="inlineStr">
        <is>
          <t>Confermato</t>
        </is>
      </c>
      <c r="P294" t="inlineStr">
        <is>
          <t>LIL Hoop - Yellow / Small / 16mm / Single, LIL Hoop - Yellow / Mini / 10mm / Single, Sconto</t>
        </is>
      </c>
      <c r="R294" t="inlineStr">
        <is>
          <t>0,00</t>
        </is>
      </c>
      <c r="T294" t="inlineStr">
        <is>
          <t>0,00</t>
        </is>
      </c>
      <c r="Z294" t="inlineStr">
        <is>
          <t>rOYw4PBr5mYDjSYyxK5DxhYDC</t>
        </is>
      </c>
      <c r="AA294" t="inlineStr">
        <is>
          <t>Shopify</t>
        </is>
      </c>
      <c r="AB294" t="n">
        <v>4</v>
      </c>
      <c r="AD294" t="inlineStr">
        <is>
          <t>39.764,28</t>
        </is>
      </c>
      <c r="AE294" t="inlineStr">
        <is>
          <t>Via Giosuè Carducci 106</t>
        </is>
      </c>
      <c r="AG294" t="inlineStr">
        <is>
          <t>Legnano</t>
        </is>
      </c>
      <c r="AH294" t="inlineStr">
        <is>
          <t>MI</t>
        </is>
      </c>
      <c r="AI294" t="inlineStr">
        <is>
          <t>20025</t>
        </is>
      </c>
      <c r="AJ294" t="inlineStr">
        <is>
          <t>Italia</t>
        </is>
      </c>
      <c r="AK294" t="inlineStr">
        <is>
          <t>3397184506</t>
        </is>
      </c>
      <c r="AL294" t="inlineStr">
        <is>
          <t>LIL Hoop - Yellow / Small / 16mm / Single</t>
        </is>
      </c>
      <c r="AN294" t="inlineStr">
        <is>
          <t>IT</t>
        </is>
      </c>
      <c r="AO294" t="inlineStr">
        <is>
          <t>Accredito</t>
        </is>
      </c>
      <c r="AP294" t="inlineStr">
        <is>
          <t>2024-10-27</t>
        </is>
      </c>
    </row>
    <row r="295">
      <c r="A295" t="inlineStr">
        <is>
          <t>27/10/2024</t>
        </is>
      </c>
      <c r="B295" t="inlineStr">
        <is>
          <t>21:42:38</t>
        </is>
      </c>
      <c r="C295" t="inlineStr">
        <is>
          <t>CET</t>
        </is>
      </c>
      <c r="D295" t="inlineStr">
        <is>
          <t>Chiara Puma</t>
        </is>
      </c>
      <c r="E295" t="inlineStr">
        <is>
          <t>Pagamento Express Checkout</t>
        </is>
      </c>
      <c r="F295" t="inlineStr">
        <is>
          <t>Completata</t>
        </is>
      </c>
      <c r="G295" t="inlineStr">
        <is>
          <t>EUR</t>
        </is>
      </c>
      <c r="H295" t="n">
        <v>256</v>
      </c>
      <c r="I295" t="inlineStr">
        <is>
          <t>-9,05</t>
        </is>
      </c>
      <c r="J295" t="inlineStr">
        <is>
          <t>246,95</t>
        </is>
      </c>
      <c r="K295" t="inlineStr">
        <is>
          <t>chiara_puma@hotmail.it</t>
        </is>
      </c>
      <c r="L295" t="inlineStr">
        <is>
          <t>contact@lilmilan.com</t>
        </is>
      </c>
      <c r="M295" t="inlineStr">
        <is>
          <t>5UA53611JP199901P</t>
        </is>
      </c>
      <c r="N295" t="inlineStr">
        <is>
          <t>Maria Chiarello, Via Ludovico Ariosto 25 H, Palermo, PA, 90144, Italia</t>
        </is>
      </c>
      <c r="O295" t="inlineStr">
        <is>
          <t>Confermato</t>
        </is>
      </c>
      <c r="P295" t="inlineStr">
        <is>
          <t>Boys Tears Necklace - Yellow / 37cm, Sconto</t>
        </is>
      </c>
      <c r="R295" t="inlineStr">
        <is>
          <t>0,00</t>
        </is>
      </c>
      <c r="T295" t="inlineStr">
        <is>
          <t>0,00</t>
        </is>
      </c>
      <c r="Z295" t="inlineStr">
        <is>
          <t>rrHvQgoFrRqR0u3nbvNWnZ55q</t>
        </is>
      </c>
      <c r="AA295" t="inlineStr">
        <is>
          <t>Shopify</t>
        </is>
      </c>
      <c r="AB295" t="n">
        <v>2</v>
      </c>
      <c r="AD295" t="inlineStr">
        <is>
          <t>40.011,23</t>
        </is>
      </c>
      <c r="AE295" t="inlineStr">
        <is>
          <t>Via Ludovico Ariosto 25 H</t>
        </is>
      </c>
      <c r="AG295" t="inlineStr">
        <is>
          <t>Palermo</t>
        </is>
      </c>
      <c r="AH295" t="inlineStr">
        <is>
          <t>PA</t>
        </is>
      </c>
      <c r="AI295" t="inlineStr">
        <is>
          <t>90144</t>
        </is>
      </c>
      <c r="AJ295" t="inlineStr">
        <is>
          <t>Italia</t>
        </is>
      </c>
      <c r="AK295" t="inlineStr">
        <is>
          <t>3404158025</t>
        </is>
      </c>
      <c r="AL295" t="inlineStr">
        <is>
          <t>Boys Tears Necklace - Yellow / 37cm</t>
        </is>
      </c>
      <c r="AN295" t="inlineStr">
        <is>
          <t>IT</t>
        </is>
      </c>
      <c r="AO295" t="inlineStr">
        <is>
          <t>Accredito</t>
        </is>
      </c>
      <c r="AP295" t="inlineStr">
        <is>
          <t>2024-10-27</t>
        </is>
      </c>
    </row>
    <row r="296">
      <c r="A296" t="inlineStr">
        <is>
          <t>27/10/2024</t>
        </is>
      </c>
      <c r="B296" t="inlineStr">
        <is>
          <t>21:44:16</t>
        </is>
      </c>
      <c r="C296" t="inlineStr">
        <is>
          <t>CET</t>
        </is>
      </c>
      <c r="D296" t="inlineStr">
        <is>
          <t>Gaia Siri</t>
        </is>
      </c>
      <c r="E296" t="inlineStr">
        <is>
          <t>Pagamento Express Checkout</t>
        </is>
      </c>
      <c r="F296" t="inlineStr">
        <is>
          <t>Completata</t>
        </is>
      </c>
      <c r="G296" t="inlineStr">
        <is>
          <t>EUR</t>
        </is>
      </c>
      <c r="H296" t="n">
        <v>112</v>
      </c>
      <c r="I296" t="inlineStr">
        <is>
          <t>-4,16</t>
        </is>
      </c>
      <c r="J296" t="inlineStr">
        <is>
          <t>107,84</t>
        </is>
      </c>
      <c r="K296" t="inlineStr">
        <is>
          <t>gaiasiri.ge@gmail.com</t>
        </is>
      </c>
      <c r="L296" t="inlineStr">
        <is>
          <t>contact@lilmilan.com</t>
        </is>
      </c>
      <c r="M296" t="inlineStr">
        <is>
          <t>9YH806126E899711D</t>
        </is>
      </c>
      <c r="O296" t="inlineStr">
        <is>
          <t>Non confermato</t>
        </is>
      </c>
      <c r="P296" t="inlineStr">
        <is>
          <t>Blink XXL Ring - Yellow / 11, Sconto</t>
        </is>
      </c>
      <c r="R296" t="inlineStr">
        <is>
          <t>0,00</t>
        </is>
      </c>
      <c r="T296" t="inlineStr">
        <is>
          <t>0,00</t>
        </is>
      </c>
      <c r="Z296" t="inlineStr">
        <is>
          <t>rLs3APxDLuYoCBXMzOyxZrEyY</t>
        </is>
      </c>
      <c r="AA296" t="inlineStr">
        <is>
          <t>Shopify</t>
        </is>
      </c>
      <c r="AB296" t="n">
        <v>2</v>
      </c>
      <c r="AD296" t="inlineStr">
        <is>
          <t>40.119,07</t>
        </is>
      </c>
      <c r="AK296" t="inlineStr">
        <is>
          <t>+39 3408017376</t>
        </is>
      </c>
      <c r="AL296" t="inlineStr">
        <is>
          <t>Blink XXL Ring - Yellow / 11</t>
        </is>
      </c>
      <c r="AO296" t="inlineStr">
        <is>
          <t>Accredito</t>
        </is>
      </c>
      <c r="AP296" t="inlineStr">
        <is>
          <t>2024-10-27</t>
        </is>
      </c>
    </row>
    <row r="297">
      <c r="A297" t="inlineStr">
        <is>
          <t>27/10/2024</t>
        </is>
      </c>
      <c r="B297" t="inlineStr">
        <is>
          <t>21:46:39</t>
        </is>
      </c>
      <c r="C297" t="inlineStr">
        <is>
          <t>CET</t>
        </is>
      </c>
      <c r="D297" t="inlineStr">
        <is>
          <t>marta piatti</t>
        </is>
      </c>
      <c r="E297" t="inlineStr">
        <is>
          <t>Pagamento Express Checkout</t>
        </is>
      </c>
      <c r="F297" t="inlineStr">
        <is>
          <t>Completata</t>
        </is>
      </c>
      <c r="G297" t="inlineStr">
        <is>
          <t>EUR</t>
        </is>
      </c>
      <c r="H297" t="n">
        <v>122</v>
      </c>
      <c r="I297" t="inlineStr">
        <is>
          <t>-4,50</t>
        </is>
      </c>
      <c r="J297" t="inlineStr">
        <is>
          <t>117,50</t>
        </is>
      </c>
      <c r="K297" t="inlineStr">
        <is>
          <t>martapiatti@gmail.com</t>
        </is>
      </c>
      <c r="L297" t="inlineStr">
        <is>
          <t>contact@lilmilan.com</t>
        </is>
      </c>
      <c r="M297" t="inlineStr">
        <is>
          <t>0XP02442508265732</t>
        </is>
      </c>
      <c r="N297" t="inlineStr">
        <is>
          <t>marta piatti, Via Giovanni Pacini 39, Milano, MI, 20131, Italia</t>
        </is>
      </c>
      <c r="O297" t="inlineStr">
        <is>
          <t>Confermato</t>
        </is>
      </c>
      <c r="P297" t="inlineStr">
        <is>
          <t>Insieme Ring - Yellow / onesize (10-17), Sconto</t>
        </is>
      </c>
      <c r="R297" t="inlineStr">
        <is>
          <t>10,00</t>
        </is>
      </c>
      <c r="T297" t="inlineStr">
        <is>
          <t>0,00</t>
        </is>
      </c>
      <c r="Z297" t="inlineStr">
        <is>
          <t>rR6NMVjRDT1uXQ0Sck6NZQsDl</t>
        </is>
      </c>
      <c r="AA297" t="inlineStr">
        <is>
          <t>Shopify</t>
        </is>
      </c>
      <c r="AB297" t="n">
        <v>2</v>
      </c>
      <c r="AD297" t="inlineStr">
        <is>
          <t>40.236,57</t>
        </is>
      </c>
      <c r="AE297" t="inlineStr">
        <is>
          <t>Via Giovanni Pacini 39</t>
        </is>
      </c>
      <c r="AG297" t="inlineStr">
        <is>
          <t>Milano</t>
        </is>
      </c>
      <c r="AH297" t="inlineStr">
        <is>
          <t>MI</t>
        </is>
      </c>
      <c r="AI297" t="inlineStr">
        <is>
          <t>20131</t>
        </is>
      </c>
      <c r="AJ297" t="inlineStr">
        <is>
          <t>Italia</t>
        </is>
      </c>
      <c r="AK297" t="inlineStr">
        <is>
          <t>+393457272337</t>
        </is>
      </c>
      <c r="AL297" t="inlineStr">
        <is>
          <t>Insieme Ring - Yellow / onesize (10-17)</t>
        </is>
      </c>
      <c r="AN297" t="inlineStr">
        <is>
          <t>IT</t>
        </is>
      </c>
      <c r="AO297" t="inlineStr">
        <is>
          <t>Accredito</t>
        </is>
      </c>
      <c r="AP297" t="inlineStr">
        <is>
          <t>2024-10-27</t>
        </is>
      </c>
    </row>
    <row r="298">
      <c r="A298" t="inlineStr">
        <is>
          <t>27/10/2024</t>
        </is>
      </c>
      <c r="B298" t="inlineStr">
        <is>
          <t>21:53:52</t>
        </is>
      </c>
      <c r="C298" t="inlineStr">
        <is>
          <t>CET</t>
        </is>
      </c>
      <c r="D298" t="inlineStr">
        <is>
          <t>ornella malfatti</t>
        </is>
      </c>
      <c r="E298" t="inlineStr">
        <is>
          <t>Pagamento Express Checkout</t>
        </is>
      </c>
      <c r="F298" t="inlineStr">
        <is>
          <t>Completata</t>
        </is>
      </c>
      <c r="G298" t="inlineStr">
        <is>
          <t>EUR</t>
        </is>
      </c>
      <c r="H298" t="n">
        <v>122</v>
      </c>
      <c r="I298" t="inlineStr">
        <is>
          <t>-4,50</t>
        </is>
      </c>
      <c r="J298" t="inlineStr">
        <is>
          <t>117,50</t>
        </is>
      </c>
      <c r="K298" t="inlineStr">
        <is>
          <t>malfattiornella@hotmail.it</t>
        </is>
      </c>
      <c r="L298" t="inlineStr">
        <is>
          <t>contact@lilmilan.com</t>
        </is>
      </c>
      <c r="M298" t="inlineStr">
        <is>
          <t>5A12809735952972Y</t>
        </is>
      </c>
      <c r="N298" t="inlineStr">
        <is>
          <t>ornella, malfatti, Via Aldo Manuzio 14, Roma, RM, 00153, Italia</t>
        </is>
      </c>
      <c r="O298" t="inlineStr">
        <is>
          <t>Confermato</t>
        </is>
      </c>
      <c r="P298" t="inlineStr">
        <is>
          <t>Pensavo fosse amore - Yellow / 2, Sconto</t>
        </is>
      </c>
      <c r="R298" t="inlineStr">
        <is>
          <t>10,00</t>
        </is>
      </c>
      <c r="T298" t="inlineStr">
        <is>
          <t>0,00</t>
        </is>
      </c>
      <c r="Z298" t="inlineStr">
        <is>
          <t>rRv8vWTXZTNTjbv149ZuGPHDr</t>
        </is>
      </c>
      <c r="AA298" t="inlineStr">
        <is>
          <t>Shopify</t>
        </is>
      </c>
      <c r="AB298" t="n">
        <v>2</v>
      </c>
      <c r="AD298" t="inlineStr">
        <is>
          <t>40.354,07</t>
        </is>
      </c>
      <c r="AE298" t="inlineStr">
        <is>
          <t>Via Aldo Manuzio 14</t>
        </is>
      </c>
      <c r="AG298" t="inlineStr">
        <is>
          <t>Roma</t>
        </is>
      </c>
      <c r="AH298" t="inlineStr">
        <is>
          <t>RM</t>
        </is>
      </c>
      <c r="AI298" t="inlineStr">
        <is>
          <t>00153</t>
        </is>
      </c>
      <c r="AJ298" t="inlineStr">
        <is>
          <t>Italia</t>
        </is>
      </c>
      <c r="AK298" t="inlineStr">
        <is>
          <t>3460155762</t>
        </is>
      </c>
      <c r="AL298" t="inlineStr">
        <is>
          <t>Pensavo fosse amore - Yellow / 2</t>
        </is>
      </c>
      <c r="AN298" t="inlineStr">
        <is>
          <t>IT</t>
        </is>
      </c>
      <c r="AO298" t="inlineStr">
        <is>
          <t>Accredito</t>
        </is>
      </c>
      <c r="AP298" t="inlineStr">
        <is>
          <t>2024-10-27</t>
        </is>
      </c>
    </row>
    <row r="299">
      <c r="A299" t="inlineStr">
        <is>
          <t>27/10/2024</t>
        </is>
      </c>
      <c r="B299" t="inlineStr">
        <is>
          <t>21:55:20</t>
        </is>
      </c>
      <c r="C299" t="inlineStr">
        <is>
          <t>CET</t>
        </is>
      </c>
      <c r="D299" t="inlineStr">
        <is>
          <t>Maria Teresa Schiavello</t>
        </is>
      </c>
      <c r="E299" t="inlineStr">
        <is>
          <t>Pagamento Express Checkout</t>
        </is>
      </c>
      <c r="F299" t="inlineStr">
        <is>
          <t>Completata</t>
        </is>
      </c>
      <c r="G299" t="inlineStr">
        <is>
          <t>EUR</t>
        </is>
      </c>
      <c r="H299" t="n">
        <v>106</v>
      </c>
      <c r="I299" t="inlineStr">
        <is>
          <t>-3,95</t>
        </is>
      </c>
      <c r="J299" t="inlineStr">
        <is>
          <t>102,05</t>
        </is>
      </c>
      <c r="K299" t="inlineStr">
        <is>
          <t>schiavellomteresa@gmail.com</t>
        </is>
      </c>
      <c r="L299" t="inlineStr">
        <is>
          <t>contact@lilmilan.com</t>
        </is>
      </c>
      <c r="M299" t="inlineStr">
        <is>
          <t>8KB83028XP2045625</t>
        </is>
      </c>
      <c r="N299" t="inlineStr">
        <is>
          <t>maria teresa schiavello, Corso Duca degli Abruzzi 90, Torino, TO, 10129, Italia</t>
        </is>
      </c>
      <c r="O299" t="inlineStr">
        <is>
          <t>Confermato</t>
        </is>
      </c>
      <c r="P299" t="inlineStr">
        <is>
          <t>Girls Tears Ring - Yellow / 17, Discount</t>
        </is>
      </c>
      <c r="R299" t="inlineStr">
        <is>
          <t>10,00</t>
        </is>
      </c>
      <c r="T299" t="inlineStr">
        <is>
          <t>0,00</t>
        </is>
      </c>
      <c r="Z299" t="inlineStr">
        <is>
          <t>rfs3uOxx6Xd1UBABx1jZ4muBJ</t>
        </is>
      </c>
      <c r="AA299" t="inlineStr">
        <is>
          <t>Shopify</t>
        </is>
      </c>
      <c r="AB299" t="n">
        <v>2</v>
      </c>
      <c r="AD299" t="inlineStr">
        <is>
          <t>40.456,12</t>
        </is>
      </c>
      <c r="AE299" t="inlineStr">
        <is>
          <t>Corso Duca degli Abruzzi 90</t>
        </is>
      </c>
      <c r="AG299" t="inlineStr">
        <is>
          <t>Torino</t>
        </is>
      </c>
      <c r="AH299" t="inlineStr">
        <is>
          <t>TO</t>
        </is>
      </c>
      <c r="AI299" t="inlineStr">
        <is>
          <t>10129</t>
        </is>
      </c>
      <c r="AJ299" t="inlineStr">
        <is>
          <t>Italia</t>
        </is>
      </c>
      <c r="AK299" t="inlineStr">
        <is>
          <t>3246066244</t>
        </is>
      </c>
      <c r="AL299" t="inlineStr">
        <is>
          <t>Girls Tears Ring - Yellow / 17</t>
        </is>
      </c>
      <c r="AN299" t="inlineStr">
        <is>
          <t>IT</t>
        </is>
      </c>
      <c r="AO299" t="inlineStr">
        <is>
          <t>Accredito</t>
        </is>
      </c>
      <c r="AP299" t="inlineStr">
        <is>
          <t>2024-10-27</t>
        </is>
      </c>
    </row>
    <row r="300">
      <c r="A300" t="inlineStr">
        <is>
          <t>27/10/2024</t>
        </is>
      </c>
      <c r="B300" t="inlineStr">
        <is>
          <t>21:58:17</t>
        </is>
      </c>
      <c r="C300" t="inlineStr">
        <is>
          <t>CET</t>
        </is>
      </c>
      <c r="D300" t="inlineStr">
        <is>
          <t>Michela Colleoni</t>
        </is>
      </c>
      <c r="E300" t="inlineStr">
        <is>
          <t>Pagamento Express Checkout</t>
        </is>
      </c>
      <c r="F300" t="inlineStr">
        <is>
          <t>Completata</t>
        </is>
      </c>
      <c r="G300" t="inlineStr">
        <is>
          <t>EUR</t>
        </is>
      </c>
      <c r="H300" t="n">
        <v>208</v>
      </c>
      <c r="I300" t="inlineStr">
        <is>
          <t>-7,42</t>
        </is>
      </c>
      <c r="J300" t="inlineStr">
        <is>
          <t>200,58</t>
        </is>
      </c>
      <c r="K300" t="inlineStr">
        <is>
          <t>michela.colleoni@hotmail.it</t>
        </is>
      </c>
      <c r="L300" t="inlineStr">
        <is>
          <t>contact@lilmilan.com</t>
        </is>
      </c>
      <c r="M300" t="inlineStr">
        <is>
          <t>1WF54712UL1296201</t>
        </is>
      </c>
      <c r="N300" t="inlineStr">
        <is>
          <t>Michela Colleoni, Lorenzo Perosi,6, Italiana, BG, 24129, Italia</t>
        </is>
      </c>
      <c r="O300" t="inlineStr">
        <is>
          <t>Confermato</t>
        </is>
      </c>
      <c r="P300" t="inlineStr">
        <is>
          <t>Balmy Necklace - Yellow / 36cm, Sconto</t>
        </is>
      </c>
      <c r="R300" t="inlineStr">
        <is>
          <t>0,00</t>
        </is>
      </c>
      <c r="T300" t="inlineStr">
        <is>
          <t>0,00</t>
        </is>
      </c>
      <c r="Z300" t="inlineStr">
        <is>
          <t>rLr8Ft7p1VjlrpiF027eQUjGo</t>
        </is>
      </c>
      <c r="AA300" t="inlineStr">
        <is>
          <t>Shopify</t>
        </is>
      </c>
      <c r="AB300" t="n">
        <v>2</v>
      </c>
      <c r="AD300" t="inlineStr">
        <is>
          <t>40.656,70</t>
        </is>
      </c>
      <c r="AE300" t="inlineStr">
        <is>
          <t>Lorenzo Perosi,6</t>
        </is>
      </c>
      <c r="AG300" t="inlineStr">
        <is>
          <t>Italiana</t>
        </is>
      </c>
      <c r="AH300" t="inlineStr">
        <is>
          <t>BG</t>
        </is>
      </c>
      <c r="AI300" t="inlineStr">
        <is>
          <t>24129</t>
        </is>
      </c>
      <c r="AJ300" t="inlineStr">
        <is>
          <t>Italia</t>
        </is>
      </c>
      <c r="AK300" t="inlineStr">
        <is>
          <t>+393462872693</t>
        </is>
      </c>
      <c r="AL300" t="inlineStr">
        <is>
          <t>Balmy Necklace - Yellow / 36cm</t>
        </is>
      </c>
      <c r="AN300" t="inlineStr">
        <is>
          <t>IT</t>
        </is>
      </c>
      <c r="AO300" t="inlineStr">
        <is>
          <t>Accredito</t>
        </is>
      </c>
      <c r="AP300" t="inlineStr">
        <is>
          <t>2024-10-27</t>
        </is>
      </c>
    </row>
    <row r="301">
      <c r="A301" t="inlineStr">
        <is>
          <t>27/10/2024</t>
        </is>
      </c>
      <c r="B301" t="inlineStr">
        <is>
          <t>21:58:45</t>
        </is>
      </c>
      <c r="C301" t="inlineStr">
        <is>
          <t>CET</t>
        </is>
      </c>
      <c r="D301" t="inlineStr">
        <is>
          <t>Alice Guarano</t>
        </is>
      </c>
      <c r="E301" t="inlineStr">
        <is>
          <t>Pagamento Express Checkout</t>
        </is>
      </c>
      <c r="F301" t="inlineStr">
        <is>
          <t>Completata</t>
        </is>
      </c>
      <c r="G301" t="inlineStr">
        <is>
          <t>EUR</t>
        </is>
      </c>
      <c r="H301" t="n">
        <v>192</v>
      </c>
      <c r="I301" t="inlineStr">
        <is>
          <t>-6,88</t>
        </is>
      </c>
      <c r="J301" t="inlineStr">
        <is>
          <t>185,12</t>
        </is>
      </c>
      <c r="K301" t="inlineStr">
        <is>
          <t>alice.guarano@gmail.com</t>
        </is>
      </c>
      <c r="L301" t="inlineStr">
        <is>
          <t>contact@lilmilan.com</t>
        </is>
      </c>
      <c r="M301" t="inlineStr">
        <is>
          <t>7RL9096406839661U</t>
        </is>
      </c>
      <c r="N301" t="inlineStr">
        <is>
          <t>ALICE GUARANO, Via Giovanni Amendola 30, Citofono Cappello, Paceco, TP, 91027, Italia</t>
        </is>
      </c>
      <c r="O301" t="inlineStr">
        <is>
          <t>Confermato</t>
        </is>
      </c>
      <c r="P301" t="inlineStr">
        <is>
          <t>Tipsy Earcuff - Yellow, Sconto</t>
        </is>
      </c>
      <c r="R301" t="inlineStr">
        <is>
          <t>0,00</t>
        </is>
      </c>
      <c r="T301" t="inlineStr">
        <is>
          <t>0,00</t>
        </is>
      </c>
      <c r="Z301" t="inlineStr">
        <is>
          <t>rMbpE2HYkqqBOo7qt3EA9pa9A</t>
        </is>
      </c>
      <c r="AA301" t="inlineStr">
        <is>
          <t>Shopify</t>
        </is>
      </c>
      <c r="AB301" t="n">
        <v>2</v>
      </c>
      <c r="AD301" t="inlineStr">
        <is>
          <t>40.841,82</t>
        </is>
      </c>
      <c r="AE301" t="inlineStr">
        <is>
          <t>Via Giovanni Amendola 30</t>
        </is>
      </c>
      <c r="AF301" t="inlineStr">
        <is>
          <t>Citofono Cappello</t>
        </is>
      </c>
      <c r="AG301" t="inlineStr">
        <is>
          <t>Paceco</t>
        </is>
      </c>
      <c r="AH301" t="inlineStr">
        <is>
          <t>TP</t>
        </is>
      </c>
      <c r="AI301" t="inlineStr">
        <is>
          <t>91027</t>
        </is>
      </c>
      <c r="AJ301" t="inlineStr">
        <is>
          <t>Italia</t>
        </is>
      </c>
      <c r="AK301" t="inlineStr">
        <is>
          <t>+393494130806</t>
        </is>
      </c>
      <c r="AL301" t="inlineStr">
        <is>
          <t>Tipsy Earcuff - Yellow</t>
        </is>
      </c>
      <c r="AN301" t="inlineStr">
        <is>
          <t>IT</t>
        </is>
      </c>
      <c r="AO301" t="inlineStr">
        <is>
          <t>Accredito</t>
        </is>
      </c>
      <c r="AP301" t="inlineStr">
        <is>
          <t>2024-10-27</t>
        </is>
      </c>
    </row>
    <row r="302">
      <c r="A302" t="inlineStr">
        <is>
          <t>27/10/2024</t>
        </is>
      </c>
      <c r="B302" t="inlineStr">
        <is>
          <t>22:11:40</t>
        </is>
      </c>
      <c r="C302" t="inlineStr">
        <is>
          <t>CET</t>
        </is>
      </c>
      <c r="D302" t="inlineStr">
        <is>
          <t>diego raisi</t>
        </is>
      </c>
      <c r="E302" t="inlineStr">
        <is>
          <t>Pagamento Express Checkout</t>
        </is>
      </c>
      <c r="F302" t="inlineStr">
        <is>
          <t>Completata</t>
        </is>
      </c>
      <c r="G302" t="inlineStr">
        <is>
          <t>EUR</t>
        </is>
      </c>
      <c r="H302" t="n">
        <v>256</v>
      </c>
      <c r="I302" t="inlineStr">
        <is>
          <t>-9,05</t>
        </is>
      </c>
      <c r="J302" t="inlineStr">
        <is>
          <t>246,95</t>
        </is>
      </c>
      <c r="K302" t="inlineStr">
        <is>
          <t>diegoraisi2@gmail.com</t>
        </is>
      </c>
      <c r="L302" t="inlineStr">
        <is>
          <t>contact@lilmilan.com</t>
        </is>
      </c>
      <c r="M302" t="inlineStr">
        <is>
          <t>1WC1477381067644R</t>
        </is>
      </c>
      <c r="N302" t="inlineStr">
        <is>
          <t>Diego Raisi, Via Zelo 3849, Ceneselli, RO, 45030, Italia</t>
        </is>
      </c>
      <c r="O302" t="inlineStr">
        <is>
          <t>Confermato</t>
        </is>
      </c>
      <c r="P302" t="inlineStr">
        <is>
          <t>Boys Tears Necklace - Yellow / 39cm, Discount</t>
        </is>
      </c>
      <c r="R302" t="inlineStr">
        <is>
          <t>0,00</t>
        </is>
      </c>
      <c r="T302" t="inlineStr">
        <is>
          <t>0,00</t>
        </is>
      </c>
      <c r="Z302" t="inlineStr">
        <is>
          <t>rF62TBh3sx3aQGkoD4l4m0Ja5</t>
        </is>
      </c>
      <c r="AA302" t="inlineStr">
        <is>
          <t>Shopify</t>
        </is>
      </c>
      <c r="AB302" t="n">
        <v>2</v>
      </c>
      <c r="AD302" t="inlineStr">
        <is>
          <t>41.088,77</t>
        </is>
      </c>
      <c r="AE302" t="inlineStr">
        <is>
          <t>Via Zelo 3849</t>
        </is>
      </c>
      <c r="AG302" t="inlineStr">
        <is>
          <t>Ceneselli</t>
        </is>
      </c>
      <c r="AH302" t="inlineStr">
        <is>
          <t>RO</t>
        </is>
      </c>
      <c r="AI302" t="inlineStr">
        <is>
          <t>45030</t>
        </is>
      </c>
      <c r="AJ302" t="inlineStr">
        <is>
          <t>Italia</t>
        </is>
      </c>
      <c r="AK302" t="inlineStr">
        <is>
          <t>+393663224022</t>
        </is>
      </c>
      <c r="AL302" t="inlineStr">
        <is>
          <t>Boys Tears Necklace - Yellow / 39cm</t>
        </is>
      </c>
      <c r="AN302" t="inlineStr">
        <is>
          <t>IT</t>
        </is>
      </c>
      <c r="AO302" t="inlineStr">
        <is>
          <t>Accredito</t>
        </is>
      </c>
      <c r="AP302" t="inlineStr">
        <is>
          <t>2024-10-27</t>
        </is>
      </c>
    </row>
    <row r="303">
      <c r="A303" t="inlineStr">
        <is>
          <t>27/10/2024</t>
        </is>
      </c>
      <c r="B303" t="inlineStr">
        <is>
          <t>22:22:10</t>
        </is>
      </c>
      <c r="C303" t="inlineStr">
        <is>
          <t>CET</t>
        </is>
      </c>
      <c r="D303" t="inlineStr">
        <is>
          <t>Chiara Moura</t>
        </is>
      </c>
      <c r="E303" t="inlineStr">
        <is>
          <t>Pagamento Express Checkout</t>
        </is>
      </c>
      <c r="F303" t="inlineStr">
        <is>
          <t>Completata</t>
        </is>
      </c>
      <c r="G303" t="inlineStr">
        <is>
          <t>EUR</t>
        </is>
      </c>
      <c r="H303" t="n">
        <v>112</v>
      </c>
      <c r="I303" t="inlineStr">
        <is>
          <t>-4,16</t>
        </is>
      </c>
      <c r="J303" t="inlineStr">
        <is>
          <t>107,84</t>
        </is>
      </c>
      <c r="K303" t="inlineStr">
        <is>
          <t>chiaramoura@mac.com</t>
        </is>
      </c>
      <c r="L303" t="inlineStr">
        <is>
          <t>contact@lilmilan.com</t>
        </is>
      </c>
      <c r="M303" t="inlineStr">
        <is>
          <t>39S978850Y086811X</t>
        </is>
      </c>
      <c r="O303" t="inlineStr">
        <is>
          <t>Non confermato</t>
        </is>
      </c>
      <c r="P303" t="inlineStr">
        <is>
          <t>Pensavo fosse amore - Yellow / 2, Sconto</t>
        </is>
      </c>
      <c r="R303" t="inlineStr">
        <is>
          <t>0,00</t>
        </is>
      </c>
      <c r="T303" t="inlineStr">
        <is>
          <t>0,00</t>
        </is>
      </c>
      <c r="Z303" t="inlineStr">
        <is>
          <t>rtbKWV4ZaNiWiojalhP8CR76N</t>
        </is>
      </c>
      <c r="AA303" t="inlineStr">
        <is>
          <t>Shopify</t>
        </is>
      </c>
      <c r="AB303" t="n">
        <v>2</v>
      </c>
      <c r="AD303" t="inlineStr">
        <is>
          <t>41.196,61</t>
        </is>
      </c>
      <c r="AK303" t="inlineStr">
        <is>
          <t>+39 393425291920</t>
        </is>
      </c>
      <c r="AL303" t="inlineStr">
        <is>
          <t>Pensavo fosse amore - Yellow / 2</t>
        </is>
      </c>
      <c r="AO303" t="inlineStr">
        <is>
          <t>Accredito</t>
        </is>
      </c>
      <c r="AP303" t="inlineStr">
        <is>
          <t>2024-10-27</t>
        </is>
      </c>
    </row>
    <row r="304">
      <c r="A304" t="inlineStr">
        <is>
          <t>27/10/2024</t>
        </is>
      </c>
      <c r="B304" t="inlineStr">
        <is>
          <t>22:31:03</t>
        </is>
      </c>
      <c r="C304" t="inlineStr">
        <is>
          <t>CET</t>
        </is>
      </c>
      <c r="D304" t="inlineStr">
        <is>
          <t>Giulia Gualtieri</t>
        </is>
      </c>
      <c r="E304" t="inlineStr">
        <is>
          <t>Pagamento Express Checkout</t>
        </is>
      </c>
      <c r="F304" t="inlineStr">
        <is>
          <t>Completata</t>
        </is>
      </c>
      <c r="G304" t="inlineStr">
        <is>
          <t>EUR</t>
        </is>
      </c>
      <c r="H304" t="n">
        <v>112</v>
      </c>
      <c r="I304" t="inlineStr">
        <is>
          <t>-4,16</t>
        </is>
      </c>
      <c r="J304" t="inlineStr">
        <is>
          <t>107,84</t>
        </is>
      </c>
      <c r="K304" t="inlineStr">
        <is>
          <t>ggiulia.gualtieri@gmail.com</t>
        </is>
      </c>
      <c r="L304" t="inlineStr">
        <is>
          <t>contact@lilmilan.com</t>
        </is>
      </c>
      <c r="M304" t="inlineStr">
        <is>
          <t>4C984024SB1645519</t>
        </is>
      </c>
      <c r="O304" t="inlineStr">
        <is>
          <t>Non confermato</t>
        </is>
      </c>
      <c r="P304" t="inlineStr">
        <is>
          <t>Insieme Ring - Yellow / onesize (10-17), Discount</t>
        </is>
      </c>
      <c r="R304" t="inlineStr">
        <is>
          <t>0,00</t>
        </is>
      </c>
      <c r="T304" t="inlineStr">
        <is>
          <t>0,00</t>
        </is>
      </c>
      <c r="Z304" t="inlineStr">
        <is>
          <t>rCNzpVLCR0vCQBJvm689eoPuo</t>
        </is>
      </c>
      <c r="AA304" t="inlineStr">
        <is>
          <t>Shopify</t>
        </is>
      </c>
      <c r="AB304" t="n">
        <v>2</v>
      </c>
      <c r="AD304" t="inlineStr">
        <is>
          <t>41.304,45</t>
        </is>
      </c>
      <c r="AK304" t="inlineStr">
        <is>
          <t>+39 3801006897</t>
        </is>
      </c>
      <c r="AL304" t="inlineStr">
        <is>
          <t>Insieme Ring - Yellow / onesize (10-17)</t>
        </is>
      </c>
      <c r="AO304" t="inlineStr">
        <is>
          <t>Accredito</t>
        </is>
      </c>
      <c r="AP304" t="inlineStr">
        <is>
          <t>2024-10-27</t>
        </is>
      </c>
    </row>
    <row r="305">
      <c r="A305" t="inlineStr">
        <is>
          <t>27/10/2024</t>
        </is>
      </c>
      <c r="B305" t="inlineStr">
        <is>
          <t>22:44:09</t>
        </is>
      </c>
      <c r="C305" t="inlineStr">
        <is>
          <t>CET</t>
        </is>
      </c>
      <c r="D305" t="inlineStr">
        <is>
          <t>Ilaria Vecchi</t>
        </is>
      </c>
      <c r="E305" t="inlineStr">
        <is>
          <t>Pagamento Express Checkout</t>
        </is>
      </c>
      <c r="F305" t="inlineStr">
        <is>
          <t>Completata</t>
        </is>
      </c>
      <c r="G305" t="inlineStr">
        <is>
          <t>EUR</t>
        </is>
      </c>
      <c r="H305" t="n">
        <v>6</v>
      </c>
      <c r="I305" t="inlineStr">
        <is>
          <t>-0,55</t>
        </is>
      </c>
      <c r="J305" t="inlineStr">
        <is>
          <t>5,45</t>
        </is>
      </c>
      <c r="K305" t="inlineStr">
        <is>
          <t>ilariavecchi.94@live.it</t>
        </is>
      </c>
      <c r="L305" t="inlineStr">
        <is>
          <t>contact@lilmilan.com</t>
        </is>
      </c>
      <c r="M305" t="inlineStr">
        <is>
          <t>1GT74148JM803431D</t>
        </is>
      </c>
      <c r="O305" t="inlineStr">
        <is>
          <t>Non confermato</t>
        </is>
      </c>
      <c r="R305" t="inlineStr">
        <is>
          <t>0,00</t>
        </is>
      </c>
      <c r="T305" t="inlineStr">
        <is>
          <t>0,00</t>
        </is>
      </c>
      <c r="Z305" t="inlineStr">
        <is>
          <t>r2XTDEX4AIj6S7srhJoeXt7v7</t>
        </is>
      </c>
      <c r="AA305" t="inlineStr">
        <is>
          <t>Shopify</t>
        </is>
      </c>
      <c r="AB305" t="n">
        <v>1</v>
      </c>
      <c r="AD305" t="inlineStr">
        <is>
          <t>41.309,90</t>
        </is>
      </c>
      <c r="AK305" t="inlineStr">
        <is>
          <t>+39 3466612855</t>
        </is>
      </c>
      <c r="AO305" t="inlineStr">
        <is>
          <t>Accredito</t>
        </is>
      </c>
      <c r="AP305" t="inlineStr">
        <is>
          <t>2024-10-27</t>
        </is>
      </c>
    </row>
    <row r="306">
      <c r="A306" t="inlineStr">
        <is>
          <t>27/10/2024</t>
        </is>
      </c>
      <c r="B306" t="inlineStr">
        <is>
          <t>22:56:30</t>
        </is>
      </c>
      <c r="C306" t="inlineStr">
        <is>
          <t>CET</t>
        </is>
      </c>
      <c r="D306" t="inlineStr">
        <is>
          <t>Francesca Mancinelli</t>
        </is>
      </c>
      <c r="E306" t="inlineStr">
        <is>
          <t>Pagamento Express Checkout</t>
        </is>
      </c>
      <c r="F306" t="inlineStr">
        <is>
          <t>Completata</t>
        </is>
      </c>
      <c r="G306" t="inlineStr">
        <is>
          <t>EUR</t>
        </is>
      </c>
      <c r="H306" t="n">
        <v>176</v>
      </c>
      <c r="I306" t="inlineStr">
        <is>
          <t>-6,33</t>
        </is>
      </c>
      <c r="J306" t="inlineStr">
        <is>
          <t>169,67</t>
        </is>
      </c>
      <c r="K306" t="inlineStr">
        <is>
          <t>francemancinelli@gmail.com</t>
        </is>
      </c>
      <c r="L306" t="inlineStr">
        <is>
          <t>contact@lilmilan.com</t>
        </is>
      </c>
      <c r="M306" t="inlineStr">
        <is>
          <t>9S168708RM3675231</t>
        </is>
      </c>
      <c r="N306" t="inlineStr">
        <is>
          <t>Francesca Mancinelli, Via Chiantig. per Ferrone, 125, Impruneta, FI, 50023, Italia</t>
        </is>
      </c>
      <c r="O306" t="inlineStr">
        <is>
          <t>Confermato</t>
        </is>
      </c>
      <c r="P306" t="inlineStr">
        <is>
          <t>LIL Cord - Brown, Pensavo fosse amore - Yellow / L, Sconto</t>
        </is>
      </c>
      <c r="R306" t="inlineStr">
        <is>
          <t>0,00</t>
        </is>
      </c>
      <c r="T306" t="inlineStr">
        <is>
          <t>0,00</t>
        </is>
      </c>
      <c r="Z306" t="inlineStr">
        <is>
          <t>rV0gpZhHZfhh8PWpJqM51vY1c</t>
        </is>
      </c>
      <c r="AA306" t="inlineStr">
        <is>
          <t>Shopify</t>
        </is>
      </c>
      <c r="AB306" t="n">
        <v>3</v>
      </c>
      <c r="AD306" t="inlineStr">
        <is>
          <t>41.479,57</t>
        </is>
      </c>
      <c r="AE306" t="inlineStr">
        <is>
          <t>Via Chiantig. per Ferrone, 125</t>
        </is>
      </c>
      <c r="AG306" t="inlineStr">
        <is>
          <t>Impruneta</t>
        </is>
      </c>
      <c r="AH306" t="inlineStr">
        <is>
          <t>FI</t>
        </is>
      </c>
      <c r="AI306" t="inlineStr">
        <is>
          <t>50023</t>
        </is>
      </c>
      <c r="AJ306" t="inlineStr">
        <is>
          <t>Italia</t>
        </is>
      </c>
      <c r="AK306" t="inlineStr">
        <is>
          <t>+393332269933</t>
        </is>
      </c>
      <c r="AL306" t="inlineStr">
        <is>
          <t>LIL Cord - Brown</t>
        </is>
      </c>
      <c r="AN306" t="inlineStr">
        <is>
          <t>IT</t>
        </is>
      </c>
      <c r="AO306" t="inlineStr">
        <is>
          <t>Accredito</t>
        </is>
      </c>
      <c r="AP306" t="inlineStr">
        <is>
          <t>2024-10-27</t>
        </is>
      </c>
    </row>
    <row r="307">
      <c r="A307" t="inlineStr">
        <is>
          <t>27/10/2024</t>
        </is>
      </c>
      <c r="B307" t="inlineStr">
        <is>
          <t>23:01:17</t>
        </is>
      </c>
      <c r="C307" t="inlineStr">
        <is>
          <t>CET</t>
        </is>
      </c>
      <c r="D307" t="inlineStr">
        <is>
          <t>Alessandra Feliziani</t>
        </is>
      </c>
      <c r="E307" t="inlineStr">
        <is>
          <t>Pagamento Express Checkout</t>
        </is>
      </c>
      <c r="F307" t="inlineStr">
        <is>
          <t>Completata</t>
        </is>
      </c>
      <c r="G307" t="inlineStr">
        <is>
          <t>EUR</t>
        </is>
      </c>
      <c r="H307" t="n">
        <v>138</v>
      </c>
      <c r="I307" t="inlineStr">
        <is>
          <t>-5,04</t>
        </is>
      </c>
      <c r="J307" t="inlineStr">
        <is>
          <t>132,96</t>
        </is>
      </c>
      <c r="K307" t="inlineStr">
        <is>
          <t>alessandra.feliziani@gmail.com</t>
        </is>
      </c>
      <c r="L307" t="inlineStr">
        <is>
          <t>contact@lilmilan.com</t>
        </is>
      </c>
      <c r="M307" t="inlineStr">
        <is>
          <t>03F07744K8108254A</t>
        </is>
      </c>
      <c r="N307" t="inlineStr">
        <is>
          <t>Alessandra, Feliziani, Via Francesco Liani 11, Parma, PR, 43124, Italia</t>
        </is>
      </c>
      <c r="O307" t="inlineStr">
        <is>
          <t>Confermato</t>
        </is>
      </c>
      <c r="P307" t="inlineStr">
        <is>
          <t>Pensavo fosse amore - Yellow / 3, Discount</t>
        </is>
      </c>
      <c r="R307" t="inlineStr">
        <is>
          <t>10,00</t>
        </is>
      </c>
      <c r="T307" t="inlineStr">
        <is>
          <t>0,00</t>
        </is>
      </c>
      <c r="Z307" t="inlineStr">
        <is>
          <t>r6igfC1oMIHAxiNXz2jVwpwQQ</t>
        </is>
      </c>
      <c r="AA307" t="inlineStr">
        <is>
          <t>Shopify</t>
        </is>
      </c>
      <c r="AB307" t="n">
        <v>2</v>
      </c>
      <c r="AD307" t="inlineStr">
        <is>
          <t>41.612,53</t>
        </is>
      </c>
      <c r="AE307" t="inlineStr">
        <is>
          <t>Via Francesco Liani 11</t>
        </is>
      </c>
      <c r="AG307" t="inlineStr">
        <is>
          <t>Parma</t>
        </is>
      </c>
      <c r="AH307" t="inlineStr">
        <is>
          <t>PR</t>
        </is>
      </c>
      <c r="AI307" t="inlineStr">
        <is>
          <t>43124</t>
        </is>
      </c>
      <c r="AJ307" t="inlineStr">
        <is>
          <t>Italia</t>
        </is>
      </c>
      <c r="AK307" t="inlineStr">
        <is>
          <t>+39 338 491 4421</t>
        </is>
      </c>
      <c r="AL307" t="inlineStr">
        <is>
          <t>Pensavo fosse amore - Yellow / 3</t>
        </is>
      </c>
      <c r="AN307" t="inlineStr">
        <is>
          <t>IT</t>
        </is>
      </c>
      <c r="AO307" t="inlineStr">
        <is>
          <t>Accredito</t>
        </is>
      </c>
      <c r="AP307" t="inlineStr">
        <is>
          <t>2024-10-27</t>
        </is>
      </c>
    </row>
    <row r="308">
      <c r="A308" t="inlineStr">
        <is>
          <t>27/10/2024</t>
        </is>
      </c>
      <c r="B308" t="inlineStr">
        <is>
          <t>23:02:20</t>
        </is>
      </c>
      <c r="C308" t="inlineStr">
        <is>
          <t>CET</t>
        </is>
      </c>
      <c r="D308" t="inlineStr">
        <is>
          <t>Alessandra Cacciola</t>
        </is>
      </c>
      <c r="E308" t="inlineStr">
        <is>
          <t>Pagamento Express Checkout</t>
        </is>
      </c>
      <c r="F308" t="inlineStr">
        <is>
          <t>Completata</t>
        </is>
      </c>
      <c r="G308" t="inlineStr">
        <is>
          <t>EUR</t>
        </is>
      </c>
      <c r="H308" t="n">
        <v>234</v>
      </c>
      <c r="I308" t="inlineStr">
        <is>
          <t>-8,31</t>
        </is>
      </c>
      <c r="J308" t="inlineStr">
        <is>
          <t>225,69</t>
        </is>
      </c>
      <c r="K308" t="inlineStr">
        <is>
          <t>ale01.cacciola@gmail.com</t>
        </is>
      </c>
      <c r="L308" t="inlineStr">
        <is>
          <t>contact@lilmilan.com</t>
        </is>
      </c>
      <c r="M308" t="inlineStr">
        <is>
          <t>9D3640307V1441319</t>
        </is>
      </c>
      <c r="N308" t="inlineStr">
        <is>
          <t>Alessandra Cacciola, Via Bullona 8, Portineria, Milano, MI, 20154, Italia</t>
        </is>
      </c>
      <c r="O308" t="inlineStr">
        <is>
          <t>Confermato</t>
        </is>
      </c>
      <c r="P308" t="inlineStr">
        <is>
          <t>Sweet Spot - Yellow / matte / White, Engraving, Sconto</t>
        </is>
      </c>
      <c r="R308" t="inlineStr">
        <is>
          <t>0,00</t>
        </is>
      </c>
      <c r="T308" t="inlineStr">
        <is>
          <t>0,00</t>
        </is>
      </c>
      <c r="Z308" t="inlineStr">
        <is>
          <t>r7NqW5gu9unszGCjBpulbFVXG</t>
        </is>
      </c>
      <c r="AA308" t="inlineStr">
        <is>
          <t>Shopify</t>
        </is>
      </c>
      <c r="AB308" t="n">
        <v>3</v>
      </c>
      <c r="AD308" t="inlineStr">
        <is>
          <t>41.838,22</t>
        </is>
      </c>
      <c r="AE308" t="inlineStr">
        <is>
          <t>Via Bullona 8</t>
        </is>
      </c>
      <c r="AF308" t="inlineStr">
        <is>
          <t>Portineria</t>
        </is>
      </c>
      <c r="AG308" t="inlineStr">
        <is>
          <t>Milano</t>
        </is>
      </c>
      <c r="AH308" t="inlineStr">
        <is>
          <t>MI</t>
        </is>
      </c>
      <c r="AI308" t="inlineStr">
        <is>
          <t>20154</t>
        </is>
      </c>
      <c r="AJ308" t="inlineStr">
        <is>
          <t>Italia</t>
        </is>
      </c>
      <c r="AK308" t="inlineStr">
        <is>
          <t>3313769840</t>
        </is>
      </c>
      <c r="AL308" t="inlineStr">
        <is>
          <t>Sweet Spot - Yellow / matte / White</t>
        </is>
      </c>
      <c r="AN308" t="inlineStr">
        <is>
          <t>IT</t>
        </is>
      </c>
      <c r="AO308" t="inlineStr">
        <is>
          <t>Accredito</t>
        </is>
      </c>
      <c r="AP308" t="inlineStr">
        <is>
          <t>2024-10-27</t>
        </is>
      </c>
    </row>
    <row r="309">
      <c r="A309" t="inlineStr">
        <is>
          <t>27/10/2024</t>
        </is>
      </c>
      <c r="B309" t="inlineStr">
        <is>
          <t>23:14:22</t>
        </is>
      </c>
      <c r="C309" t="inlineStr">
        <is>
          <t>CET</t>
        </is>
      </c>
      <c r="D309" t="inlineStr">
        <is>
          <t>Virginia Marchi</t>
        </is>
      </c>
      <c r="E309" t="inlineStr">
        <is>
          <t>Pagamento Express Checkout</t>
        </is>
      </c>
      <c r="F309" t="inlineStr">
        <is>
          <t>Completata</t>
        </is>
      </c>
      <c r="G309" t="inlineStr">
        <is>
          <t>EUR</t>
        </is>
      </c>
      <c r="H309" t="n">
        <v>368</v>
      </c>
      <c r="I309" t="inlineStr">
        <is>
          <t>-12,86</t>
        </is>
      </c>
      <c r="J309" t="inlineStr">
        <is>
          <t>355,14</t>
        </is>
      </c>
      <c r="K309" t="inlineStr">
        <is>
          <t>vmarchi@live.it</t>
        </is>
      </c>
      <c r="L309" t="inlineStr">
        <is>
          <t>contact@lilmilan.com</t>
        </is>
      </c>
      <c r="M309" t="inlineStr">
        <is>
          <t>7CJ36309D7801020F</t>
        </is>
      </c>
      <c r="N309" t="inlineStr">
        <is>
          <t>Virginia Marchi, Via della Moscova 42, Milano, MI, 20121, Italia</t>
        </is>
      </c>
      <c r="O309" t="inlineStr">
        <is>
          <t>Confermato</t>
        </is>
      </c>
      <c r="P309" t="inlineStr">
        <is>
          <t>Pensavo fosse amore - Yellow / 2, Sunshine Ring - Yellow / 9 / White, Sconto</t>
        </is>
      </c>
      <c r="R309" t="inlineStr">
        <is>
          <t>0,00</t>
        </is>
      </c>
      <c r="T309" t="inlineStr">
        <is>
          <t>0,00</t>
        </is>
      </c>
      <c r="Z309" t="inlineStr">
        <is>
          <t>rR5v83e8TdDLoaLY3CTcqTYih</t>
        </is>
      </c>
      <c r="AA309" t="inlineStr">
        <is>
          <t>Shopify</t>
        </is>
      </c>
      <c r="AB309" t="n">
        <v>3</v>
      </c>
      <c r="AD309" t="inlineStr">
        <is>
          <t>42.193,36</t>
        </is>
      </c>
      <c r="AE309" t="inlineStr">
        <is>
          <t>Via della Moscova 42</t>
        </is>
      </c>
      <c r="AG309" t="inlineStr">
        <is>
          <t>Milano</t>
        </is>
      </c>
      <c r="AH309" t="inlineStr">
        <is>
          <t>MI</t>
        </is>
      </c>
      <c r="AI309" t="inlineStr">
        <is>
          <t>20121</t>
        </is>
      </c>
      <c r="AJ309" t="inlineStr">
        <is>
          <t>Italia</t>
        </is>
      </c>
      <c r="AK309" t="inlineStr">
        <is>
          <t>3401511956</t>
        </is>
      </c>
      <c r="AL309" t="inlineStr">
        <is>
          <t>Pensavo fosse amore - Yellow / 2</t>
        </is>
      </c>
      <c r="AN309" t="inlineStr">
        <is>
          <t>IT</t>
        </is>
      </c>
      <c r="AO309" t="inlineStr">
        <is>
          <t>Accredito</t>
        </is>
      </c>
      <c r="AP309" t="inlineStr">
        <is>
          <t>2024-10-27</t>
        </is>
      </c>
    </row>
    <row r="310">
      <c r="A310" t="inlineStr">
        <is>
          <t>27/10/2024</t>
        </is>
      </c>
      <c r="B310" t="inlineStr">
        <is>
          <t>23:17:12</t>
        </is>
      </c>
      <c r="C310" t="inlineStr">
        <is>
          <t>CET</t>
        </is>
      </c>
      <c r="D310" t="inlineStr">
        <is>
          <t>Fiori Barbara</t>
        </is>
      </c>
      <c r="E310" t="inlineStr">
        <is>
          <t>Pagamento Express Checkout</t>
        </is>
      </c>
      <c r="F310" t="inlineStr">
        <is>
          <t>Completata</t>
        </is>
      </c>
      <c r="G310" t="inlineStr">
        <is>
          <t>EUR</t>
        </is>
      </c>
      <c r="H310" t="n">
        <v>240</v>
      </c>
      <c r="I310" t="inlineStr">
        <is>
          <t>-8,51</t>
        </is>
      </c>
      <c r="J310" t="inlineStr">
        <is>
          <t>231,49</t>
        </is>
      </c>
      <c r="K310" t="inlineStr">
        <is>
          <t>ba.patt@hotmail.it</t>
        </is>
      </c>
      <c r="L310" t="inlineStr">
        <is>
          <t>contact@lilmilan.com</t>
        </is>
      </c>
      <c r="M310" t="inlineStr">
        <is>
          <t>6BY03738XM934584S</t>
        </is>
      </c>
      <c r="N310" t="inlineStr">
        <is>
          <t>Barbara Fiori, Via S. Pellico 31, Trezzo sull'Adda, MI, 20056, Italia</t>
        </is>
      </c>
      <c r="O310" t="inlineStr">
        <is>
          <t>Confermato</t>
        </is>
      </c>
      <c r="P310" t="inlineStr">
        <is>
          <t>Sweet'n'Sour Choker - Yellow / 42cm, Sconto</t>
        </is>
      </c>
      <c r="R310" t="inlineStr">
        <is>
          <t>0,00</t>
        </is>
      </c>
      <c r="T310" t="inlineStr">
        <is>
          <t>0,00</t>
        </is>
      </c>
      <c r="Z310" t="inlineStr">
        <is>
          <t>rRHdjBqwGetSzpT2ramsr4ZBM</t>
        </is>
      </c>
      <c r="AA310" t="inlineStr">
        <is>
          <t>Shopify</t>
        </is>
      </c>
      <c r="AB310" t="n">
        <v>2</v>
      </c>
      <c r="AD310" t="inlineStr">
        <is>
          <t>42.424,85</t>
        </is>
      </c>
      <c r="AE310" t="inlineStr">
        <is>
          <t>Via S. Pellico 31</t>
        </is>
      </c>
      <c r="AG310" t="inlineStr">
        <is>
          <t>Trezzo sull'Adda</t>
        </is>
      </c>
      <c r="AH310" t="inlineStr">
        <is>
          <t>MI</t>
        </is>
      </c>
      <c r="AI310" t="inlineStr">
        <is>
          <t>20056</t>
        </is>
      </c>
      <c r="AJ310" t="inlineStr">
        <is>
          <t>Italia</t>
        </is>
      </c>
      <c r="AK310" t="inlineStr">
        <is>
          <t>3460942808</t>
        </is>
      </c>
      <c r="AL310" t="inlineStr">
        <is>
          <t>Sweet'n'Sour Choker - Yellow / 42cm</t>
        </is>
      </c>
      <c r="AN310" t="inlineStr">
        <is>
          <t>IT</t>
        </is>
      </c>
      <c r="AO310" t="inlineStr">
        <is>
          <t>Accredito</t>
        </is>
      </c>
      <c r="AP310" t="inlineStr">
        <is>
          <t>2024-10-27</t>
        </is>
      </c>
    </row>
    <row r="311">
      <c r="A311" t="inlineStr">
        <is>
          <t>27/10/2024</t>
        </is>
      </c>
      <c r="B311" t="inlineStr">
        <is>
          <t>23:18:54</t>
        </is>
      </c>
      <c r="C311" t="inlineStr">
        <is>
          <t>CET</t>
        </is>
      </c>
      <c r="D311" t="inlineStr">
        <is>
          <t>Debora Fagotti</t>
        </is>
      </c>
      <c r="E311" t="inlineStr">
        <is>
          <t>Pagamento Express Checkout</t>
        </is>
      </c>
      <c r="F311" t="inlineStr">
        <is>
          <t>Completata</t>
        </is>
      </c>
      <c r="G311" t="inlineStr">
        <is>
          <t>EUR</t>
        </is>
      </c>
      <c r="H311" t="n">
        <v>192</v>
      </c>
      <c r="I311" t="inlineStr">
        <is>
          <t>-6,88</t>
        </is>
      </c>
      <c r="J311" t="inlineStr">
        <is>
          <t>185,12</t>
        </is>
      </c>
      <c r="K311" t="inlineStr">
        <is>
          <t>bebbe95@live.it</t>
        </is>
      </c>
      <c r="L311" t="inlineStr">
        <is>
          <t>contact@lilmilan.com</t>
        </is>
      </c>
      <c r="M311" t="inlineStr">
        <is>
          <t>5TU79029XX8660615</t>
        </is>
      </c>
      <c r="N311" t="inlineStr">
        <is>
          <t>Debora, Fagotti, Via Roberto Sarfatti 5, Milano, MI, 20136, Italia</t>
        </is>
      </c>
      <c r="O311" t="inlineStr">
        <is>
          <t>Confermato</t>
        </is>
      </c>
      <c r="P311" t="inlineStr">
        <is>
          <t>Glimmer Ring Pink Ruby - Yellow / 16, Sconto</t>
        </is>
      </c>
      <c r="R311" t="inlineStr">
        <is>
          <t>0,00</t>
        </is>
      </c>
      <c r="T311" t="inlineStr">
        <is>
          <t>0,00</t>
        </is>
      </c>
      <c r="Z311" t="inlineStr">
        <is>
          <t>r8VGF8Z8wcupGdR7Z1vFsbL6c</t>
        </is>
      </c>
      <c r="AA311" t="inlineStr">
        <is>
          <t>Shopify</t>
        </is>
      </c>
      <c r="AB311" t="n">
        <v>2</v>
      </c>
      <c r="AD311" t="inlineStr">
        <is>
          <t>42.609,97</t>
        </is>
      </c>
      <c r="AE311" t="inlineStr">
        <is>
          <t>Via Roberto Sarfatti 5</t>
        </is>
      </c>
      <c r="AG311" t="inlineStr">
        <is>
          <t>Milano</t>
        </is>
      </c>
      <c r="AH311" t="inlineStr">
        <is>
          <t>MI</t>
        </is>
      </c>
      <c r="AI311" t="inlineStr">
        <is>
          <t>20136</t>
        </is>
      </c>
      <c r="AJ311" t="inlineStr">
        <is>
          <t>Italia</t>
        </is>
      </c>
      <c r="AK311" t="inlineStr">
        <is>
          <t>3347544783</t>
        </is>
      </c>
      <c r="AL311" t="inlineStr">
        <is>
          <t>Glimmer Ring Pink Ruby - Yellow / 16</t>
        </is>
      </c>
      <c r="AN311" t="inlineStr">
        <is>
          <t>IT</t>
        </is>
      </c>
      <c r="AO311" t="inlineStr">
        <is>
          <t>Accredito</t>
        </is>
      </c>
      <c r="AP311" t="inlineStr">
        <is>
          <t>2024-10-27</t>
        </is>
      </c>
    </row>
    <row r="312">
      <c r="A312" t="inlineStr">
        <is>
          <t>27/10/2024</t>
        </is>
      </c>
      <c r="B312" t="inlineStr">
        <is>
          <t>23:27:01</t>
        </is>
      </c>
      <c r="C312" t="inlineStr">
        <is>
          <t>CET</t>
        </is>
      </c>
      <c r="D312" t="inlineStr">
        <is>
          <t>Martina Marchese</t>
        </is>
      </c>
      <c r="E312" t="inlineStr">
        <is>
          <t>Pagamento Express Checkout</t>
        </is>
      </c>
      <c r="F312" t="inlineStr">
        <is>
          <t>Completata</t>
        </is>
      </c>
      <c r="G312" t="inlineStr">
        <is>
          <t>EUR</t>
        </is>
      </c>
      <c r="H312" t="n">
        <v>208</v>
      </c>
      <c r="I312" t="inlineStr">
        <is>
          <t>-7,42</t>
        </is>
      </c>
      <c r="J312" t="inlineStr">
        <is>
          <t>200,58</t>
        </is>
      </c>
      <c r="K312" t="inlineStr">
        <is>
          <t>blackbaby_@hotmail.it</t>
        </is>
      </c>
      <c r="L312" t="inlineStr">
        <is>
          <t>contact@lilmilan.com</t>
        </is>
      </c>
      <c r="M312" t="inlineStr">
        <is>
          <t>2NK28224XX454005Y</t>
        </is>
      </c>
      <c r="N312" t="inlineStr">
        <is>
          <t>Martina Marchese, Via Ravanusa 20A, San Giovanni La Punta, CT, 95037, Italia</t>
        </is>
      </c>
      <c r="O312" t="inlineStr">
        <is>
          <t>Confermato</t>
        </is>
      </c>
      <c r="P312" t="inlineStr">
        <is>
          <t>Portami a Ballare Necklace - Yellow / onesize, Sconto</t>
        </is>
      </c>
      <c r="R312" t="inlineStr">
        <is>
          <t>0,00</t>
        </is>
      </c>
      <c r="T312" t="inlineStr">
        <is>
          <t>0,00</t>
        </is>
      </c>
      <c r="Z312" t="inlineStr">
        <is>
          <t>rorZsy5Hp4S9qi5iBRF2LXP6K</t>
        </is>
      </c>
      <c r="AA312" t="inlineStr">
        <is>
          <t>Shopify</t>
        </is>
      </c>
      <c r="AB312" t="n">
        <v>2</v>
      </c>
      <c r="AD312" t="inlineStr">
        <is>
          <t>42.810,55</t>
        </is>
      </c>
      <c r="AE312" t="inlineStr">
        <is>
          <t>Via Ravanusa 20A</t>
        </is>
      </c>
      <c r="AG312" t="inlineStr">
        <is>
          <t>San Giovanni La Punta</t>
        </is>
      </c>
      <c r="AH312" t="inlineStr">
        <is>
          <t>CT</t>
        </is>
      </c>
      <c r="AI312" t="inlineStr">
        <is>
          <t>95037</t>
        </is>
      </c>
      <c r="AJ312" t="inlineStr">
        <is>
          <t>Italia</t>
        </is>
      </c>
      <c r="AK312" t="inlineStr">
        <is>
          <t>+393331864338</t>
        </is>
      </c>
      <c r="AL312" t="inlineStr">
        <is>
          <t>Portami a Ballare Necklace - Yellow / onesize</t>
        </is>
      </c>
      <c r="AN312" t="inlineStr">
        <is>
          <t>IT</t>
        </is>
      </c>
      <c r="AO312" t="inlineStr">
        <is>
          <t>Accredito</t>
        </is>
      </c>
      <c r="AP312" t="inlineStr">
        <is>
          <t>2024-10-27</t>
        </is>
      </c>
    </row>
    <row r="313">
      <c r="A313" t="inlineStr">
        <is>
          <t>27/10/2024</t>
        </is>
      </c>
      <c r="B313" t="inlineStr">
        <is>
          <t>23:35:52</t>
        </is>
      </c>
      <c r="C313" t="inlineStr">
        <is>
          <t>CET</t>
        </is>
      </c>
      <c r="D313" t="inlineStr">
        <is>
          <t>Giulia Battesini</t>
        </is>
      </c>
      <c r="E313" t="inlineStr">
        <is>
          <t>Pagamento Express Checkout</t>
        </is>
      </c>
      <c r="F313" t="inlineStr">
        <is>
          <t>Completata</t>
        </is>
      </c>
      <c r="G313" t="inlineStr">
        <is>
          <t>EUR</t>
        </is>
      </c>
      <c r="H313" t="n">
        <v>90</v>
      </c>
      <c r="I313" t="inlineStr">
        <is>
          <t>-3,41</t>
        </is>
      </c>
      <c r="J313" t="inlineStr">
        <is>
          <t>86,59</t>
        </is>
      </c>
      <c r="K313" t="inlineStr">
        <is>
          <t>hellogiuls@hotmail.it</t>
        </is>
      </c>
      <c r="L313" t="inlineStr">
        <is>
          <t>contact@lilmilan.com</t>
        </is>
      </c>
      <c r="M313" t="inlineStr">
        <is>
          <t>3WW91503KX080562P</t>
        </is>
      </c>
      <c r="N313" t="inlineStr">
        <is>
          <t>Mirko Rossi, Via Roma 35, c/o Paolo Rossi, Bagnolo San Vito, MN, 46031, Italia</t>
        </is>
      </c>
      <c r="O313" t="inlineStr">
        <is>
          <t>Confermato</t>
        </is>
      </c>
      <c r="P313" t="inlineStr">
        <is>
          <t>Nude Ring - Yellow / 14, Sconto</t>
        </is>
      </c>
      <c r="R313" t="inlineStr">
        <is>
          <t>10,00</t>
        </is>
      </c>
      <c r="T313" t="inlineStr">
        <is>
          <t>0,00</t>
        </is>
      </c>
      <c r="Z313" t="inlineStr">
        <is>
          <t>r9cMEiAYtPYKYcOQ5wZdfUy3T</t>
        </is>
      </c>
      <c r="AA313" t="inlineStr">
        <is>
          <t>Shopify</t>
        </is>
      </c>
      <c r="AB313" t="n">
        <v>2</v>
      </c>
      <c r="AD313" t="inlineStr">
        <is>
          <t>42.897,14</t>
        </is>
      </c>
      <c r="AE313" t="inlineStr">
        <is>
          <t>Via Roma 35</t>
        </is>
      </c>
      <c r="AF313" t="inlineStr">
        <is>
          <t>c/o Paolo Rossi</t>
        </is>
      </c>
      <c r="AG313" t="inlineStr">
        <is>
          <t>Bagnolo San Vito</t>
        </is>
      </c>
      <c r="AH313" t="inlineStr">
        <is>
          <t>MN</t>
        </is>
      </c>
      <c r="AI313" t="inlineStr">
        <is>
          <t>46031</t>
        </is>
      </c>
      <c r="AJ313" t="inlineStr">
        <is>
          <t>Italia</t>
        </is>
      </c>
      <c r="AK313" t="inlineStr">
        <is>
          <t>3478631660</t>
        </is>
      </c>
      <c r="AL313" t="inlineStr">
        <is>
          <t>Nude Ring - Yellow / 14</t>
        </is>
      </c>
      <c r="AN313" t="inlineStr">
        <is>
          <t>IT</t>
        </is>
      </c>
      <c r="AO313" t="inlineStr">
        <is>
          <t>Accredito</t>
        </is>
      </c>
      <c r="AP313" t="inlineStr">
        <is>
          <t>2024-10-27</t>
        </is>
      </c>
    </row>
    <row r="314">
      <c r="A314" t="inlineStr">
        <is>
          <t>27/10/2024</t>
        </is>
      </c>
      <c r="B314" t="inlineStr">
        <is>
          <t>23:37:44</t>
        </is>
      </c>
      <c r="C314" t="inlineStr">
        <is>
          <t>CET</t>
        </is>
      </c>
      <c r="D314" t="inlineStr">
        <is>
          <t>Martina Nicki Giocoladelli</t>
        </is>
      </c>
      <c r="E314" t="inlineStr">
        <is>
          <t>Pagamento Express Checkout</t>
        </is>
      </c>
      <c r="F314" t="inlineStr">
        <is>
          <t>Completata</t>
        </is>
      </c>
      <c r="G314" t="inlineStr">
        <is>
          <t>EUR</t>
        </is>
      </c>
      <c r="H314" t="n">
        <v>464</v>
      </c>
      <c r="I314" t="inlineStr">
        <is>
          <t>-16,13</t>
        </is>
      </c>
      <c r="J314" t="inlineStr">
        <is>
          <t>447,87</t>
        </is>
      </c>
      <c r="K314" t="inlineStr">
        <is>
          <t>nickigiocoladelli@gmail.com</t>
        </is>
      </c>
      <c r="L314" t="inlineStr">
        <is>
          <t>contact@lilmilan.com</t>
        </is>
      </c>
      <c r="M314" t="inlineStr">
        <is>
          <t>7TV91873L0953460H</t>
        </is>
      </c>
      <c r="N314" t="inlineStr">
        <is>
          <t>Nicki Giocoladelli, Via Tommaso Grossi 2, Simmons &amp; Simmons, Milan, MI, 20121, Italia</t>
        </is>
      </c>
      <c r="O314" t="inlineStr">
        <is>
          <t>Confermato</t>
        </is>
      </c>
      <c r="P314" t="inlineStr">
        <is>
          <t>Richiamami Earring - Yellow / Single, Insieme Ring - Yellow / onesize (10-17), Portami a Ballare Necklace - Yellow / onesize, Sconto</t>
        </is>
      </c>
      <c r="R314" t="inlineStr">
        <is>
          <t>0,00</t>
        </is>
      </c>
      <c r="T314" t="inlineStr">
        <is>
          <t>0,00</t>
        </is>
      </c>
      <c r="Z314" t="inlineStr">
        <is>
          <t>rzlo0lNppzJe1UUdXzq5coZ4B</t>
        </is>
      </c>
      <c r="AA314" t="inlineStr">
        <is>
          <t>Shopify</t>
        </is>
      </c>
      <c r="AB314" t="n">
        <v>4</v>
      </c>
      <c r="AD314" t="inlineStr">
        <is>
          <t>43.345,01</t>
        </is>
      </c>
      <c r="AE314" t="inlineStr">
        <is>
          <t>Via Tommaso Grossi 2</t>
        </is>
      </c>
      <c r="AF314" t="inlineStr">
        <is>
          <t>Simmons &amp; Simmons</t>
        </is>
      </c>
      <c r="AG314" t="inlineStr">
        <is>
          <t>Milan</t>
        </is>
      </c>
      <c r="AH314" t="inlineStr">
        <is>
          <t>MI</t>
        </is>
      </c>
      <c r="AI314" t="inlineStr">
        <is>
          <t>20121</t>
        </is>
      </c>
      <c r="AJ314" t="inlineStr">
        <is>
          <t>Italia</t>
        </is>
      </c>
      <c r="AK314" t="inlineStr">
        <is>
          <t>3478520071</t>
        </is>
      </c>
      <c r="AL314" t="inlineStr">
        <is>
          <t>Richiamami Earring - Yellow / Single</t>
        </is>
      </c>
      <c r="AN314" t="inlineStr">
        <is>
          <t>IT</t>
        </is>
      </c>
      <c r="AO314" t="inlineStr">
        <is>
          <t>Accredito</t>
        </is>
      </c>
      <c r="AP314" t="inlineStr">
        <is>
          <t>2024-10-27</t>
        </is>
      </c>
    </row>
    <row r="315">
      <c r="A315" t="inlineStr">
        <is>
          <t>27/10/2024</t>
        </is>
      </c>
      <c r="B315" t="inlineStr">
        <is>
          <t>23:40:14</t>
        </is>
      </c>
      <c r="C315" t="inlineStr">
        <is>
          <t>CET</t>
        </is>
      </c>
      <c r="D315" t="inlineStr">
        <is>
          <t>Annalaura pontiggia</t>
        </is>
      </c>
      <c r="E315" t="inlineStr">
        <is>
          <t>Pagamento Express Checkout</t>
        </is>
      </c>
      <c r="F315" t="inlineStr">
        <is>
          <t>Completata</t>
        </is>
      </c>
      <c r="G315" t="inlineStr">
        <is>
          <t>EUR</t>
        </is>
      </c>
      <c r="H315" t="n">
        <v>192</v>
      </c>
      <c r="I315" t="inlineStr">
        <is>
          <t>-6,88</t>
        </is>
      </c>
      <c r="J315" t="inlineStr">
        <is>
          <t>185,12</t>
        </is>
      </c>
      <c r="K315" t="inlineStr">
        <is>
          <t>annettee28@hotmail.it</t>
        </is>
      </c>
      <c r="L315" t="inlineStr">
        <is>
          <t>contact@lilmilan.com</t>
        </is>
      </c>
      <c r="M315" t="inlineStr">
        <is>
          <t>6NV91320PD163801X</t>
        </is>
      </c>
      <c r="N315" t="inlineStr">
        <is>
          <t>Annalaura pontiggia, via somazzo 52a, uggiate trevano, CO, 22029, Italia</t>
        </is>
      </c>
      <c r="O315" t="inlineStr">
        <is>
          <t>Confermato</t>
        </is>
      </c>
      <c r="P315" t="inlineStr">
        <is>
          <t>Threesome Ring - Yellow / 21, Discount</t>
        </is>
      </c>
      <c r="R315" t="inlineStr">
        <is>
          <t>0,00</t>
        </is>
      </c>
      <c r="T315" t="inlineStr">
        <is>
          <t>0,00</t>
        </is>
      </c>
      <c r="Z315" t="inlineStr">
        <is>
          <t>rGjBDgeUP5rOeKhKSiiLYnJkr</t>
        </is>
      </c>
      <c r="AA315" t="inlineStr">
        <is>
          <t>Shopify</t>
        </is>
      </c>
      <c r="AB315" t="n">
        <v>2</v>
      </c>
      <c r="AD315" t="inlineStr">
        <is>
          <t>43.530,13</t>
        </is>
      </c>
      <c r="AE315" t="inlineStr">
        <is>
          <t>via somazzo 52a</t>
        </is>
      </c>
      <c r="AG315" t="inlineStr">
        <is>
          <t>uggiate trevano</t>
        </is>
      </c>
      <c r="AH315" t="inlineStr">
        <is>
          <t>CO</t>
        </is>
      </c>
      <c r="AI315" t="inlineStr">
        <is>
          <t>22029</t>
        </is>
      </c>
      <c r="AJ315" t="inlineStr">
        <is>
          <t>Italia</t>
        </is>
      </c>
      <c r="AK315" t="inlineStr">
        <is>
          <t>+393406850178</t>
        </is>
      </c>
      <c r="AL315" t="inlineStr">
        <is>
          <t>Threesome Ring - Yellow / 21</t>
        </is>
      </c>
      <c r="AN315" t="inlineStr">
        <is>
          <t>IT</t>
        </is>
      </c>
      <c r="AO315" t="inlineStr">
        <is>
          <t>Accredito</t>
        </is>
      </c>
      <c r="AP315" t="inlineStr">
        <is>
          <t>2024-10-27</t>
        </is>
      </c>
    </row>
    <row r="316">
      <c r="A316" t="inlineStr">
        <is>
          <t>27/10/2024</t>
        </is>
      </c>
      <c r="B316" t="inlineStr">
        <is>
          <t>23:49:34</t>
        </is>
      </c>
      <c r="C316" t="inlineStr">
        <is>
          <t>CET</t>
        </is>
      </c>
      <c r="D316" t="inlineStr">
        <is>
          <t>Sara Bortolin</t>
        </is>
      </c>
      <c r="E316" t="inlineStr">
        <is>
          <t>Pagamento Express Checkout</t>
        </is>
      </c>
      <c r="F316" t="inlineStr">
        <is>
          <t>Completata</t>
        </is>
      </c>
      <c r="G316" t="inlineStr">
        <is>
          <t>EUR</t>
        </is>
      </c>
      <c r="H316" t="n">
        <v>208</v>
      </c>
      <c r="I316" t="inlineStr">
        <is>
          <t>-7,42</t>
        </is>
      </c>
      <c r="J316" t="inlineStr">
        <is>
          <t>200,58</t>
        </is>
      </c>
      <c r="K316" t="inlineStr">
        <is>
          <t>sarabortolin@alice.it</t>
        </is>
      </c>
      <c r="L316" t="inlineStr">
        <is>
          <t>contact@lilmilan.com</t>
        </is>
      </c>
      <c r="M316" t="inlineStr">
        <is>
          <t>1T680182PS008884B</t>
        </is>
      </c>
      <c r="O316" t="inlineStr">
        <is>
          <t>Non confermato</t>
        </is>
      </c>
      <c r="P316" t="inlineStr">
        <is>
          <t>Portami a Ballare Necklace - Yellow / onesize, Sconto</t>
        </is>
      </c>
      <c r="R316" t="inlineStr">
        <is>
          <t>0,00</t>
        </is>
      </c>
      <c r="T316" t="inlineStr">
        <is>
          <t>0,00</t>
        </is>
      </c>
      <c r="Z316" t="inlineStr">
        <is>
          <t>rKgt2AyynnUhPruHBhRpnqzKI</t>
        </is>
      </c>
      <c r="AA316" t="inlineStr">
        <is>
          <t>Shopify</t>
        </is>
      </c>
      <c r="AB316" t="n">
        <v>2</v>
      </c>
      <c r="AD316" t="inlineStr">
        <is>
          <t>43.730,71</t>
        </is>
      </c>
      <c r="AK316" t="inlineStr">
        <is>
          <t>+39 3403887161</t>
        </is>
      </c>
      <c r="AL316" t="inlineStr">
        <is>
          <t>Portami a Ballare Necklace - Yellow / onesize</t>
        </is>
      </c>
      <c r="AO316" t="inlineStr">
        <is>
          <t>Accredito</t>
        </is>
      </c>
      <c r="AP316" t="inlineStr">
        <is>
          <t>2024-10-27</t>
        </is>
      </c>
    </row>
    <row r="317">
      <c r="A317" t="inlineStr">
        <is>
          <t>28/10/2024</t>
        </is>
      </c>
      <c r="B317" t="inlineStr">
        <is>
          <t>07:53:12</t>
        </is>
      </c>
      <c r="C317" t="inlineStr">
        <is>
          <t>CET</t>
        </is>
      </c>
      <c r="D317" t="inlineStr">
        <is>
          <t>Andrea Cacace</t>
        </is>
      </c>
      <c r="E317" t="inlineStr">
        <is>
          <t>Pagamento Express Checkout</t>
        </is>
      </c>
      <c r="F317" t="inlineStr">
        <is>
          <t>Completata</t>
        </is>
      </c>
      <c r="G317" t="inlineStr">
        <is>
          <t>EUR</t>
        </is>
      </c>
      <c r="H317" t="n">
        <v>234</v>
      </c>
      <c r="I317" t="inlineStr">
        <is>
          <t>-8,31</t>
        </is>
      </c>
      <c r="J317" t="inlineStr">
        <is>
          <t>225,69</t>
        </is>
      </c>
      <c r="K317" t="inlineStr">
        <is>
          <t>andrea_cacace@hotmail.it</t>
        </is>
      </c>
      <c r="L317" t="inlineStr">
        <is>
          <t>contact@lilmilan.com</t>
        </is>
      </c>
      <c r="M317" t="inlineStr">
        <is>
          <t>24798381G0891862T</t>
        </is>
      </c>
      <c r="N317" t="inlineStr">
        <is>
          <t>Andrea Cacace, Via del fonditore, 109, Follonica, GR, 58022, Italia</t>
        </is>
      </c>
      <c r="O317" t="inlineStr">
        <is>
          <t>Confermato</t>
        </is>
      </c>
      <c r="P317" t="inlineStr">
        <is>
          <t>Portami a Ballare Necklace - Yellow / onesize, Sconto</t>
        </is>
      </c>
      <c r="R317" t="inlineStr">
        <is>
          <t>0,00</t>
        </is>
      </c>
      <c r="T317" t="inlineStr">
        <is>
          <t>0,00</t>
        </is>
      </c>
      <c r="Z317" t="inlineStr">
        <is>
          <t>rvjY7xVHbHojy4MHzyreA6JRd</t>
        </is>
      </c>
      <c r="AA317" t="inlineStr">
        <is>
          <t>Shopify</t>
        </is>
      </c>
      <c r="AB317" t="n">
        <v>2</v>
      </c>
      <c r="AD317" t="inlineStr">
        <is>
          <t>956,40</t>
        </is>
      </c>
      <c r="AE317" t="inlineStr">
        <is>
          <t>Via del fonditore</t>
        </is>
      </c>
      <c r="AF317" t="inlineStr">
        <is>
          <t>109</t>
        </is>
      </c>
      <c r="AG317" t="inlineStr">
        <is>
          <t>Follonica</t>
        </is>
      </c>
      <c r="AH317" t="inlineStr">
        <is>
          <t>GR</t>
        </is>
      </c>
      <c r="AI317" t="inlineStr">
        <is>
          <t>58022</t>
        </is>
      </c>
      <c r="AJ317" t="inlineStr">
        <is>
          <t>Italia</t>
        </is>
      </c>
      <c r="AK317" t="inlineStr">
        <is>
          <t>3922020576</t>
        </is>
      </c>
      <c r="AL317" t="inlineStr">
        <is>
          <t>Portami a Ballare Necklace - Yellow / onesize</t>
        </is>
      </c>
      <c r="AN317" t="inlineStr">
        <is>
          <t>IT</t>
        </is>
      </c>
      <c r="AO317" t="inlineStr">
        <is>
          <t>Accredito</t>
        </is>
      </c>
      <c r="AP317" t="inlineStr">
        <is>
          <t>2024-10-28</t>
        </is>
      </c>
    </row>
    <row r="318">
      <c r="A318" t="inlineStr">
        <is>
          <t>28/10/2024</t>
        </is>
      </c>
      <c r="B318" t="inlineStr">
        <is>
          <t>12:52:56</t>
        </is>
      </c>
      <c r="C318" t="inlineStr">
        <is>
          <t>CET</t>
        </is>
      </c>
      <c r="D318" t="inlineStr">
        <is>
          <t>Caterina Bosio</t>
        </is>
      </c>
      <c r="E318" t="inlineStr">
        <is>
          <t>Pagamento Express Checkout</t>
        </is>
      </c>
      <c r="F318" t="inlineStr">
        <is>
          <t>Completata</t>
        </is>
      </c>
      <c r="G318" t="inlineStr">
        <is>
          <t>EUR</t>
        </is>
      </c>
      <c r="H318" t="n">
        <v>110</v>
      </c>
      <c r="I318" t="inlineStr">
        <is>
          <t>-4,09</t>
        </is>
      </c>
      <c r="J318" t="inlineStr">
        <is>
          <t>105,91</t>
        </is>
      </c>
      <c r="K318" t="inlineStr">
        <is>
          <t>caterina.bosio@hotmail.it</t>
        </is>
      </c>
      <c r="L318" t="inlineStr">
        <is>
          <t>contact@lilmilan.com</t>
        </is>
      </c>
      <c r="M318" t="inlineStr">
        <is>
          <t>4DX8511565973831X</t>
        </is>
      </c>
      <c r="N318" t="inlineStr">
        <is>
          <t>caterina bosio, corso magenta 43, portineria solo al mattino, MILANO, MI, 20123, Italia</t>
        </is>
      </c>
      <c r="O318" t="inlineStr">
        <is>
          <t>Confermato</t>
        </is>
      </c>
      <c r="P318" t="inlineStr">
        <is>
          <t>Giotto Ring - Yellow / 18</t>
        </is>
      </c>
      <c r="R318" t="inlineStr">
        <is>
          <t>10,00</t>
        </is>
      </c>
      <c r="T318" t="inlineStr">
        <is>
          <t>0,00</t>
        </is>
      </c>
      <c r="Z318" t="inlineStr">
        <is>
          <t>rjlXBRxSASSfWNCFfgEZEbmxa</t>
        </is>
      </c>
      <c r="AA318" t="inlineStr">
        <is>
          <t>Shopify</t>
        </is>
      </c>
      <c r="AB318" t="n">
        <v>1</v>
      </c>
      <c r="AD318" t="inlineStr">
        <is>
          <t>748,31</t>
        </is>
      </c>
      <c r="AE318" t="inlineStr">
        <is>
          <t>corso magenta 43</t>
        </is>
      </c>
      <c r="AF318" t="inlineStr">
        <is>
          <t>portineria solo al mattino</t>
        </is>
      </c>
      <c r="AG318" t="inlineStr">
        <is>
          <t>MILANO</t>
        </is>
      </c>
      <c r="AH318" t="inlineStr">
        <is>
          <t>MI</t>
        </is>
      </c>
      <c r="AI318" t="inlineStr">
        <is>
          <t>20123</t>
        </is>
      </c>
      <c r="AJ318" t="inlineStr">
        <is>
          <t>Italia</t>
        </is>
      </c>
      <c r="AK318" t="inlineStr">
        <is>
          <t>+393396211329</t>
        </is>
      </c>
      <c r="AL318" t="inlineStr">
        <is>
          <t>Giotto Ring - Yellow / 18</t>
        </is>
      </c>
      <c r="AN318" t="inlineStr">
        <is>
          <t>IT</t>
        </is>
      </c>
      <c r="AO318" t="inlineStr">
        <is>
          <t>Accredito</t>
        </is>
      </c>
      <c r="AP318" t="inlineStr">
        <is>
          <t>2024-10-28</t>
        </is>
      </c>
    </row>
    <row r="319">
      <c r="A319" t="inlineStr">
        <is>
          <t>28/10/2024</t>
        </is>
      </c>
      <c r="B319" t="inlineStr">
        <is>
          <t>18:19:44</t>
        </is>
      </c>
      <c r="C319" t="inlineStr">
        <is>
          <t>CET</t>
        </is>
      </c>
      <c r="D319" t="inlineStr">
        <is>
          <t>Ines Damato</t>
        </is>
      </c>
      <c r="E319" t="inlineStr">
        <is>
          <t>Pagamento Express Checkout</t>
        </is>
      </c>
      <c r="F319" t="inlineStr">
        <is>
          <t>Completata</t>
        </is>
      </c>
      <c r="G319" t="inlineStr">
        <is>
          <t>EUR</t>
        </is>
      </c>
      <c r="H319" t="n">
        <v>110</v>
      </c>
      <c r="I319" t="inlineStr">
        <is>
          <t>-4,09</t>
        </is>
      </c>
      <c r="J319" t="inlineStr">
        <is>
          <t>105,91</t>
        </is>
      </c>
      <c r="K319" t="inlineStr">
        <is>
          <t>inesdamato@yahoo.it</t>
        </is>
      </c>
      <c r="L319" t="inlineStr">
        <is>
          <t>contact@lilmilan.com</t>
        </is>
      </c>
      <c r="M319" t="inlineStr">
        <is>
          <t>8D267736FK384023G</t>
        </is>
      </c>
      <c r="N319" t="inlineStr">
        <is>
          <t>Ines Damato, Via Montessori 42 presso Damato poste, San Giovanni Rotondo, FG, 71013, Italia</t>
        </is>
      </c>
      <c r="O319" t="inlineStr">
        <is>
          <t>Confermato</t>
        </is>
      </c>
      <c r="P319" t="inlineStr">
        <is>
          <t>Nude Ring - Yellow / 14</t>
        </is>
      </c>
      <c r="R319" t="inlineStr">
        <is>
          <t>10,00</t>
        </is>
      </c>
      <c r="T319" t="inlineStr">
        <is>
          <t>0,00</t>
        </is>
      </c>
      <c r="Z319" t="inlineStr">
        <is>
          <t>rldtKZgOw1GdrMu2OCNxs8ZTw</t>
        </is>
      </c>
      <c r="AA319" t="inlineStr">
        <is>
          <t>Shopify</t>
        </is>
      </c>
      <c r="AB319" t="n">
        <v>1</v>
      </c>
      <c r="AD319" t="inlineStr">
        <is>
          <t>854,22</t>
        </is>
      </c>
      <c r="AE319" t="inlineStr">
        <is>
          <t>Via Montessori 42 presso Damato poste</t>
        </is>
      </c>
      <c r="AG319" t="inlineStr">
        <is>
          <t>San Giovanni Rotondo</t>
        </is>
      </c>
      <c r="AH319" t="inlineStr">
        <is>
          <t>FG</t>
        </is>
      </c>
      <c r="AI319" t="inlineStr">
        <is>
          <t>71013</t>
        </is>
      </c>
      <c r="AJ319" t="inlineStr">
        <is>
          <t>Italia</t>
        </is>
      </c>
      <c r="AK319" t="inlineStr">
        <is>
          <t>+393273699211</t>
        </is>
      </c>
      <c r="AL319" t="inlineStr">
        <is>
          <t>Nude Ring - Yellow / 14</t>
        </is>
      </c>
      <c r="AN319" t="inlineStr">
        <is>
          <t>IT</t>
        </is>
      </c>
      <c r="AO319" t="inlineStr">
        <is>
          <t>Accredito</t>
        </is>
      </c>
      <c r="AP319" t="inlineStr">
        <is>
          <t>2024-10-28</t>
        </is>
      </c>
    </row>
    <row r="320">
      <c r="A320" t="inlineStr">
        <is>
          <t>28/10/2024</t>
        </is>
      </c>
      <c r="B320" t="inlineStr">
        <is>
          <t>20:40:26</t>
        </is>
      </c>
      <c r="C320" t="inlineStr">
        <is>
          <t>CET</t>
        </is>
      </c>
      <c r="D320" t="inlineStr">
        <is>
          <t>Eleonora Tamantini</t>
        </is>
      </c>
      <c r="E320" t="inlineStr">
        <is>
          <t>Pagamento Express Checkout</t>
        </is>
      </c>
      <c r="F320" t="inlineStr">
        <is>
          <t>Completata</t>
        </is>
      </c>
      <c r="G320" t="inlineStr">
        <is>
          <t>EUR</t>
        </is>
      </c>
      <c r="H320" t="n">
        <v>123</v>
      </c>
      <c r="I320" t="inlineStr">
        <is>
          <t>-4,53</t>
        </is>
      </c>
      <c r="J320" t="inlineStr">
        <is>
          <t>118,47</t>
        </is>
      </c>
      <c r="K320" t="inlineStr">
        <is>
          <t>eleonora.tamantini@virgilio.it</t>
        </is>
      </c>
      <c r="L320" t="inlineStr">
        <is>
          <t>contact@lilmilan.com</t>
        </is>
      </c>
      <c r="M320" t="inlineStr">
        <is>
          <t>2JT24251FP6794049</t>
        </is>
      </c>
      <c r="N320" t="inlineStr">
        <is>
          <t>Eleonora Tamantini, Via Luigi Albertini, 36 c/o Gross Ancona, Ancona, AN, 60131, Italia</t>
        </is>
      </c>
      <c r="O320" t="inlineStr">
        <is>
          <t>Confermato</t>
        </is>
      </c>
      <c r="P320" t="inlineStr">
        <is>
          <t>LIL Bag, Pensavo fosse amore - Yellow / R, Sconto</t>
        </is>
      </c>
      <c r="R320" t="inlineStr">
        <is>
          <t>10,00</t>
        </is>
      </c>
      <c r="T320" t="inlineStr">
        <is>
          <t>0,00</t>
        </is>
      </c>
      <c r="Z320" t="inlineStr">
        <is>
          <t>r1lkaCZuT1RMo0cAplarRzhGf</t>
        </is>
      </c>
      <c r="AA320" t="inlineStr">
        <is>
          <t>Shopify</t>
        </is>
      </c>
      <c r="AB320" t="n">
        <v>3</v>
      </c>
      <c r="AD320" t="inlineStr">
        <is>
          <t>972,69</t>
        </is>
      </c>
      <c r="AE320" t="inlineStr">
        <is>
          <t>Via Luigi Albertini</t>
        </is>
      </c>
      <c r="AF320" t="inlineStr">
        <is>
          <t>36 c/o Gross Ancona</t>
        </is>
      </c>
      <c r="AG320" t="inlineStr">
        <is>
          <t>Ancona</t>
        </is>
      </c>
      <c r="AH320" t="inlineStr">
        <is>
          <t>AN</t>
        </is>
      </c>
      <c r="AI320" t="inlineStr">
        <is>
          <t>60131</t>
        </is>
      </c>
      <c r="AJ320" t="inlineStr">
        <is>
          <t>Italia</t>
        </is>
      </c>
      <c r="AK320" t="inlineStr">
        <is>
          <t>3397943556</t>
        </is>
      </c>
      <c r="AL320" t="inlineStr">
        <is>
          <t>LIL Bag</t>
        </is>
      </c>
      <c r="AN320" t="inlineStr">
        <is>
          <t>IT</t>
        </is>
      </c>
      <c r="AO320" t="inlineStr">
        <is>
          <t>Accredito</t>
        </is>
      </c>
      <c r="AP320" t="inlineStr">
        <is>
          <t>2024-10-28</t>
        </is>
      </c>
    </row>
    <row r="321">
      <c r="A321" t="inlineStr">
        <is>
          <t>29/10/2024</t>
        </is>
      </c>
      <c r="B321" t="inlineStr">
        <is>
          <t>08:12:14</t>
        </is>
      </c>
      <c r="C321" t="inlineStr">
        <is>
          <t>CET</t>
        </is>
      </c>
      <c r="D321" t="inlineStr">
        <is>
          <t>Nicoletta Signati</t>
        </is>
      </c>
      <c r="E321" t="inlineStr">
        <is>
          <t>Pagamento Express Checkout</t>
        </is>
      </c>
      <c r="F321" t="inlineStr">
        <is>
          <t>Completata</t>
        </is>
      </c>
      <c r="G321" t="inlineStr">
        <is>
          <t>EUR</t>
        </is>
      </c>
      <c r="H321" t="n">
        <v>150</v>
      </c>
      <c r="I321" t="inlineStr">
        <is>
          <t>-5,45</t>
        </is>
      </c>
      <c r="J321" t="inlineStr">
        <is>
          <t>144,55</t>
        </is>
      </c>
      <c r="K321" t="inlineStr">
        <is>
          <t>niky2997@gmail.com</t>
        </is>
      </c>
      <c r="L321" t="inlineStr">
        <is>
          <t>contact@lilmilan.com</t>
        </is>
      </c>
      <c r="M321" t="inlineStr">
        <is>
          <t>3FH78285C2747574X</t>
        </is>
      </c>
      <c r="N321" t="inlineStr">
        <is>
          <t>Nicoletta Signati, via Martin Luther King 3, Soverato, CZ, 88068, Italia</t>
        </is>
      </c>
      <c r="O321" t="inlineStr">
        <is>
          <t>Confermato</t>
        </is>
      </c>
      <c r="P321" t="inlineStr">
        <is>
          <t>Insieme Ring - Yellow / onesize (10-17)</t>
        </is>
      </c>
      <c r="R321" t="inlineStr">
        <is>
          <t>10,00</t>
        </is>
      </c>
      <c r="T321" t="inlineStr">
        <is>
          <t>0,00</t>
        </is>
      </c>
      <c r="Z321" t="inlineStr">
        <is>
          <t>rA9TG94E9ganxsLLC9oKoY9Rv</t>
        </is>
      </c>
      <c r="AA321" t="inlineStr">
        <is>
          <t>Shopify</t>
        </is>
      </c>
      <c r="AB321" t="n">
        <v>1</v>
      </c>
      <c r="AD321" t="inlineStr">
        <is>
          <t>1.117,24</t>
        </is>
      </c>
      <c r="AE321" t="inlineStr">
        <is>
          <t>via Martin Luther King 3</t>
        </is>
      </c>
      <c r="AG321" t="inlineStr">
        <is>
          <t>Soverato</t>
        </is>
      </c>
      <c r="AH321" t="inlineStr">
        <is>
          <t>CZ</t>
        </is>
      </c>
      <c r="AI321" t="inlineStr">
        <is>
          <t>88068</t>
        </is>
      </c>
      <c r="AJ321" t="inlineStr">
        <is>
          <t>Italia</t>
        </is>
      </c>
      <c r="AK321" t="inlineStr">
        <is>
          <t>+39 3287132466</t>
        </is>
      </c>
      <c r="AL321" t="inlineStr">
        <is>
          <t>Insieme Ring - Yellow / onesize (10-17)</t>
        </is>
      </c>
      <c r="AN321" t="inlineStr">
        <is>
          <t>IT</t>
        </is>
      </c>
      <c r="AO321" t="inlineStr">
        <is>
          <t>Accredito</t>
        </is>
      </c>
      <c r="AP321" t="inlineStr">
        <is>
          <t>2024-10-29</t>
        </is>
      </c>
    </row>
    <row r="322">
      <c r="A322" t="inlineStr">
        <is>
          <t>29/10/2024</t>
        </is>
      </c>
      <c r="B322" t="inlineStr">
        <is>
          <t>09:18:03</t>
        </is>
      </c>
      <c r="C322" t="inlineStr">
        <is>
          <t>CET</t>
        </is>
      </c>
      <c r="D322" t="inlineStr">
        <is>
          <t>Alessia Fedeli</t>
        </is>
      </c>
      <c r="E322" t="inlineStr">
        <is>
          <t>Pagamento Express Checkout</t>
        </is>
      </c>
      <c r="F322" t="inlineStr">
        <is>
          <t>Completata</t>
        </is>
      </c>
      <c r="G322" t="inlineStr">
        <is>
          <t>EUR</t>
        </is>
      </c>
      <c r="H322" t="n">
        <v>190</v>
      </c>
      <c r="I322" t="inlineStr">
        <is>
          <t>-6,81</t>
        </is>
      </c>
      <c r="J322" t="inlineStr">
        <is>
          <t>183,19</t>
        </is>
      </c>
      <c r="K322" t="inlineStr">
        <is>
          <t>a.fedeli21@gmail.com</t>
        </is>
      </c>
      <c r="L322" t="inlineStr">
        <is>
          <t>contact@lilmilan.com</t>
        </is>
      </c>
      <c r="M322" t="inlineStr">
        <is>
          <t>3X029113LL200303H</t>
        </is>
      </c>
      <c r="N322" t="inlineStr">
        <is>
          <t>Alessia Fedeli, Viale Fratelli Casiraghi 109, Sesto San Giovanni, MI, 20099, Italia</t>
        </is>
      </c>
      <c r="O322" t="inlineStr">
        <is>
          <t>Confermato</t>
        </is>
      </c>
      <c r="P322" t="inlineStr">
        <is>
          <t>Baby - Yellow, Engraving</t>
        </is>
      </c>
      <c r="R322" t="inlineStr">
        <is>
          <t>0,00</t>
        </is>
      </c>
      <c r="T322" t="inlineStr">
        <is>
          <t>0,00</t>
        </is>
      </c>
      <c r="Z322" t="inlineStr">
        <is>
          <t>r3uz6YCENJNqheypm4TZ00tr1</t>
        </is>
      </c>
      <c r="AA322" t="inlineStr">
        <is>
          <t>Shopify</t>
        </is>
      </c>
      <c r="AB322" t="n">
        <v>2</v>
      </c>
      <c r="AD322" t="inlineStr">
        <is>
          <t>1.300,43</t>
        </is>
      </c>
      <c r="AE322" t="inlineStr">
        <is>
          <t>Viale Fratelli Casiraghi 109</t>
        </is>
      </c>
      <c r="AG322" t="inlineStr">
        <is>
          <t>Sesto San Giovanni</t>
        </is>
      </c>
      <c r="AH322" t="inlineStr">
        <is>
          <t>MI</t>
        </is>
      </c>
      <c r="AI322" t="inlineStr">
        <is>
          <t>20099</t>
        </is>
      </c>
      <c r="AJ322" t="inlineStr">
        <is>
          <t>Italia</t>
        </is>
      </c>
      <c r="AK322" t="inlineStr">
        <is>
          <t>3495381823</t>
        </is>
      </c>
      <c r="AL322" t="inlineStr">
        <is>
          <t>Baby - Yellow</t>
        </is>
      </c>
      <c r="AN322" t="inlineStr">
        <is>
          <t>IT</t>
        </is>
      </c>
      <c r="AO322" t="inlineStr">
        <is>
          <t>Accredito</t>
        </is>
      </c>
      <c r="AP322" t="inlineStr">
        <is>
          <t>2024-10-29</t>
        </is>
      </c>
    </row>
    <row r="323">
      <c r="A323" t="inlineStr">
        <is>
          <t>29/10/2024</t>
        </is>
      </c>
      <c r="B323" t="inlineStr">
        <is>
          <t>15:09:53</t>
        </is>
      </c>
      <c r="C323" t="inlineStr">
        <is>
          <t>CET</t>
        </is>
      </c>
      <c r="D323" t="inlineStr">
        <is>
          <t>Marta Ianniello</t>
        </is>
      </c>
      <c r="E323" t="inlineStr">
        <is>
          <t>Pagamento Express Checkout</t>
        </is>
      </c>
      <c r="F323" t="inlineStr">
        <is>
          <t>Completata</t>
        </is>
      </c>
      <c r="G323" t="inlineStr">
        <is>
          <t>EUR</t>
        </is>
      </c>
      <c r="H323" t="n">
        <v>150</v>
      </c>
      <c r="I323" t="inlineStr">
        <is>
          <t>-5,45</t>
        </is>
      </c>
      <c r="J323" t="inlineStr">
        <is>
          <t>144,55</t>
        </is>
      </c>
      <c r="K323" t="inlineStr">
        <is>
          <t>ianniello.marta92@gmail.com</t>
        </is>
      </c>
      <c r="L323" t="inlineStr">
        <is>
          <t>contact@lilmilan.com</t>
        </is>
      </c>
      <c r="M323" t="inlineStr">
        <is>
          <t>39U29830SG538933C</t>
        </is>
      </c>
      <c r="N323" t="inlineStr">
        <is>
          <t>Marta Ianniello, Via federico della monica 16, Salerno, SA, 84127, Italia</t>
        </is>
      </c>
      <c r="O323" t="inlineStr">
        <is>
          <t>Confermato</t>
        </is>
      </c>
      <c r="P323" t="inlineStr">
        <is>
          <t>Pensavo fosse amore - Yellow / 2</t>
        </is>
      </c>
      <c r="R323" t="inlineStr">
        <is>
          <t>10,00</t>
        </is>
      </c>
      <c r="T323" t="inlineStr">
        <is>
          <t>0,00</t>
        </is>
      </c>
      <c r="Z323" t="inlineStr">
        <is>
          <t>rWRjKvuYHUHKoGCV0JKzyrftB</t>
        </is>
      </c>
      <c r="AA323" t="inlineStr">
        <is>
          <t>Shopify</t>
        </is>
      </c>
      <c r="AB323" t="n">
        <v>1</v>
      </c>
      <c r="AD323" t="inlineStr">
        <is>
          <t>1.444,98</t>
        </is>
      </c>
      <c r="AE323" t="inlineStr">
        <is>
          <t>Via federico della monica 16</t>
        </is>
      </c>
      <c r="AG323" t="inlineStr">
        <is>
          <t>Salerno</t>
        </is>
      </c>
      <c r="AH323" t="inlineStr">
        <is>
          <t>SA</t>
        </is>
      </c>
      <c r="AI323" t="inlineStr">
        <is>
          <t>84127</t>
        </is>
      </c>
      <c r="AJ323" t="inlineStr">
        <is>
          <t>Italia</t>
        </is>
      </c>
      <c r="AK323" t="inlineStr">
        <is>
          <t>3802411312</t>
        </is>
      </c>
      <c r="AL323" t="inlineStr">
        <is>
          <t>Pensavo fosse amore - Yellow / 2</t>
        </is>
      </c>
      <c r="AN323" t="inlineStr">
        <is>
          <t>IT</t>
        </is>
      </c>
      <c r="AO323" t="inlineStr">
        <is>
          <t>Accredito</t>
        </is>
      </c>
      <c r="AP323" t="inlineStr">
        <is>
          <t>2024-10-29</t>
        </is>
      </c>
    </row>
    <row r="324">
      <c r="A324" t="inlineStr">
        <is>
          <t>29/10/2024</t>
        </is>
      </c>
      <c r="B324" t="inlineStr">
        <is>
          <t>21:15:36</t>
        </is>
      </c>
      <c r="C324" t="inlineStr">
        <is>
          <t>CET</t>
        </is>
      </c>
      <c r="D324" t="inlineStr">
        <is>
          <t>Marco Accordini</t>
        </is>
      </c>
      <c r="E324" t="inlineStr">
        <is>
          <t>Pagamento Express Checkout</t>
        </is>
      </c>
      <c r="F324" t="inlineStr">
        <is>
          <t>Completata</t>
        </is>
      </c>
      <c r="G324" t="inlineStr">
        <is>
          <t>EUR</t>
        </is>
      </c>
      <c r="H324" t="n">
        <v>260</v>
      </c>
      <c r="I324" t="inlineStr">
        <is>
          <t>-9,19</t>
        </is>
      </c>
      <c r="J324" t="inlineStr">
        <is>
          <t>250,81</t>
        </is>
      </c>
      <c r="K324" t="inlineStr">
        <is>
          <t>marco.accordini99@gmail.com</t>
        </is>
      </c>
      <c r="L324" t="inlineStr">
        <is>
          <t>contact@lilmilan.com</t>
        </is>
      </c>
      <c r="M324" t="inlineStr">
        <is>
          <t>8P165870LD784784X</t>
        </is>
      </c>
      <c r="N324" t="inlineStr">
        <is>
          <t>Marco Accordini, Via Salvo D'Acquisto 44, Valeggio sul Mincio, VR, 37067, Italia</t>
        </is>
      </c>
      <c r="O324" t="inlineStr">
        <is>
          <t>Confermato</t>
        </is>
      </c>
      <c r="P324" t="inlineStr">
        <is>
          <t>Portami a Ballare Necklace - Yellow / onesize</t>
        </is>
      </c>
      <c r="R324" t="inlineStr">
        <is>
          <t>0,00</t>
        </is>
      </c>
      <c r="T324" t="inlineStr">
        <is>
          <t>0,00</t>
        </is>
      </c>
      <c r="Z324" t="inlineStr">
        <is>
          <t>rkDEjiRRjsAwOI2sGTpQVo728</t>
        </is>
      </c>
      <c r="AA324" t="inlineStr">
        <is>
          <t>Shopify</t>
        </is>
      </c>
      <c r="AB324" t="n">
        <v>1</v>
      </c>
      <c r="AD324" t="inlineStr">
        <is>
          <t>1.675,79</t>
        </is>
      </c>
      <c r="AE324" t="inlineStr">
        <is>
          <t>Via Salvo D'Acquisto 44</t>
        </is>
      </c>
      <c r="AG324" t="inlineStr">
        <is>
          <t>Valeggio sul Mincio</t>
        </is>
      </c>
      <c r="AH324" t="inlineStr">
        <is>
          <t>VR</t>
        </is>
      </c>
      <c r="AI324" t="inlineStr">
        <is>
          <t>37067</t>
        </is>
      </c>
      <c r="AJ324" t="inlineStr">
        <is>
          <t>Italia</t>
        </is>
      </c>
      <c r="AK324" t="inlineStr">
        <is>
          <t>3466543330</t>
        </is>
      </c>
      <c r="AL324" t="inlineStr">
        <is>
          <t>Portami a Ballare Necklace - Yellow / onesize</t>
        </is>
      </c>
      <c r="AN324" t="inlineStr">
        <is>
          <t>IT</t>
        </is>
      </c>
      <c r="AO324" t="inlineStr">
        <is>
          <t>Accredito</t>
        </is>
      </c>
      <c r="AP324" t="inlineStr">
        <is>
          <t>2024-10-29</t>
        </is>
      </c>
    </row>
    <row r="325">
      <c r="A325" t="inlineStr">
        <is>
          <t>30/10/2024</t>
        </is>
      </c>
      <c r="B325" t="inlineStr">
        <is>
          <t>11:07:13</t>
        </is>
      </c>
      <c r="C325" t="inlineStr">
        <is>
          <t>CET</t>
        </is>
      </c>
      <c r="D325" t="inlineStr">
        <is>
          <t>Tommaso Tessoni</t>
        </is>
      </c>
      <c r="E325" t="inlineStr">
        <is>
          <t>Pagamento Express Checkout</t>
        </is>
      </c>
      <c r="F325" t="inlineStr">
        <is>
          <t>Completata</t>
        </is>
      </c>
      <c r="G325" t="inlineStr">
        <is>
          <t>EUR</t>
        </is>
      </c>
      <c r="H325" t="n">
        <v>150</v>
      </c>
      <c r="I325" t="inlineStr">
        <is>
          <t>-5,45</t>
        </is>
      </c>
      <c r="J325" t="inlineStr">
        <is>
          <t>144,55</t>
        </is>
      </c>
      <c r="K325" t="inlineStr">
        <is>
          <t>tommaso@tessoni.com</t>
        </is>
      </c>
      <c r="L325" t="inlineStr">
        <is>
          <t>contact@lilmilan.com</t>
        </is>
      </c>
      <c r="M325" t="inlineStr">
        <is>
          <t>79H17815JT233484B</t>
        </is>
      </c>
      <c r="N325" t="inlineStr">
        <is>
          <t>Francesco Tessoni, Via 27 Gennaio 13, Parma, PR, 43125, Italia</t>
        </is>
      </c>
      <c r="O325" t="inlineStr">
        <is>
          <t>Confermato</t>
        </is>
      </c>
      <c r="P325" t="inlineStr">
        <is>
          <t>Luxury Pack + LIL Bag, Pensavo fosse amore - Yellow / V</t>
        </is>
      </c>
      <c r="R325" t="inlineStr">
        <is>
          <t>20,00</t>
        </is>
      </c>
      <c r="T325" t="inlineStr">
        <is>
          <t>0,00</t>
        </is>
      </c>
      <c r="Z325" t="inlineStr">
        <is>
          <t>rbPq50UX5JpS3fTbOE8p2BRvx</t>
        </is>
      </c>
      <c r="AA325" t="inlineStr">
        <is>
          <t>Shopify</t>
        </is>
      </c>
      <c r="AB325" t="n">
        <v>2</v>
      </c>
      <c r="AD325" t="inlineStr">
        <is>
          <t>1.820,34</t>
        </is>
      </c>
      <c r="AE325" t="inlineStr">
        <is>
          <t>Via 27 Gennaio 13</t>
        </is>
      </c>
      <c r="AG325" t="inlineStr">
        <is>
          <t>Parma</t>
        </is>
      </c>
      <c r="AH325" t="inlineStr">
        <is>
          <t>PR</t>
        </is>
      </c>
      <c r="AI325" t="inlineStr">
        <is>
          <t>43125</t>
        </is>
      </c>
      <c r="AJ325" t="inlineStr">
        <is>
          <t>Italia</t>
        </is>
      </c>
      <c r="AK325" t="inlineStr">
        <is>
          <t>3356351383</t>
        </is>
      </c>
      <c r="AL325" t="inlineStr">
        <is>
          <t>Luxury Pack + LIL Bag</t>
        </is>
      </c>
      <c r="AN325" t="inlineStr">
        <is>
          <t>IT</t>
        </is>
      </c>
      <c r="AO325" t="inlineStr">
        <is>
          <t>Accredito</t>
        </is>
      </c>
      <c r="AP325" t="inlineStr">
        <is>
          <t>2024-10-30</t>
        </is>
      </c>
    </row>
    <row r="326">
      <c r="A326" t="inlineStr">
        <is>
          <t>30/10/2024</t>
        </is>
      </c>
      <c r="B326" t="inlineStr">
        <is>
          <t>12:25:44</t>
        </is>
      </c>
      <c r="C326" t="inlineStr">
        <is>
          <t>CET</t>
        </is>
      </c>
      <c r="D326" t="inlineStr">
        <is>
          <t>Annalisa Zamboni</t>
        </is>
      </c>
      <c r="E326" t="inlineStr">
        <is>
          <t>Pagamento Express Checkout</t>
        </is>
      </c>
      <c r="F326" t="inlineStr">
        <is>
          <t>Completata</t>
        </is>
      </c>
      <c r="G326" t="inlineStr">
        <is>
          <t>EUR</t>
        </is>
      </c>
      <c r="H326" t="n">
        <v>90</v>
      </c>
      <c r="I326" t="inlineStr">
        <is>
          <t>-3,41</t>
        </is>
      </c>
      <c r="J326" t="inlineStr">
        <is>
          <t>86,59</t>
        </is>
      </c>
      <c r="K326" t="inlineStr">
        <is>
          <t>zamboniannalisa@gmail.com</t>
        </is>
      </c>
      <c r="L326" t="inlineStr">
        <is>
          <t>contact@lilmilan.com</t>
        </is>
      </c>
      <c r="M326" t="inlineStr">
        <is>
          <t>5KS79387BL0650535</t>
        </is>
      </c>
      <c r="O326" t="inlineStr">
        <is>
          <t>Non confermato</t>
        </is>
      </c>
      <c r="P326" t="inlineStr">
        <is>
          <t>Nude Ring - Yellow / 11, Sconto</t>
        </is>
      </c>
      <c r="R326" t="inlineStr">
        <is>
          <t>0,00</t>
        </is>
      </c>
      <c r="T326" t="inlineStr">
        <is>
          <t>0,00</t>
        </is>
      </c>
      <c r="Z326" t="inlineStr">
        <is>
          <t>rZD6tZ42Uyztf62M1kndDPRVa</t>
        </is>
      </c>
      <c r="AA326" t="inlineStr">
        <is>
          <t>Shopify</t>
        </is>
      </c>
      <c r="AB326" t="n">
        <v>2</v>
      </c>
      <c r="AD326" t="inlineStr">
        <is>
          <t>1.906,93</t>
        </is>
      </c>
      <c r="AK326" t="inlineStr">
        <is>
          <t>+39 3409032066</t>
        </is>
      </c>
      <c r="AL326" t="inlineStr">
        <is>
          <t>Nude Ring - Yellow / 11</t>
        </is>
      </c>
      <c r="AO326" t="inlineStr">
        <is>
          <t>Accredito</t>
        </is>
      </c>
      <c r="AP326" t="inlineStr">
        <is>
          <t>2024-10-30</t>
        </is>
      </c>
    </row>
    <row r="327">
      <c r="A327" t="inlineStr">
        <is>
          <t>30/10/2024</t>
        </is>
      </c>
      <c r="B327" t="inlineStr">
        <is>
          <t>15:55:02</t>
        </is>
      </c>
      <c r="C327" t="inlineStr">
        <is>
          <t>CET</t>
        </is>
      </c>
      <c r="D327" t="inlineStr">
        <is>
          <t>Chiara Lops</t>
        </is>
      </c>
      <c r="E327" t="inlineStr">
        <is>
          <t>Pagamento Express Checkout</t>
        </is>
      </c>
      <c r="F327" t="inlineStr">
        <is>
          <t>Completata</t>
        </is>
      </c>
      <c r="G327" t="inlineStr">
        <is>
          <t>EUR</t>
        </is>
      </c>
      <c r="H327" t="n">
        <v>200</v>
      </c>
      <c r="I327" t="inlineStr">
        <is>
          <t>-7,15</t>
        </is>
      </c>
      <c r="J327" t="inlineStr">
        <is>
          <t>192,85</t>
        </is>
      </c>
      <c r="K327" t="inlineStr">
        <is>
          <t>chiaralops@gmail.com</t>
        </is>
      </c>
      <c r="L327" t="inlineStr">
        <is>
          <t>contact@lilmilan.com</t>
        </is>
      </c>
      <c r="M327" t="inlineStr">
        <is>
          <t>9MW540690Y908633A</t>
        </is>
      </c>
      <c r="O327" t="inlineStr">
        <is>
          <t>Non confermato</t>
        </is>
      </c>
      <c r="P327" t="inlineStr">
        <is>
          <t>E-Gift card - 200.00</t>
        </is>
      </c>
      <c r="R327" t="inlineStr">
        <is>
          <t>0,00</t>
        </is>
      </c>
      <c r="T327" t="inlineStr">
        <is>
          <t>0,00</t>
        </is>
      </c>
      <c r="Z327" t="inlineStr">
        <is>
          <t>r0L7QR3zQERdbE8QywZUXyl5S</t>
        </is>
      </c>
      <c r="AA327" t="inlineStr">
        <is>
          <t>Shopify</t>
        </is>
      </c>
      <c r="AB327" t="n">
        <v>1</v>
      </c>
      <c r="AD327" t="inlineStr">
        <is>
          <t>2.099,78</t>
        </is>
      </c>
      <c r="AK327" t="inlineStr">
        <is>
          <t>+39 3283320416</t>
        </is>
      </c>
      <c r="AL327" t="inlineStr">
        <is>
          <t>E-Gift card - 200.00</t>
        </is>
      </c>
      <c r="AO327" t="inlineStr">
        <is>
          <t>Accredito</t>
        </is>
      </c>
      <c r="AP327" t="inlineStr">
        <is>
          <t>2024-10-30</t>
        </is>
      </c>
    </row>
    <row r="328">
      <c r="A328" t="inlineStr">
        <is>
          <t>31/10/2024</t>
        </is>
      </c>
      <c r="B328" t="inlineStr">
        <is>
          <t>09:31:15</t>
        </is>
      </c>
      <c r="C328" t="inlineStr">
        <is>
          <t>CET</t>
        </is>
      </c>
      <c r="D328" t="inlineStr">
        <is>
          <t>ADRIDATA SYSTEM SRL</t>
        </is>
      </c>
      <c r="E328" t="inlineStr">
        <is>
          <t>Pagamento Express Checkout</t>
        </is>
      </c>
      <c r="F328" t="inlineStr">
        <is>
          <t>Completata</t>
        </is>
      </c>
      <c r="G328" t="inlineStr">
        <is>
          <t>EUR</t>
        </is>
      </c>
      <c r="H328" t="n">
        <v>316</v>
      </c>
      <c r="I328" t="inlineStr">
        <is>
          <t>-11,09</t>
        </is>
      </c>
      <c r="J328" t="inlineStr">
        <is>
          <t>304,91</t>
        </is>
      </c>
      <c r="K328" t="inlineStr">
        <is>
          <t>contabilita@adridata.it</t>
        </is>
      </c>
      <c r="L328" t="inlineStr">
        <is>
          <t>contact@lilmilan.com</t>
        </is>
      </c>
      <c r="M328" t="inlineStr">
        <is>
          <t>3KU49270YW665691H</t>
        </is>
      </c>
      <c r="N328" t="inlineStr">
        <is>
          <t>FRANCESCA GAIONI, VIA GUGLIELMO MARCONI 4, PRESSO ADRIDATA SYSTEM SRL, PISOGNE, BS, 25055, Italia</t>
        </is>
      </c>
      <c r="O328" t="inlineStr">
        <is>
          <t>Confermato</t>
        </is>
      </c>
      <c r="P328" t="inlineStr">
        <is>
          <t>LIL Brick - Yellow, Engraving, Sconto</t>
        </is>
      </c>
      <c r="R328" t="inlineStr">
        <is>
          <t>0,00</t>
        </is>
      </c>
      <c r="T328" t="inlineStr">
        <is>
          <t>0,00</t>
        </is>
      </c>
      <c r="Z328" t="inlineStr">
        <is>
          <t>rXr2EN1Xfe74IvB4GgdSH7riD</t>
        </is>
      </c>
      <c r="AA328" t="inlineStr">
        <is>
          <t>Shopify</t>
        </is>
      </c>
      <c r="AB328" t="n">
        <v>3</v>
      </c>
      <c r="AD328" t="inlineStr">
        <is>
          <t>2.404,69</t>
        </is>
      </c>
      <c r="AE328" t="inlineStr">
        <is>
          <t>VIA GUGLIELMO MARCONI 4</t>
        </is>
      </c>
      <c r="AF328" t="inlineStr">
        <is>
          <t>PRESSO ADRIDATA SYSTEM SRL</t>
        </is>
      </c>
      <c r="AG328" t="inlineStr">
        <is>
          <t>PISOGNE</t>
        </is>
      </c>
      <c r="AH328" t="inlineStr">
        <is>
          <t>BS</t>
        </is>
      </c>
      <c r="AI328" t="inlineStr">
        <is>
          <t>25055</t>
        </is>
      </c>
      <c r="AJ328" t="inlineStr">
        <is>
          <t>Italia</t>
        </is>
      </c>
      <c r="AK328" t="inlineStr">
        <is>
          <t>3458371744</t>
        </is>
      </c>
      <c r="AL328" t="inlineStr">
        <is>
          <t>LIL Brick - Yellow</t>
        </is>
      </c>
      <c r="AN328" t="inlineStr">
        <is>
          <t>IT</t>
        </is>
      </c>
      <c r="AO328" t="inlineStr">
        <is>
          <t>Accredito</t>
        </is>
      </c>
      <c r="AP328" t="inlineStr">
        <is>
          <t>2024-10-31</t>
        </is>
      </c>
    </row>
    <row r="329">
      <c r="A329" t="inlineStr">
        <is>
          <t>31/10/2024</t>
        </is>
      </c>
      <c r="B329" t="inlineStr">
        <is>
          <t>18:39:54</t>
        </is>
      </c>
      <c r="C329" t="inlineStr">
        <is>
          <t>CET</t>
        </is>
      </c>
      <c r="D329" t="inlineStr">
        <is>
          <t>Eleonora Moretto</t>
        </is>
      </c>
      <c r="E329" t="inlineStr">
        <is>
          <t>Pagamento Express Checkout</t>
        </is>
      </c>
      <c r="F329" t="inlineStr">
        <is>
          <t>Completata</t>
        </is>
      </c>
      <c r="G329" t="inlineStr">
        <is>
          <t>EUR</t>
        </is>
      </c>
      <c r="H329" t="n">
        <v>115</v>
      </c>
      <c r="I329" t="inlineStr">
        <is>
          <t>-4,26</t>
        </is>
      </c>
      <c r="J329" t="inlineStr">
        <is>
          <t>110,74</t>
        </is>
      </c>
      <c r="K329" t="inlineStr">
        <is>
          <t>eleonora.moretto@icloud.com</t>
        </is>
      </c>
      <c r="L329" t="inlineStr">
        <is>
          <t>contact@lilmilan.com</t>
        </is>
      </c>
      <c r="M329" t="inlineStr">
        <is>
          <t>2T681230L35950345</t>
        </is>
      </c>
      <c r="N329" t="inlineStr">
        <is>
          <t>eleonora moretto, Via Piave 214, Venezia, VE, 30171, Italia</t>
        </is>
      </c>
      <c r="O329" t="inlineStr">
        <is>
          <t>Confermato</t>
        </is>
      </c>
      <c r="P329" t="inlineStr">
        <is>
          <t>LIL Bag, Lightly Ring - White / 10</t>
        </is>
      </c>
      <c r="R329" t="inlineStr">
        <is>
          <t>10,00</t>
        </is>
      </c>
      <c r="T329" t="inlineStr">
        <is>
          <t>0,00</t>
        </is>
      </c>
      <c r="Z329" t="inlineStr">
        <is>
          <t>rUOTOLWHGSEc9WnzuhOhR56sY</t>
        </is>
      </c>
      <c r="AA329" t="inlineStr">
        <is>
          <t>Shopify</t>
        </is>
      </c>
      <c r="AB329" t="n">
        <v>2</v>
      </c>
      <c r="AD329" t="inlineStr">
        <is>
          <t>515,43</t>
        </is>
      </c>
      <c r="AE329" t="inlineStr">
        <is>
          <t>Via Piave 214</t>
        </is>
      </c>
      <c r="AG329" t="inlineStr">
        <is>
          <t>Venezia</t>
        </is>
      </c>
      <c r="AH329" t="inlineStr">
        <is>
          <t>VE</t>
        </is>
      </c>
      <c r="AI329" t="inlineStr">
        <is>
          <t>30171</t>
        </is>
      </c>
      <c r="AJ329" t="inlineStr">
        <is>
          <t>Italia</t>
        </is>
      </c>
      <c r="AK329" t="inlineStr">
        <is>
          <t>3452265938</t>
        </is>
      </c>
      <c r="AL329" t="inlineStr">
        <is>
          <t>LIL Bag</t>
        </is>
      </c>
      <c r="AN329" t="inlineStr">
        <is>
          <t>IT</t>
        </is>
      </c>
      <c r="AO329" t="inlineStr">
        <is>
          <t>Accredito</t>
        </is>
      </c>
      <c r="AP329" t="inlineStr">
        <is>
          <t>2024-10-31</t>
        </is>
      </c>
    </row>
    <row r="330">
      <c r="A330" t="inlineStr">
        <is>
          <t>31/10/2024</t>
        </is>
      </c>
      <c r="B330" t="inlineStr">
        <is>
          <t>19:14:53</t>
        </is>
      </c>
      <c r="C330" t="inlineStr">
        <is>
          <t>CET</t>
        </is>
      </c>
      <c r="D330" t="inlineStr">
        <is>
          <t>Claudia Burato</t>
        </is>
      </c>
      <c r="E330" t="inlineStr">
        <is>
          <t>Pagamento Express Checkout</t>
        </is>
      </c>
      <c r="F330" t="inlineStr">
        <is>
          <t>Completata</t>
        </is>
      </c>
      <c r="G330" t="inlineStr">
        <is>
          <t>EUR</t>
        </is>
      </c>
      <c r="H330" t="n">
        <v>150</v>
      </c>
      <c r="I330" t="inlineStr">
        <is>
          <t>-5,45</t>
        </is>
      </c>
      <c r="J330" t="inlineStr">
        <is>
          <t>144,55</t>
        </is>
      </c>
      <c r="K330" t="inlineStr">
        <is>
          <t>claudiab.burato@gmail.com</t>
        </is>
      </c>
      <c r="L330" t="inlineStr">
        <is>
          <t>contact@lilmilan.com</t>
        </is>
      </c>
      <c r="M330" t="inlineStr">
        <is>
          <t>2YV142774F689593X</t>
        </is>
      </c>
      <c r="N330" t="inlineStr">
        <is>
          <t>Claudia Burato, Via Chiesa Volpino 471, Volpino, VR, 37040, Italia</t>
        </is>
      </c>
      <c r="O330" t="inlineStr">
        <is>
          <t>Confermato</t>
        </is>
      </c>
      <c r="P330" t="inlineStr">
        <is>
          <t>Rainbow Earring - Yellow / Single / None</t>
        </is>
      </c>
      <c r="R330" t="inlineStr">
        <is>
          <t>10,00</t>
        </is>
      </c>
      <c r="T330" t="inlineStr">
        <is>
          <t>0,00</t>
        </is>
      </c>
      <c r="Z330" t="inlineStr">
        <is>
          <t>rDdq7e441xxSByqb28SJjTvBT</t>
        </is>
      </c>
      <c r="AA330" t="inlineStr">
        <is>
          <t>Shopify</t>
        </is>
      </c>
      <c r="AB330" t="n">
        <v>1</v>
      </c>
      <c r="AD330" t="inlineStr">
        <is>
          <t>659,98</t>
        </is>
      </c>
      <c r="AE330" t="inlineStr">
        <is>
          <t>Via Chiesa Volpino 471</t>
        </is>
      </c>
      <c r="AG330" t="inlineStr">
        <is>
          <t>Volpino</t>
        </is>
      </c>
      <c r="AH330" t="inlineStr">
        <is>
          <t>VR</t>
        </is>
      </c>
      <c r="AI330" t="inlineStr">
        <is>
          <t>37040</t>
        </is>
      </c>
      <c r="AJ330" t="inlineStr">
        <is>
          <t>Italia</t>
        </is>
      </c>
      <c r="AK330" t="inlineStr">
        <is>
          <t>3495814953</t>
        </is>
      </c>
      <c r="AL330" t="inlineStr">
        <is>
          <t>Rainbow Earring - Yellow / Single / None</t>
        </is>
      </c>
      <c r="AN330" t="inlineStr">
        <is>
          <t>IT</t>
        </is>
      </c>
      <c r="AO330" t="inlineStr">
        <is>
          <t>Accredito</t>
        </is>
      </c>
      <c r="AP330" t="inlineStr">
        <is>
          <t>2024-10-31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Stato</t>
        </is>
      </c>
      <c r="C1" s="1" t="inlineStr">
        <is>
          <t>Importo €</t>
        </is>
      </c>
      <c r="D1" s="1" t="inlineStr">
        <is>
          <t>Importo rimborsato €</t>
        </is>
      </c>
      <c r="E1" s="1" t="inlineStr">
        <is>
          <t>ID</t>
        </is>
      </c>
      <c r="F1" s="1" t="inlineStr">
        <is>
          <t>Giorno</t>
        </is>
      </c>
    </row>
    <row r="2">
      <c r="A2" t="inlineStr">
        <is>
          <t>2024-10-31 16:36:50</t>
        </is>
      </c>
      <c r="B2" t="inlineStr">
        <is>
          <t>Riuscito</t>
        </is>
      </c>
      <c r="C2" t="n">
        <v>60</v>
      </c>
      <c r="D2" t="n">
        <v>0</v>
      </c>
      <c r="E2" t="inlineStr">
        <is>
          <t>pi_3QG0QYL1BrR61arW0d7SIXum</t>
        </is>
      </c>
      <c r="F2" t="inlineStr">
        <is>
          <t>2024-10-31</t>
        </is>
      </c>
    </row>
    <row r="3">
      <c r="A3" t="inlineStr">
        <is>
          <t>2024-10-31 13:41:41</t>
        </is>
      </c>
      <c r="B3" t="inlineStr">
        <is>
          <t>Riuscito</t>
        </is>
      </c>
      <c r="C3" t="n">
        <v>280</v>
      </c>
      <c r="D3" t="n">
        <v>0</v>
      </c>
      <c r="E3" t="inlineStr">
        <is>
          <t>pi_3QFxh3L1BrR61arW1xn614XT</t>
        </is>
      </c>
      <c r="F3" t="inlineStr">
        <is>
          <t>2024-10-31</t>
        </is>
      </c>
    </row>
    <row r="4">
      <c r="A4" t="inlineStr">
        <is>
          <t>2024-10-31 13:38:21</t>
        </is>
      </c>
      <c r="B4" t="inlineStr">
        <is>
          <t>Riuscito</t>
        </is>
      </c>
      <c r="C4" t="n">
        <v>240</v>
      </c>
      <c r="D4" t="n">
        <v>0</v>
      </c>
      <c r="E4" t="inlineStr">
        <is>
          <t>pi_3QFxdpL1BrR61arW0nOFe5d8</t>
        </is>
      </c>
      <c r="F4" t="inlineStr">
        <is>
          <t>2024-10-31</t>
        </is>
      </c>
    </row>
    <row r="5">
      <c r="A5" t="inlineStr">
        <is>
          <t>2024-10-31 13:18:52</t>
        </is>
      </c>
      <c r="B5" t="inlineStr">
        <is>
          <t>Riuscito</t>
        </is>
      </c>
      <c r="C5" t="n">
        <v>240</v>
      </c>
      <c r="D5" t="n">
        <v>0</v>
      </c>
      <c r="E5" t="inlineStr">
        <is>
          <t>pi_3QFxKyL1BrR61arW0HviTjrm</t>
        </is>
      </c>
      <c r="F5" t="inlineStr">
        <is>
          <t>2024-10-31</t>
        </is>
      </c>
    </row>
    <row r="6">
      <c r="A6" t="inlineStr">
        <is>
          <t>2024-10-31 11:16:01</t>
        </is>
      </c>
      <c r="B6" t="inlineStr">
        <is>
          <t>Riuscito</t>
        </is>
      </c>
      <c r="C6" t="n">
        <v>192</v>
      </c>
      <c r="D6" t="n">
        <v>0</v>
      </c>
      <c r="E6" t="inlineStr">
        <is>
          <t>pi_3QFvQ5L1BrR61arW0HlH7AI4</t>
        </is>
      </c>
      <c r="F6" t="inlineStr">
        <is>
          <t>2024-10-31</t>
        </is>
      </c>
    </row>
    <row r="7">
      <c r="A7" t="inlineStr">
        <is>
          <t>2024-10-31 11:09:58</t>
        </is>
      </c>
      <c r="B7" t="inlineStr">
        <is>
          <t>Riuscito</t>
        </is>
      </c>
      <c r="C7" t="n">
        <v>240</v>
      </c>
      <c r="D7" t="n">
        <v>0</v>
      </c>
      <c r="E7" t="inlineStr">
        <is>
          <t>pi_3QFvKEL1BrR61arW1cfOOIwX</t>
        </is>
      </c>
      <c r="F7" t="inlineStr">
        <is>
          <t>2024-10-31</t>
        </is>
      </c>
    </row>
    <row r="8">
      <c r="A8" t="inlineStr">
        <is>
          <t>2024-10-30 20:11:20</t>
        </is>
      </c>
      <c r="B8" t="inlineStr">
        <is>
          <t>Riuscito</t>
        </is>
      </c>
      <c r="C8" t="n">
        <v>1040</v>
      </c>
      <c r="D8" t="n">
        <v>0</v>
      </c>
      <c r="E8" t="inlineStr">
        <is>
          <t>pi_3QFhIaL1BrR61arW01CFO8GQ</t>
        </is>
      </c>
      <c r="F8" t="inlineStr">
        <is>
          <t>2024-10-30</t>
        </is>
      </c>
    </row>
    <row r="9">
      <c r="A9" t="inlineStr">
        <is>
          <t>2024-10-30 19:19:44</t>
        </is>
      </c>
      <c r="B9" t="inlineStr">
        <is>
          <t>Riuscito</t>
        </is>
      </c>
      <c r="C9" t="n">
        <v>360</v>
      </c>
      <c r="D9" t="n">
        <v>0</v>
      </c>
      <c r="E9" t="inlineStr">
        <is>
          <t>pi_3QFgUeL1BrR61arW0JCcOGdw</t>
        </is>
      </c>
      <c r="F9" t="inlineStr">
        <is>
          <t>2024-10-30</t>
        </is>
      </c>
    </row>
    <row r="10">
      <c r="A10" t="inlineStr">
        <is>
          <t>2024-10-30 17:38:02</t>
        </is>
      </c>
      <c r="B10" t="inlineStr">
        <is>
          <t>Riuscito</t>
        </is>
      </c>
      <c r="C10" t="n">
        <v>10</v>
      </c>
      <c r="D10" t="n">
        <v>0</v>
      </c>
      <c r="E10" t="inlineStr">
        <is>
          <t>pi_3QFeuEL1BrR61arW14AC2II1</t>
        </is>
      </c>
      <c r="F10" t="inlineStr">
        <is>
          <t>2024-10-30</t>
        </is>
      </c>
    </row>
    <row r="11">
      <c r="A11" t="inlineStr">
        <is>
          <t>2024-10-30 17:26:27</t>
        </is>
      </c>
      <c r="B11" t="inlineStr">
        <is>
          <t>Riuscito</t>
        </is>
      </c>
      <c r="C11" t="n">
        <v>280</v>
      </c>
      <c r="D11" t="n">
        <v>0</v>
      </c>
      <c r="E11" t="inlineStr">
        <is>
          <t>pi_3QFej1L1BrR61arW1aVqcWmZ</t>
        </is>
      </c>
      <c r="F11" t="inlineStr">
        <is>
          <t>2024-10-30</t>
        </is>
      </c>
    </row>
    <row r="12">
      <c r="A12" t="inlineStr">
        <is>
          <t>2024-10-30 15:42:03</t>
        </is>
      </c>
      <c r="B12" t="inlineStr">
        <is>
          <t>Riuscito</t>
        </is>
      </c>
      <c r="C12" t="n">
        <v>100</v>
      </c>
      <c r="D12" t="n">
        <v>0</v>
      </c>
      <c r="E12" t="inlineStr">
        <is>
          <t>pi_3QFd5zL1BrR61arW0XpASd7Z</t>
        </is>
      </c>
      <c r="F12" t="inlineStr">
        <is>
          <t>2024-10-30</t>
        </is>
      </c>
    </row>
    <row r="13">
      <c r="A13" t="inlineStr">
        <is>
          <t>2024-10-29 14:55:28</t>
        </is>
      </c>
      <c r="B13" t="inlineStr">
        <is>
          <t>Riuscito</t>
        </is>
      </c>
      <c r="C13" t="n">
        <v>480</v>
      </c>
      <c r="D13" t="n">
        <v>0</v>
      </c>
      <c r="E13" t="inlineStr">
        <is>
          <t>pi_3QFFtML1BrR61arW16QnMleZ</t>
        </is>
      </c>
      <c r="F13" t="inlineStr">
        <is>
          <t>2024-10-29</t>
        </is>
      </c>
    </row>
    <row r="14">
      <c r="A14" t="inlineStr">
        <is>
          <t>2024-10-29 13:50:59</t>
        </is>
      </c>
      <c r="B14" t="inlineStr">
        <is>
          <t>Riuscito</t>
        </is>
      </c>
      <c r="C14" t="n">
        <v>150</v>
      </c>
      <c r="D14" t="n">
        <v>0</v>
      </c>
      <c r="E14" t="inlineStr">
        <is>
          <t>pi_3QFEsxL1BrR61arW05khGvBh</t>
        </is>
      </c>
      <c r="F14" t="inlineStr">
        <is>
          <t>2024-10-29</t>
        </is>
      </c>
    </row>
    <row r="15">
      <c r="A15" t="inlineStr">
        <is>
          <t>2024-10-29 12:35:54</t>
        </is>
      </c>
      <c r="B15" t="inlineStr">
        <is>
          <t>Riuscito</t>
        </is>
      </c>
      <c r="C15" t="n">
        <v>320</v>
      </c>
      <c r="D15" t="n">
        <v>0</v>
      </c>
      <c r="E15" t="inlineStr">
        <is>
          <t>pi_3QFDiIL1BrR61arW1RGUnASs</t>
        </is>
      </c>
      <c r="F15" t="inlineStr">
        <is>
          <t>2024-10-29</t>
        </is>
      </c>
    </row>
    <row r="16">
      <c r="A16" t="inlineStr">
        <is>
          <t>2024-10-29 12:21:37</t>
        </is>
      </c>
      <c r="B16" t="inlineStr">
        <is>
          <t>Riuscito</t>
        </is>
      </c>
      <c r="C16" t="n">
        <v>190</v>
      </c>
      <c r="D16" t="n">
        <v>0</v>
      </c>
      <c r="E16" t="inlineStr">
        <is>
          <t>pi_3QFDUTL1BrR61arW1nSHIEJ4</t>
        </is>
      </c>
      <c r="F16" t="inlineStr">
        <is>
          <t>2024-10-29</t>
        </is>
      </c>
    </row>
    <row r="17">
      <c r="A17" t="inlineStr">
        <is>
          <t>2024-10-29 11:58:51</t>
        </is>
      </c>
      <c r="B17" t="inlineStr">
        <is>
          <t>Riuscito</t>
        </is>
      </c>
      <c r="C17" t="n">
        <v>50</v>
      </c>
      <c r="D17" t="n">
        <v>0</v>
      </c>
      <c r="E17" t="inlineStr">
        <is>
          <t>pi_3QFD8RL1BrR61arW1bUoqDRV</t>
        </is>
      </c>
      <c r="F17" t="inlineStr">
        <is>
          <t>2024-10-29</t>
        </is>
      </c>
    </row>
    <row r="18">
      <c r="A18" t="inlineStr">
        <is>
          <t>2024-10-29 11:06:14</t>
        </is>
      </c>
      <c r="B18" t="inlineStr">
        <is>
          <t>Riuscito</t>
        </is>
      </c>
      <c r="C18" t="n">
        <v>323</v>
      </c>
      <c r="D18" t="n">
        <v>0</v>
      </c>
      <c r="E18" t="inlineStr">
        <is>
          <t>pi_3QFCJWL1BrR61arW02zSw1Qx</t>
        </is>
      </c>
      <c r="F18" t="inlineStr">
        <is>
          <t>2024-10-29</t>
        </is>
      </c>
    </row>
    <row r="19">
      <c r="A19" t="inlineStr">
        <is>
          <t>2024-10-26 18:11:51</t>
        </is>
      </c>
      <c r="B19" t="inlineStr">
        <is>
          <t>Riuscito</t>
        </is>
      </c>
      <c r="C19" t="n">
        <v>180</v>
      </c>
      <c r="D19" t="n">
        <v>0</v>
      </c>
      <c r="E19" t="inlineStr">
        <is>
          <t>pi_3QECahL1BrR61arW1LTw3anL</t>
        </is>
      </c>
      <c r="F19" t="inlineStr">
        <is>
          <t>2024-10-26</t>
        </is>
      </c>
    </row>
    <row r="20">
      <c r="A20" t="inlineStr">
        <is>
          <t>2024-10-26 18:10:20</t>
        </is>
      </c>
      <c r="B20" t="inlineStr">
        <is>
          <t>Riuscito</t>
        </is>
      </c>
      <c r="C20" t="n">
        <v>20</v>
      </c>
      <c r="D20" t="n">
        <v>0</v>
      </c>
      <c r="E20" t="inlineStr">
        <is>
          <t>pi_3QECZEL1BrR61arW1DxPlb4G</t>
        </is>
      </c>
      <c r="F20" t="inlineStr">
        <is>
          <t>2024-10-26</t>
        </is>
      </c>
    </row>
    <row r="21">
      <c r="A21" t="inlineStr">
        <is>
          <t>2024-10-26 18:00:29</t>
        </is>
      </c>
      <c r="B21" t="inlineStr">
        <is>
          <t>Riuscito</t>
        </is>
      </c>
      <c r="C21" t="n">
        <v>20</v>
      </c>
      <c r="D21" t="n">
        <v>0</v>
      </c>
      <c r="E21" t="inlineStr">
        <is>
          <t>pi_3QECPhL1BrR61arW1xELDVLK</t>
        </is>
      </c>
      <c r="F21" t="inlineStr">
        <is>
          <t>2024-10-26</t>
        </is>
      </c>
    </row>
    <row r="22">
      <c r="A22" t="inlineStr">
        <is>
          <t>2024-10-26 17:56:42</t>
        </is>
      </c>
      <c r="B22" t="inlineStr">
        <is>
          <t>Riuscito</t>
        </is>
      </c>
      <c r="C22" t="n">
        <v>240</v>
      </c>
      <c r="D22" t="n">
        <v>0</v>
      </c>
      <c r="E22" t="inlineStr">
        <is>
          <t>pi_3QECM2L1BrR61arW1ME3yjFd</t>
        </is>
      </c>
      <c r="F22" t="inlineStr">
        <is>
          <t>2024-10-26</t>
        </is>
      </c>
    </row>
    <row r="23">
      <c r="A23" t="inlineStr">
        <is>
          <t>2024-10-26 17:17:37</t>
        </is>
      </c>
      <c r="B23" t="inlineStr">
        <is>
          <t>Riuscito</t>
        </is>
      </c>
      <c r="C23" t="n">
        <v>180</v>
      </c>
      <c r="D23" t="n">
        <v>0</v>
      </c>
      <c r="E23" t="inlineStr">
        <is>
          <t>pi_3QEBkDL1BrR61arW1pwdg8Iw</t>
        </is>
      </c>
      <c r="F23" t="inlineStr">
        <is>
          <t>2024-10-26</t>
        </is>
      </c>
    </row>
    <row r="24">
      <c r="A24" t="inlineStr">
        <is>
          <t>2024-10-26 16:10:03</t>
        </is>
      </c>
      <c r="B24" t="inlineStr">
        <is>
          <t>Riuscito</t>
        </is>
      </c>
      <c r="C24" t="n">
        <v>240</v>
      </c>
      <c r="D24" t="n">
        <v>0</v>
      </c>
      <c r="E24" t="inlineStr">
        <is>
          <t>pi_3QEAgpL1BrR61arW1Vexo4ZZ</t>
        </is>
      </c>
      <c r="F24" t="inlineStr">
        <is>
          <t>2024-10-26</t>
        </is>
      </c>
    </row>
    <row r="25">
      <c r="A25" t="inlineStr">
        <is>
          <t>2024-10-26 16:00:31</t>
        </is>
      </c>
      <c r="B25" t="inlineStr">
        <is>
          <t>Riuscito</t>
        </is>
      </c>
      <c r="C25" t="n">
        <v>120</v>
      </c>
      <c r="D25" t="n">
        <v>0</v>
      </c>
      <c r="E25" t="inlineStr">
        <is>
          <t>pi_3QEAXbL1BrR61arW0M6dedD7</t>
        </is>
      </c>
      <c r="F25" t="inlineStr">
        <is>
          <t>2024-10-26</t>
        </is>
      </c>
    </row>
    <row r="26">
      <c r="A26" t="inlineStr">
        <is>
          <t>2024-10-26 15:30:02</t>
        </is>
      </c>
      <c r="B26" t="inlineStr">
        <is>
          <t>Riuscito</t>
        </is>
      </c>
      <c r="C26" t="n">
        <v>160</v>
      </c>
      <c r="D26" t="n">
        <v>0</v>
      </c>
      <c r="E26" t="inlineStr">
        <is>
          <t>pi_3QEA46L1BrR61arW1DN3zIrW</t>
        </is>
      </c>
      <c r="F26" t="inlineStr">
        <is>
          <t>2024-10-26</t>
        </is>
      </c>
    </row>
    <row r="27">
      <c r="A27" t="inlineStr">
        <is>
          <t>2024-10-26 13:08:53</t>
        </is>
      </c>
      <c r="B27" t="inlineStr">
        <is>
          <t>Riuscito</t>
        </is>
      </c>
      <c r="C27" t="n">
        <v>120</v>
      </c>
      <c r="D27" t="n">
        <v>0</v>
      </c>
      <c r="E27" t="inlineStr">
        <is>
          <t>pi_3QE7rVL1BrR61arW1O8lSEA6</t>
        </is>
      </c>
      <c r="F27" t="inlineStr">
        <is>
          <t>2024-10-26</t>
        </is>
      </c>
    </row>
    <row r="28">
      <c r="A28" t="inlineStr">
        <is>
          <t>2024-10-26 13:04:43</t>
        </is>
      </c>
      <c r="B28" t="inlineStr">
        <is>
          <t>Riuscito</t>
        </is>
      </c>
      <c r="C28" t="n">
        <v>260</v>
      </c>
      <c r="D28" t="n">
        <v>0</v>
      </c>
      <c r="E28" t="inlineStr">
        <is>
          <t>pi_3QE7nTL1BrR61arW1keSqC3F</t>
        </is>
      </c>
      <c r="F28" t="inlineStr">
        <is>
          <t>2024-10-26</t>
        </is>
      </c>
    </row>
    <row r="29">
      <c r="A29" t="inlineStr">
        <is>
          <t>2024-10-26 12:46:08</t>
        </is>
      </c>
      <c r="B29" t="inlineStr">
        <is>
          <t>Riuscito</t>
        </is>
      </c>
      <c r="C29" t="n">
        <v>420</v>
      </c>
      <c r="D29" t="n">
        <v>0</v>
      </c>
      <c r="E29" t="inlineStr">
        <is>
          <t>pi_3QE7VUL1BrR61arW1N4s67dr</t>
        </is>
      </c>
      <c r="F29" t="inlineStr">
        <is>
          <t>2024-10-26</t>
        </is>
      </c>
    </row>
    <row r="30">
      <c r="A30" t="inlineStr">
        <is>
          <t>2024-10-26 12:14:16</t>
        </is>
      </c>
      <c r="B30" t="inlineStr">
        <is>
          <t>Riuscito</t>
        </is>
      </c>
      <c r="C30" t="n">
        <v>220</v>
      </c>
      <c r="D30" t="n">
        <v>0</v>
      </c>
      <c r="E30" t="inlineStr">
        <is>
          <t>pi_3QE70eL1BrR61arW0iZHDQoE</t>
        </is>
      </c>
      <c r="F30" t="inlineStr">
        <is>
          <t>2024-10-26</t>
        </is>
      </c>
    </row>
    <row r="31">
      <c r="A31" t="inlineStr">
        <is>
          <t>2024-10-26 11:17:06</t>
        </is>
      </c>
      <c r="B31" t="inlineStr">
        <is>
          <t>Riuscito</t>
        </is>
      </c>
      <c r="C31" t="n">
        <v>120</v>
      </c>
      <c r="D31" t="n">
        <v>0</v>
      </c>
      <c r="E31" t="inlineStr">
        <is>
          <t>pi_3QE67KL1BrR61arW05TveDLc</t>
        </is>
      </c>
      <c r="F31" t="inlineStr">
        <is>
          <t>2024-10-26</t>
        </is>
      </c>
    </row>
    <row r="32">
      <c r="A32" t="inlineStr">
        <is>
          <t>2024-10-25 18:55:01</t>
        </is>
      </c>
      <c r="B32" t="inlineStr">
        <is>
          <t>Riuscito</t>
        </is>
      </c>
      <c r="C32" t="n">
        <v>80</v>
      </c>
      <c r="D32" t="n">
        <v>0</v>
      </c>
      <c r="E32" t="inlineStr">
        <is>
          <t>pi_3QDqmvL1BrR61arW0DmOVZij</t>
        </is>
      </c>
      <c r="F32" t="inlineStr">
        <is>
          <t>2024-10-25</t>
        </is>
      </c>
    </row>
    <row r="33">
      <c r="A33" t="inlineStr">
        <is>
          <t>2024-10-25 18:04:11</t>
        </is>
      </c>
      <c r="B33" t="inlineStr">
        <is>
          <t>Riuscito</t>
        </is>
      </c>
      <c r="C33" t="n">
        <v>100</v>
      </c>
      <c r="D33" t="n">
        <v>0</v>
      </c>
      <c r="E33" t="inlineStr">
        <is>
          <t>pi_3QDpzjL1BrR61arW09738ld2</t>
        </is>
      </c>
      <c r="F33" t="inlineStr">
        <is>
          <t>2024-10-25</t>
        </is>
      </c>
    </row>
    <row r="34">
      <c r="A34" t="inlineStr">
        <is>
          <t>2024-10-25 17:58:38</t>
        </is>
      </c>
      <c r="B34" t="inlineStr">
        <is>
          <t>Riuscito</t>
        </is>
      </c>
      <c r="C34" t="n">
        <v>320</v>
      </c>
      <c r="D34" t="n">
        <v>0</v>
      </c>
      <c r="E34" t="inlineStr">
        <is>
          <t>pi_3QDpuML1BrR61arW0T3Zbwc2</t>
        </is>
      </c>
      <c r="F34" t="inlineStr">
        <is>
          <t>2024-10-25</t>
        </is>
      </c>
    </row>
    <row r="35">
      <c r="A35" t="inlineStr">
        <is>
          <t>2024-10-25 17:57:50</t>
        </is>
      </c>
      <c r="B35" t="inlineStr">
        <is>
          <t>Riuscito</t>
        </is>
      </c>
      <c r="C35" t="n">
        <v>280</v>
      </c>
      <c r="D35" t="n">
        <v>0</v>
      </c>
      <c r="E35" t="inlineStr">
        <is>
          <t>pi_3QDptaL1BrR61arW06R8HBF5</t>
        </is>
      </c>
      <c r="F35" t="inlineStr">
        <is>
          <t>2024-10-25</t>
        </is>
      </c>
    </row>
    <row r="36">
      <c r="A36" t="inlineStr">
        <is>
          <t>2024-10-24 18:57:48</t>
        </is>
      </c>
      <c r="B36" t="inlineStr">
        <is>
          <t>Riuscito</t>
        </is>
      </c>
      <c r="C36" t="n">
        <v>440</v>
      </c>
      <c r="D36" t="n">
        <v>0</v>
      </c>
      <c r="E36" t="inlineStr">
        <is>
          <t>pi_3QDUM4L1BrR61arW00h64akw</t>
        </is>
      </c>
      <c r="F36" t="inlineStr">
        <is>
          <t>2024-10-24</t>
        </is>
      </c>
    </row>
    <row r="37">
      <c r="A37" t="inlineStr">
        <is>
          <t>2024-10-24 17:43:00</t>
        </is>
      </c>
      <c r="B37" t="inlineStr">
        <is>
          <t>Riuscito</t>
        </is>
      </c>
      <c r="C37" t="n">
        <v>20</v>
      </c>
      <c r="D37" t="n">
        <v>0</v>
      </c>
      <c r="E37" t="inlineStr">
        <is>
          <t>pi_3QDTBgL1BrR61arW1I4fvVUD</t>
        </is>
      </c>
      <c r="F37" t="inlineStr">
        <is>
          <t>2024-10-24</t>
        </is>
      </c>
    </row>
    <row r="38">
      <c r="A38" t="inlineStr">
        <is>
          <t>2024-10-24 16:14:10</t>
        </is>
      </c>
      <c r="B38" t="inlineStr">
        <is>
          <t>Riuscito</t>
        </is>
      </c>
      <c r="C38" t="n">
        <v>45</v>
      </c>
      <c r="D38" t="n">
        <v>0</v>
      </c>
      <c r="E38" t="inlineStr">
        <is>
          <t>pi_3QDRniL1BrR61arW0CyrQ4hZ</t>
        </is>
      </c>
      <c r="F38" t="inlineStr">
        <is>
          <t>2024-10-24</t>
        </is>
      </c>
    </row>
    <row r="39">
      <c r="A39" t="inlineStr">
        <is>
          <t>2024-10-24 15:24:01</t>
        </is>
      </c>
      <c r="B39" t="inlineStr">
        <is>
          <t>Riuscito</t>
        </is>
      </c>
      <c r="C39" t="n">
        <v>216</v>
      </c>
      <c r="D39" t="n">
        <v>0</v>
      </c>
      <c r="E39" t="inlineStr">
        <is>
          <t>pi_3QDR1BL1BrR61arW19eDqa3Y</t>
        </is>
      </c>
      <c r="F39" t="inlineStr">
        <is>
          <t>2024-10-24</t>
        </is>
      </c>
    </row>
    <row r="40">
      <c r="A40" t="inlineStr">
        <is>
          <t>2024-10-24 11:36:12</t>
        </is>
      </c>
      <c r="B40" t="inlineStr">
        <is>
          <t>Riuscito</t>
        </is>
      </c>
      <c r="C40" t="n">
        <v>160</v>
      </c>
      <c r="D40" t="n">
        <v>0</v>
      </c>
      <c r="E40" t="inlineStr">
        <is>
          <t>pi_3QDNSiL1BrR61arW1BUcxOoZ</t>
        </is>
      </c>
      <c r="F40" t="inlineStr">
        <is>
          <t>2024-10-24</t>
        </is>
      </c>
    </row>
    <row r="41">
      <c r="A41" t="inlineStr">
        <is>
          <t>2024-10-23 19:11:40</t>
        </is>
      </c>
      <c r="B41" t="inlineStr">
        <is>
          <t>Riuscito</t>
        </is>
      </c>
      <c r="C41" t="n">
        <v>320</v>
      </c>
      <c r="D41" t="n">
        <v>0</v>
      </c>
      <c r="E41" t="inlineStr">
        <is>
          <t>pi_3QD85wL1BrR61arW0zOlVmNY</t>
        </is>
      </c>
      <c r="F41" t="inlineStr">
        <is>
          <t>2024-10-23</t>
        </is>
      </c>
    </row>
    <row r="42">
      <c r="A42" t="inlineStr">
        <is>
          <t>2024-10-23 19:03:26</t>
        </is>
      </c>
      <c r="B42" t="inlineStr">
        <is>
          <t>Riuscito</t>
        </is>
      </c>
      <c r="C42" t="n">
        <v>280</v>
      </c>
      <c r="D42" t="n">
        <v>0</v>
      </c>
      <c r="E42" t="inlineStr">
        <is>
          <t>pi_3QD7xyL1BrR61arW1v9xMdDh</t>
        </is>
      </c>
      <c r="F42" t="inlineStr">
        <is>
          <t>2024-10-23</t>
        </is>
      </c>
    </row>
    <row r="43">
      <c r="A43" t="inlineStr">
        <is>
          <t>2024-10-23 18:16:21</t>
        </is>
      </c>
      <c r="B43" t="inlineStr">
        <is>
          <t>Riuscito</t>
        </is>
      </c>
      <c r="C43" t="n">
        <v>200</v>
      </c>
      <c r="D43" t="n">
        <v>0</v>
      </c>
      <c r="E43" t="inlineStr">
        <is>
          <t>pi_3QD7EPL1BrR61arW19kSOLi0</t>
        </is>
      </c>
      <c r="F43" t="inlineStr">
        <is>
          <t>2024-10-23</t>
        </is>
      </c>
    </row>
    <row r="44">
      <c r="A44" t="inlineStr">
        <is>
          <t>2024-10-23 17:31:13</t>
        </is>
      </c>
      <c r="B44" t="inlineStr">
        <is>
          <t>Riuscito</t>
        </is>
      </c>
      <c r="C44" t="n">
        <v>320</v>
      </c>
      <c r="D44" t="n">
        <v>0</v>
      </c>
      <c r="E44" t="inlineStr">
        <is>
          <t>pi_3QD6WjL1BrR61arW1cQ1CDei</t>
        </is>
      </c>
      <c r="F44" t="inlineStr">
        <is>
          <t>2024-10-23</t>
        </is>
      </c>
    </row>
    <row r="45">
      <c r="A45" t="inlineStr">
        <is>
          <t>2024-10-22 17:53:44</t>
        </is>
      </c>
      <c r="B45" t="inlineStr">
        <is>
          <t>Riuscito</t>
        </is>
      </c>
      <c r="C45" t="n">
        <v>20</v>
      </c>
      <c r="D45" t="n">
        <v>0</v>
      </c>
      <c r="E45" t="inlineStr">
        <is>
          <t>pi_3QCkOyL1BrR61arW1gDukirM</t>
        </is>
      </c>
      <c r="F45" t="inlineStr">
        <is>
          <t>2024-10-22</t>
        </is>
      </c>
    </row>
    <row r="46">
      <c r="A46" t="inlineStr">
        <is>
          <t>2024-10-22 12:38:17</t>
        </is>
      </c>
      <c r="B46" t="inlineStr">
        <is>
          <t>Riuscito</t>
        </is>
      </c>
      <c r="C46" t="n">
        <v>320</v>
      </c>
      <c r="D46" t="n">
        <v>0</v>
      </c>
      <c r="E46" t="inlineStr">
        <is>
          <t>pi_3QCfThL1BrR61arW1k6cN5Us</t>
        </is>
      </c>
      <c r="F46" t="inlineStr">
        <is>
          <t>2024-10-22</t>
        </is>
      </c>
    </row>
    <row r="47">
      <c r="A47" t="inlineStr">
        <is>
          <t>2024-10-22 11:21:22</t>
        </is>
      </c>
      <c r="B47" t="inlineStr">
        <is>
          <t>Riuscito</t>
        </is>
      </c>
      <c r="C47" t="n">
        <v>100</v>
      </c>
      <c r="D47" t="n">
        <v>0</v>
      </c>
      <c r="E47" t="inlineStr">
        <is>
          <t>pi_3QCeHGL1BrR61arW0v3OHXH0</t>
        </is>
      </c>
      <c r="F47" t="inlineStr">
        <is>
          <t>2024-10-22</t>
        </is>
      </c>
    </row>
    <row r="48">
      <c r="A48" t="inlineStr">
        <is>
          <t>2024-10-19 17:55:42</t>
        </is>
      </c>
      <c r="B48" t="inlineStr">
        <is>
          <t>Riuscito</t>
        </is>
      </c>
      <c r="C48" t="n">
        <v>240</v>
      </c>
      <c r="D48" t="n">
        <v>0</v>
      </c>
      <c r="E48" t="inlineStr">
        <is>
          <t>pi_3QBf0EL1BrR61arW0bC804kJ</t>
        </is>
      </c>
      <c r="F48" t="inlineStr">
        <is>
          <t>2024-10-19</t>
        </is>
      </c>
    </row>
    <row r="49">
      <c r="A49" t="inlineStr">
        <is>
          <t>2024-10-19 17:38:24</t>
        </is>
      </c>
      <c r="B49" t="inlineStr">
        <is>
          <t>Riuscito</t>
        </is>
      </c>
      <c r="C49" t="n">
        <v>100</v>
      </c>
      <c r="D49" t="n">
        <v>0</v>
      </c>
      <c r="E49" t="inlineStr">
        <is>
          <t>pi_3QBejUL1BrR61arW18ob7Abo</t>
        </is>
      </c>
      <c r="F49" t="inlineStr">
        <is>
          <t>2024-10-19</t>
        </is>
      </c>
    </row>
    <row r="50">
      <c r="A50" t="inlineStr">
        <is>
          <t>2024-10-19 17:18:39</t>
        </is>
      </c>
      <c r="B50" t="inlineStr">
        <is>
          <t>Riuscito</t>
        </is>
      </c>
      <c r="C50" t="n">
        <v>240</v>
      </c>
      <c r="D50" t="n">
        <v>0</v>
      </c>
      <c r="E50" t="inlineStr">
        <is>
          <t>pi_3QBeQNL1BrR61arW0UfzZR0t</t>
        </is>
      </c>
      <c r="F50" t="inlineStr">
        <is>
          <t>2024-10-19</t>
        </is>
      </c>
    </row>
    <row r="51">
      <c r="A51" t="inlineStr">
        <is>
          <t>2024-10-19 16:26:33</t>
        </is>
      </c>
      <c r="B51" t="inlineStr">
        <is>
          <t>Riuscito</t>
        </is>
      </c>
      <c r="C51" t="n">
        <v>180</v>
      </c>
      <c r="D51" t="n">
        <v>0</v>
      </c>
      <c r="E51" t="inlineStr">
        <is>
          <t>pi_3QBdbxL1BrR61arW0WdYtNyl</t>
        </is>
      </c>
      <c r="F51" t="inlineStr">
        <is>
          <t>2024-10-19</t>
        </is>
      </c>
    </row>
    <row r="52">
      <c r="A52" t="inlineStr">
        <is>
          <t>2024-10-19 16:16:01</t>
        </is>
      </c>
      <c r="B52" t="inlineStr">
        <is>
          <t>Riuscito</t>
        </is>
      </c>
      <c r="C52" t="n">
        <v>400</v>
      </c>
      <c r="D52" t="n">
        <v>0</v>
      </c>
      <c r="E52" t="inlineStr">
        <is>
          <t>pi_3QBdRlL1BrR61arW0YfyiaUh</t>
        </is>
      </c>
      <c r="F52" t="inlineStr">
        <is>
          <t>2024-10-19</t>
        </is>
      </c>
    </row>
    <row r="53">
      <c r="A53" t="inlineStr">
        <is>
          <t>2024-10-19 14:52:22</t>
        </is>
      </c>
      <c r="B53" t="inlineStr">
        <is>
          <t>Riuscito</t>
        </is>
      </c>
      <c r="C53" t="n">
        <v>100</v>
      </c>
      <c r="D53" t="n">
        <v>0</v>
      </c>
      <c r="E53" t="inlineStr">
        <is>
          <t>pi_3QBc8oL1BrR61arW1FZ5T1Q9</t>
        </is>
      </c>
      <c r="F53" t="inlineStr">
        <is>
          <t>2024-10-19</t>
        </is>
      </c>
    </row>
    <row r="54">
      <c r="A54" t="inlineStr">
        <is>
          <t>2024-10-19 11:09:08</t>
        </is>
      </c>
      <c r="B54" t="inlineStr">
        <is>
          <t>Riuscito</t>
        </is>
      </c>
      <c r="C54" t="n">
        <v>20</v>
      </c>
      <c r="D54" t="n">
        <v>0</v>
      </c>
      <c r="E54" t="inlineStr">
        <is>
          <t>pi_3QBYemL1BrR61arW14yXrCWq</t>
        </is>
      </c>
      <c r="F54" t="inlineStr">
        <is>
          <t>2024-10-19</t>
        </is>
      </c>
    </row>
    <row r="55">
      <c r="A55" t="inlineStr">
        <is>
          <t>2024-10-18 18:17:05</t>
        </is>
      </c>
      <c r="B55" t="inlineStr">
        <is>
          <t>Riuscito</t>
        </is>
      </c>
      <c r="C55" t="n">
        <v>119</v>
      </c>
      <c r="D55" t="n">
        <v>0</v>
      </c>
      <c r="E55" t="inlineStr">
        <is>
          <t>pi_3QBIrNL1BrR61arW1dJAG6JC</t>
        </is>
      </c>
      <c r="F55" t="inlineStr">
        <is>
          <t>2024-10-18</t>
        </is>
      </c>
    </row>
    <row r="56">
      <c r="A56" t="inlineStr">
        <is>
          <t>2024-10-18 16:37:29</t>
        </is>
      </c>
      <c r="B56" t="inlineStr">
        <is>
          <t>Riuscito</t>
        </is>
      </c>
      <c r="C56" t="n">
        <v>240</v>
      </c>
      <c r="D56" t="n">
        <v>0</v>
      </c>
      <c r="E56" t="inlineStr">
        <is>
          <t>pi_3QBHIzL1BrR61arW0WAbFZ2D</t>
        </is>
      </c>
      <c r="F56" t="inlineStr">
        <is>
          <t>2024-10-18</t>
        </is>
      </c>
    </row>
    <row r="57">
      <c r="A57" t="inlineStr">
        <is>
          <t>2024-10-18 15:15:45</t>
        </is>
      </c>
      <c r="B57" t="inlineStr">
        <is>
          <t>Riuscito</t>
        </is>
      </c>
      <c r="C57" t="n">
        <v>260</v>
      </c>
      <c r="D57" t="n">
        <v>0</v>
      </c>
      <c r="E57" t="inlineStr">
        <is>
          <t>pi_3QBG1tL1BrR61arW0LagCPzW</t>
        </is>
      </c>
      <c r="F57" t="inlineStr">
        <is>
          <t>2024-10-18</t>
        </is>
      </c>
    </row>
    <row r="58">
      <c r="A58" t="inlineStr">
        <is>
          <t>2024-10-16 17:00:51</t>
        </is>
      </c>
      <c r="B58" t="inlineStr">
        <is>
          <t>Riuscito</t>
        </is>
      </c>
      <c r="C58" t="n">
        <v>112</v>
      </c>
      <c r="D58" t="n">
        <v>0</v>
      </c>
      <c r="E58" t="inlineStr">
        <is>
          <t>pi_3QAYiVL1BrR61arW1nh6hsz2</t>
        </is>
      </c>
      <c r="F58" t="inlineStr">
        <is>
          <t>2024-10-16</t>
        </is>
      </c>
    </row>
    <row r="59">
      <c r="A59" t="inlineStr">
        <is>
          <t>2024-10-16 16:57:28</t>
        </is>
      </c>
      <c r="B59" t="inlineStr">
        <is>
          <t>Riuscito</t>
        </is>
      </c>
      <c r="C59" t="n">
        <v>800</v>
      </c>
      <c r="D59" t="n">
        <v>0</v>
      </c>
      <c r="E59" t="inlineStr">
        <is>
          <t>pi_3QAYfEL1BrR61arW0hBeQUvx</t>
        </is>
      </c>
      <c r="F59" t="inlineStr">
        <is>
          <t>2024-10-16</t>
        </is>
      </c>
    </row>
    <row r="60">
      <c r="A60" t="inlineStr">
        <is>
          <t>2024-10-16 14:10:59</t>
        </is>
      </c>
      <c r="B60" t="inlineStr">
        <is>
          <t>Riuscito</t>
        </is>
      </c>
      <c r="C60" t="n">
        <v>240</v>
      </c>
      <c r="D60" t="n">
        <v>0</v>
      </c>
      <c r="E60" t="inlineStr">
        <is>
          <t>pi_3QAW47L1BrR61arW18UQ5Kdo</t>
        </is>
      </c>
      <c r="F60" t="inlineStr">
        <is>
          <t>2024-10-16</t>
        </is>
      </c>
    </row>
    <row r="61">
      <c r="A61" t="inlineStr">
        <is>
          <t>2024-10-16 11:57:02</t>
        </is>
      </c>
      <c r="B61" t="inlineStr">
        <is>
          <t>Riuscito</t>
        </is>
      </c>
      <c r="C61" t="n">
        <v>240</v>
      </c>
      <c r="D61" t="n">
        <v>0</v>
      </c>
      <c r="E61" t="inlineStr">
        <is>
          <t>pi_3QATyUL1BrR61arW1p6VGwWy</t>
        </is>
      </c>
      <c r="F61" t="inlineStr">
        <is>
          <t>2024-10-16</t>
        </is>
      </c>
    </row>
    <row r="62">
      <c r="A62" t="inlineStr">
        <is>
          <t>2024-10-16 11:48:10</t>
        </is>
      </c>
      <c r="B62" t="inlineStr">
        <is>
          <t>Riuscito</t>
        </is>
      </c>
      <c r="C62" t="n">
        <v>280</v>
      </c>
      <c r="D62" t="n">
        <v>0</v>
      </c>
      <c r="E62" t="inlineStr">
        <is>
          <t>pi_3QATpuL1BrR61arW0Jmseey2</t>
        </is>
      </c>
      <c r="F62" t="inlineStr">
        <is>
          <t>2024-10-16</t>
        </is>
      </c>
    </row>
    <row r="63">
      <c r="A63" t="inlineStr">
        <is>
          <t>2024-10-15 19:27:08</t>
        </is>
      </c>
      <c r="B63" t="inlineStr">
        <is>
          <t>Riuscito</t>
        </is>
      </c>
      <c r="C63" t="n">
        <v>920</v>
      </c>
      <c r="D63" t="n">
        <v>0</v>
      </c>
      <c r="E63" t="inlineStr">
        <is>
          <t>pi_3QAEWWL1BrR61arW09S7Z0wj</t>
        </is>
      </c>
      <c r="F63" t="inlineStr">
        <is>
          <t>2024-10-15</t>
        </is>
      </c>
    </row>
    <row r="64">
      <c r="A64" t="inlineStr">
        <is>
          <t>2024-10-15 19:05:28</t>
        </is>
      </c>
      <c r="B64" t="inlineStr">
        <is>
          <t>Riuscito</t>
        </is>
      </c>
      <c r="C64" t="n">
        <v>180</v>
      </c>
      <c r="D64" t="n">
        <v>0</v>
      </c>
      <c r="E64" t="inlineStr">
        <is>
          <t>pi_3QAEBYL1BrR61arW0aXwjYUA</t>
        </is>
      </c>
      <c r="F64" t="inlineStr">
        <is>
          <t>2024-10-15</t>
        </is>
      </c>
    </row>
    <row r="65">
      <c r="A65" t="inlineStr">
        <is>
          <t>2024-10-15 19:00:32</t>
        </is>
      </c>
      <c r="B65" t="inlineStr">
        <is>
          <t>Riuscito</t>
        </is>
      </c>
      <c r="C65" t="n">
        <v>100</v>
      </c>
      <c r="D65" t="n">
        <v>0</v>
      </c>
      <c r="E65" t="inlineStr">
        <is>
          <t>pi_3QAE6mL1BrR61arW17P1WbIQ</t>
        </is>
      </c>
      <c r="F65" t="inlineStr">
        <is>
          <t>2024-10-15</t>
        </is>
      </c>
    </row>
    <row r="66">
      <c r="A66" t="inlineStr">
        <is>
          <t>2024-10-15 17:47:35</t>
        </is>
      </c>
      <c r="B66" t="inlineStr">
        <is>
          <t>Riuscito</t>
        </is>
      </c>
      <c r="C66" t="n">
        <v>240</v>
      </c>
      <c r="D66" t="n">
        <v>0</v>
      </c>
      <c r="E66" t="inlineStr">
        <is>
          <t>pi_3QACyBL1BrR61arW0WNeKos2</t>
        </is>
      </c>
      <c r="F66" t="inlineStr">
        <is>
          <t>2024-10-15</t>
        </is>
      </c>
    </row>
    <row r="67">
      <c r="A67" t="inlineStr">
        <is>
          <t>2024-10-15 17:36:16</t>
        </is>
      </c>
      <c r="B67" t="inlineStr">
        <is>
          <t>Riuscito</t>
        </is>
      </c>
      <c r="C67" t="n">
        <v>180</v>
      </c>
      <c r="D67" t="n">
        <v>0</v>
      </c>
      <c r="E67" t="inlineStr">
        <is>
          <t>pi_3QACnEL1BrR61arW06Q9VRql</t>
        </is>
      </c>
      <c r="F67" t="inlineStr">
        <is>
          <t>2024-10-15</t>
        </is>
      </c>
    </row>
    <row r="68">
      <c r="A68" t="inlineStr">
        <is>
          <t>2024-10-15 16:52:13</t>
        </is>
      </c>
      <c r="B68" t="inlineStr">
        <is>
          <t>Riuscito</t>
        </is>
      </c>
      <c r="C68" t="n">
        <v>140</v>
      </c>
      <c r="D68" t="n">
        <v>0</v>
      </c>
      <c r="E68" t="inlineStr">
        <is>
          <t>pi_3QAC6bL1BrR61arW04u7awAz</t>
        </is>
      </c>
      <c r="F68" t="inlineStr">
        <is>
          <t>2024-10-15</t>
        </is>
      </c>
    </row>
    <row r="69">
      <c r="A69" t="inlineStr">
        <is>
          <t>2024-10-15 12:07:26</t>
        </is>
      </c>
      <c r="B69" t="inlineStr">
        <is>
          <t>Riuscito</t>
        </is>
      </c>
      <c r="C69" t="n">
        <v>20</v>
      </c>
      <c r="D69" t="n">
        <v>0</v>
      </c>
      <c r="E69" t="inlineStr">
        <is>
          <t>pi_3QA7f0L1BrR61arW13VjTQdJ</t>
        </is>
      </c>
      <c r="F69" t="inlineStr">
        <is>
          <t>2024-10-15</t>
        </is>
      </c>
    </row>
    <row r="70">
      <c r="A70" t="inlineStr">
        <is>
          <t>2024-10-12 17:12:06</t>
        </is>
      </c>
      <c r="B70" t="inlineStr">
        <is>
          <t>Riuscito</t>
        </is>
      </c>
      <c r="C70" t="n">
        <v>740</v>
      </c>
      <c r="D70" t="n">
        <v>0</v>
      </c>
      <c r="E70" t="inlineStr">
        <is>
          <t>pi_3Q96zCL1BrR61arW1px1EQQv</t>
        </is>
      </c>
      <c r="F70" t="inlineStr">
        <is>
          <t>2024-10-12</t>
        </is>
      </c>
    </row>
    <row r="71">
      <c r="A71" t="inlineStr">
        <is>
          <t>2024-10-12 17:04:04</t>
        </is>
      </c>
      <c r="B71" t="inlineStr">
        <is>
          <t>Riuscito</t>
        </is>
      </c>
      <c r="C71" t="n">
        <v>560</v>
      </c>
      <c r="D71" t="n">
        <v>0</v>
      </c>
      <c r="E71" t="inlineStr">
        <is>
          <t>pi_3Q96rQL1BrR61arW1IVWcJzt</t>
        </is>
      </c>
      <c r="F71" t="inlineStr">
        <is>
          <t>2024-10-12</t>
        </is>
      </c>
    </row>
    <row r="72">
      <c r="A72" t="inlineStr">
        <is>
          <t>2024-10-12 16:52:24</t>
        </is>
      </c>
      <c r="B72" t="inlineStr">
        <is>
          <t>Riuscito</t>
        </is>
      </c>
      <c r="C72" t="n">
        <v>100</v>
      </c>
      <c r="D72" t="n">
        <v>0</v>
      </c>
      <c r="E72" t="inlineStr">
        <is>
          <t>pi_3Q96g8L1BrR61arW16E4TqPP</t>
        </is>
      </c>
      <c r="F72" t="inlineStr">
        <is>
          <t>2024-10-12</t>
        </is>
      </c>
    </row>
    <row r="73">
      <c r="A73" t="inlineStr">
        <is>
          <t>2024-10-12 12:58:41</t>
        </is>
      </c>
      <c r="B73" t="inlineStr">
        <is>
          <t>Riuscito</t>
        </is>
      </c>
      <c r="C73" t="n">
        <v>280</v>
      </c>
      <c r="D73" t="n">
        <v>0</v>
      </c>
      <c r="E73" t="inlineStr">
        <is>
          <t>pi_3Q931xL1BrR61arW1qJocMaQ</t>
        </is>
      </c>
      <c r="F73" t="inlineStr">
        <is>
          <t>2024-10-12</t>
        </is>
      </c>
    </row>
    <row r="74">
      <c r="A74" t="inlineStr">
        <is>
          <t>2024-10-12 12:41:17</t>
        </is>
      </c>
      <c r="B74" t="inlineStr">
        <is>
          <t>Riuscito</t>
        </is>
      </c>
      <c r="C74" t="n">
        <v>180</v>
      </c>
      <c r="D74" t="n">
        <v>0</v>
      </c>
      <c r="E74" t="inlineStr">
        <is>
          <t>pi_3Q92l7L1BrR61arW1Bw45Wau</t>
        </is>
      </c>
      <c r="F74" t="inlineStr">
        <is>
          <t>2024-10-12</t>
        </is>
      </c>
    </row>
    <row r="75">
      <c r="A75" t="inlineStr">
        <is>
          <t>2024-10-12 11:28:12</t>
        </is>
      </c>
      <c r="B75" t="inlineStr">
        <is>
          <t>Riuscito</t>
        </is>
      </c>
      <c r="C75" t="n">
        <v>240</v>
      </c>
      <c r="D75" t="n">
        <v>0</v>
      </c>
      <c r="E75" t="inlineStr">
        <is>
          <t>pi_3Q91cOL1BrR61arW0gZzzPY4</t>
        </is>
      </c>
      <c r="F75" t="inlineStr">
        <is>
          <t>2024-10-12</t>
        </is>
      </c>
    </row>
    <row r="76">
      <c r="A76" t="inlineStr">
        <is>
          <t>2024-10-11 18:23:01</t>
        </is>
      </c>
      <c r="B76" t="inlineStr">
        <is>
          <t>Riuscito</t>
        </is>
      </c>
      <c r="C76" t="n">
        <v>40</v>
      </c>
      <c r="D76" t="n">
        <v>0</v>
      </c>
      <c r="E76" t="inlineStr">
        <is>
          <t>pi_3Q8lcHL1BrR61arW1TRt6nf3</t>
        </is>
      </c>
      <c r="F76" t="inlineStr">
        <is>
          <t>2024-10-11</t>
        </is>
      </c>
    </row>
    <row r="77">
      <c r="A77" t="inlineStr">
        <is>
          <t>2024-10-11 15:23:56</t>
        </is>
      </c>
      <c r="B77" t="inlineStr">
        <is>
          <t>Riuscito</t>
        </is>
      </c>
      <c r="C77" t="n">
        <v>140</v>
      </c>
      <c r="D77" t="n">
        <v>0</v>
      </c>
      <c r="E77" t="inlineStr">
        <is>
          <t>pi_3Q8ioyL1BrR61arW1z1NT6IF</t>
        </is>
      </c>
      <c r="F77" t="inlineStr">
        <is>
          <t>2024-10-11</t>
        </is>
      </c>
    </row>
    <row r="78">
      <c r="A78" t="inlineStr">
        <is>
          <t>2024-10-11 13:54:45</t>
        </is>
      </c>
      <c r="B78" t="inlineStr">
        <is>
          <t>Riuscito</t>
        </is>
      </c>
      <c r="C78" t="n">
        <v>320</v>
      </c>
      <c r="D78" t="n">
        <v>0</v>
      </c>
      <c r="E78" t="inlineStr">
        <is>
          <t>pi_3Q8hQfL1BrR61arW19KiCQeW</t>
        </is>
      </c>
      <c r="F78" t="inlineStr">
        <is>
          <t>2024-10-11</t>
        </is>
      </c>
    </row>
    <row r="79">
      <c r="A79" t="inlineStr">
        <is>
          <t>2024-10-11 13:27:05</t>
        </is>
      </c>
      <c r="B79" t="inlineStr">
        <is>
          <t>Riuscito</t>
        </is>
      </c>
      <c r="C79" t="n">
        <v>100</v>
      </c>
      <c r="D79" t="n">
        <v>0</v>
      </c>
      <c r="E79" t="inlineStr">
        <is>
          <t>pi_3Q8gztL1BrR61arW1tL4lmCi</t>
        </is>
      </c>
      <c r="F79" t="inlineStr">
        <is>
          <t>2024-10-11</t>
        </is>
      </c>
    </row>
    <row r="80">
      <c r="A80" t="inlineStr">
        <is>
          <t>2024-10-11 11:06:34</t>
        </is>
      </c>
      <c r="B80" t="inlineStr">
        <is>
          <t>Riuscito</t>
        </is>
      </c>
      <c r="C80" t="n">
        <v>10</v>
      </c>
      <c r="D80" t="n">
        <v>0</v>
      </c>
      <c r="E80" t="inlineStr">
        <is>
          <t>pi_3Q8enuL1BrR61arW1IDuOpeG</t>
        </is>
      </c>
      <c r="F80" t="inlineStr">
        <is>
          <t>2024-10-11</t>
        </is>
      </c>
    </row>
    <row r="81">
      <c r="A81" t="inlineStr">
        <is>
          <t>2024-10-10 18:38:14</t>
        </is>
      </c>
      <c r="B81" t="inlineStr">
        <is>
          <t>Riuscito</t>
        </is>
      </c>
      <c r="C81" t="n">
        <v>280</v>
      </c>
      <c r="D81" t="n">
        <v>0</v>
      </c>
      <c r="E81" t="inlineStr">
        <is>
          <t>pi_3Q8PNSL1BrR61arW0465n5qm</t>
        </is>
      </c>
      <c r="F81" t="inlineStr">
        <is>
          <t>2024-10-10</t>
        </is>
      </c>
    </row>
    <row r="82">
      <c r="A82" t="inlineStr">
        <is>
          <t>2024-10-10 17:28:59</t>
        </is>
      </c>
      <c r="B82" t="inlineStr">
        <is>
          <t>Riuscito</t>
        </is>
      </c>
      <c r="C82" t="n">
        <v>60</v>
      </c>
      <c r="D82" t="n">
        <v>0</v>
      </c>
      <c r="E82" t="inlineStr">
        <is>
          <t>pi_3Q8OIRL1BrR61arW0wihicje</t>
        </is>
      </c>
      <c r="F82" t="inlineStr">
        <is>
          <t>2024-10-10</t>
        </is>
      </c>
    </row>
    <row r="83">
      <c r="A83" t="inlineStr">
        <is>
          <t>2024-10-10 17:22:20</t>
        </is>
      </c>
      <c r="B83" t="inlineStr">
        <is>
          <t>Riuscito</t>
        </is>
      </c>
      <c r="C83" t="n">
        <v>140</v>
      </c>
      <c r="D83" t="n">
        <v>0</v>
      </c>
      <c r="E83" t="inlineStr">
        <is>
          <t>pi_3Q8OC0L1BrR61arW1PmpwlUy</t>
        </is>
      </c>
      <c r="F83" t="inlineStr">
        <is>
          <t>2024-10-10</t>
        </is>
      </c>
    </row>
    <row r="84">
      <c r="A84" t="inlineStr">
        <is>
          <t>2024-10-10 17:14:25</t>
        </is>
      </c>
      <c r="B84" t="inlineStr">
        <is>
          <t>Riuscito</t>
        </is>
      </c>
      <c r="C84" t="n">
        <v>420</v>
      </c>
      <c r="D84" t="n">
        <v>0</v>
      </c>
      <c r="E84" t="inlineStr">
        <is>
          <t>pi_3Q8O4LL1BrR61arW1fuytgZn</t>
        </is>
      </c>
      <c r="F84" t="inlineStr">
        <is>
          <t>2024-10-10</t>
        </is>
      </c>
    </row>
    <row r="85">
      <c r="A85" t="inlineStr">
        <is>
          <t>2024-10-10 16:51:56</t>
        </is>
      </c>
      <c r="B85" t="inlineStr">
        <is>
          <t>Riuscito</t>
        </is>
      </c>
      <c r="C85" t="n">
        <v>30</v>
      </c>
      <c r="D85" t="n">
        <v>0</v>
      </c>
      <c r="E85" t="inlineStr">
        <is>
          <t>pi_3Q8NiaL1BrR61arW1BkowDPN</t>
        </is>
      </c>
      <c r="F85" t="inlineStr">
        <is>
          <t>2024-10-10</t>
        </is>
      </c>
    </row>
    <row r="86">
      <c r="A86" t="inlineStr">
        <is>
          <t>2024-10-10 16:21:03</t>
        </is>
      </c>
      <c r="B86" t="inlineStr">
        <is>
          <t>Riuscito</t>
        </is>
      </c>
      <c r="C86" t="n">
        <v>330</v>
      </c>
      <c r="D86" t="n">
        <v>0</v>
      </c>
      <c r="E86" t="inlineStr">
        <is>
          <t>pi_3Q8NEhL1BrR61arW0R9jg2WV</t>
        </is>
      </c>
      <c r="F86" t="inlineStr">
        <is>
          <t>2024-10-10</t>
        </is>
      </c>
    </row>
    <row r="87">
      <c r="A87" t="inlineStr">
        <is>
          <t>2024-10-10 15:07:49</t>
        </is>
      </c>
      <c r="B87" t="inlineStr">
        <is>
          <t>Riuscito</t>
        </is>
      </c>
      <c r="C87" t="n">
        <v>140</v>
      </c>
      <c r="D87" t="n">
        <v>0</v>
      </c>
      <c r="E87" t="inlineStr">
        <is>
          <t>pi_3Q8M5pL1BrR61arW0bkyfFeK</t>
        </is>
      </c>
      <c r="F87" t="inlineStr">
        <is>
          <t>2024-10-10</t>
        </is>
      </c>
    </row>
    <row r="88">
      <c r="A88" t="inlineStr">
        <is>
          <t>2024-10-10 14:18:26</t>
        </is>
      </c>
      <c r="B88" t="inlineStr">
        <is>
          <t>Riuscito</t>
        </is>
      </c>
      <c r="C88" t="n">
        <v>10</v>
      </c>
      <c r="D88" t="n">
        <v>0</v>
      </c>
      <c r="E88" t="inlineStr">
        <is>
          <t>pi_3Q8LK2L1BrR61arW0dYUHR9i</t>
        </is>
      </c>
      <c r="F88" t="inlineStr">
        <is>
          <t>2024-10-10</t>
        </is>
      </c>
    </row>
    <row r="89">
      <c r="A89" t="inlineStr">
        <is>
          <t>2024-10-10 12:06:35</t>
        </is>
      </c>
      <c r="B89" t="inlineStr">
        <is>
          <t>Riuscito</t>
        </is>
      </c>
      <c r="C89" t="n">
        <v>120</v>
      </c>
      <c r="D89" t="n">
        <v>0</v>
      </c>
      <c r="E89" t="inlineStr">
        <is>
          <t>pi_3Q8JGRL1BrR61arW1FccVpg3</t>
        </is>
      </c>
      <c r="F89" t="inlineStr">
        <is>
          <t>2024-10-10</t>
        </is>
      </c>
    </row>
    <row r="90">
      <c r="A90" t="inlineStr">
        <is>
          <t>2024-10-09 15:39:19</t>
        </is>
      </c>
      <c r="B90" t="inlineStr">
        <is>
          <t>Riuscito</t>
        </is>
      </c>
      <c r="C90" t="n">
        <v>794</v>
      </c>
      <c r="D90" t="n">
        <v>0</v>
      </c>
      <c r="E90" t="inlineStr">
        <is>
          <t>pi_3Q806lL1BrR61arW1x3OjV6Z</t>
        </is>
      </c>
      <c r="F90" t="inlineStr">
        <is>
          <t>2024-10-09</t>
        </is>
      </c>
    </row>
    <row r="91">
      <c r="A91" t="inlineStr">
        <is>
          <t>2024-10-09 11:32:17</t>
        </is>
      </c>
      <c r="B91" t="inlineStr">
        <is>
          <t>Riuscito</t>
        </is>
      </c>
      <c r="C91" t="n">
        <v>40</v>
      </c>
      <c r="D91" t="n">
        <v>0</v>
      </c>
      <c r="E91" t="inlineStr">
        <is>
          <t>pi_3Q7wFhL1BrR61arW1T5CqSdu</t>
        </is>
      </c>
      <c r="F91" t="inlineStr">
        <is>
          <t>2024-10-09</t>
        </is>
      </c>
    </row>
    <row r="92">
      <c r="A92" t="inlineStr">
        <is>
          <t>2024-10-09 11:03:42</t>
        </is>
      </c>
      <c r="B92" t="inlineStr">
        <is>
          <t>Riuscito</t>
        </is>
      </c>
      <c r="C92" t="n">
        <v>10</v>
      </c>
      <c r="D92" t="n">
        <v>0</v>
      </c>
      <c r="E92" t="inlineStr">
        <is>
          <t>pi_3Q7vo2L1BrR61arW0udLpGQa</t>
        </is>
      </c>
      <c r="F92" t="inlineStr">
        <is>
          <t>2024-10-09</t>
        </is>
      </c>
    </row>
    <row r="93">
      <c r="A93" t="inlineStr">
        <is>
          <t>2024-10-08 14:46:22</t>
        </is>
      </c>
      <c r="B93" t="inlineStr">
        <is>
          <t>Riuscito</t>
        </is>
      </c>
      <c r="C93" t="n">
        <v>400</v>
      </c>
      <c r="D93" t="n">
        <v>0</v>
      </c>
      <c r="E93" t="inlineStr">
        <is>
          <t>pi_3Q7cnyL1BrR61arW0dp4bGtH</t>
        </is>
      </c>
      <c r="F93" t="inlineStr">
        <is>
          <t>2024-10-08</t>
        </is>
      </c>
    </row>
    <row r="94">
      <c r="A94" t="inlineStr">
        <is>
          <t>2024-10-05 18:43:02</t>
        </is>
      </c>
      <c r="B94" t="inlineStr">
        <is>
          <t>Riuscito</t>
        </is>
      </c>
      <c r="C94" t="n">
        <v>120</v>
      </c>
      <c r="D94" t="n">
        <v>0</v>
      </c>
      <c r="E94" t="inlineStr">
        <is>
          <t>pi_3Q6b4ML1BrR61arW04RqUUhm</t>
        </is>
      </c>
      <c r="F94" t="inlineStr">
        <is>
          <t>2024-10-05</t>
        </is>
      </c>
    </row>
    <row r="95">
      <c r="A95" t="inlineStr">
        <is>
          <t>2024-10-05 18:29:52</t>
        </is>
      </c>
      <c r="B95" t="inlineStr">
        <is>
          <t>Riuscito</t>
        </is>
      </c>
      <c r="C95" t="n">
        <v>85</v>
      </c>
      <c r="D95" t="n">
        <v>0</v>
      </c>
      <c r="E95" t="inlineStr">
        <is>
          <t>pi_3Q6arcL1BrR61arW10TdzKAq</t>
        </is>
      </c>
      <c r="F95" t="inlineStr">
        <is>
          <t>2024-10-05</t>
        </is>
      </c>
    </row>
    <row r="96">
      <c r="A96" t="inlineStr">
        <is>
          <t>2024-10-05 17:41:02</t>
        </is>
      </c>
      <c r="B96" t="inlineStr">
        <is>
          <t>Riuscito</t>
        </is>
      </c>
      <c r="C96" t="n">
        <v>400</v>
      </c>
      <c r="D96" t="n">
        <v>0</v>
      </c>
      <c r="E96" t="inlineStr">
        <is>
          <t>pi_3Q6a6ML1BrR61arW0C6x0W6Z</t>
        </is>
      </c>
      <c r="F96" t="inlineStr">
        <is>
          <t>2024-10-05</t>
        </is>
      </c>
    </row>
    <row r="97">
      <c r="A97" t="inlineStr">
        <is>
          <t>2024-10-05 17:09:00</t>
        </is>
      </c>
      <c r="B97" t="inlineStr">
        <is>
          <t>Riuscito</t>
        </is>
      </c>
      <c r="C97" t="n">
        <v>100</v>
      </c>
      <c r="D97" t="n">
        <v>0</v>
      </c>
      <c r="E97" t="inlineStr">
        <is>
          <t>pi_3Q6ZbML1BrR61arW1Id9zq3D</t>
        </is>
      </c>
      <c r="F97" t="inlineStr">
        <is>
          <t>2024-10-05</t>
        </is>
      </c>
    </row>
    <row r="98">
      <c r="A98" t="inlineStr">
        <is>
          <t>2024-10-05 16:53:33</t>
        </is>
      </c>
      <c r="B98" t="inlineStr">
        <is>
          <t>Riuscito</t>
        </is>
      </c>
      <c r="C98" t="n">
        <v>15</v>
      </c>
      <c r="D98" t="n">
        <v>0</v>
      </c>
      <c r="E98" t="inlineStr">
        <is>
          <t>pi_3Q6ZMPL1BrR61arW1HNGWtQx</t>
        </is>
      </c>
      <c r="F98" t="inlineStr">
        <is>
          <t>2024-10-05</t>
        </is>
      </c>
    </row>
    <row r="99">
      <c r="A99" t="inlineStr">
        <is>
          <t>2024-10-05 15:08:38</t>
        </is>
      </c>
      <c r="B99" t="inlineStr">
        <is>
          <t>Riuscito</t>
        </is>
      </c>
      <c r="C99" t="n">
        <v>620</v>
      </c>
      <c r="D99" t="n">
        <v>0</v>
      </c>
      <c r="E99" t="inlineStr">
        <is>
          <t>pi_3Q6XisL1BrR61arW1saemRKf</t>
        </is>
      </c>
      <c r="F99" t="inlineStr">
        <is>
          <t>2024-10-05</t>
        </is>
      </c>
    </row>
    <row r="100">
      <c r="A100" t="inlineStr">
        <is>
          <t>2024-10-05 15:07:37</t>
        </is>
      </c>
      <c r="B100" t="inlineStr">
        <is>
          <t>Riuscito</t>
        </is>
      </c>
      <c r="C100" t="n">
        <v>60</v>
      </c>
      <c r="D100" t="n">
        <v>0</v>
      </c>
      <c r="E100" t="inlineStr">
        <is>
          <t>pi_3Q6XhtL1BrR61arW0hbp1ZDi</t>
        </is>
      </c>
      <c r="F100" t="inlineStr">
        <is>
          <t>2024-10-05</t>
        </is>
      </c>
    </row>
    <row r="101">
      <c r="A101" t="inlineStr">
        <is>
          <t>2024-10-05 13:10:52</t>
        </is>
      </c>
      <c r="B101" t="inlineStr">
        <is>
          <t>Riuscito</t>
        </is>
      </c>
      <c r="C101" t="n">
        <v>20</v>
      </c>
      <c r="D101" t="n">
        <v>0</v>
      </c>
      <c r="E101" t="inlineStr">
        <is>
          <t>pi_3Q6VsuL1BrR61arW0OL0qHKN</t>
        </is>
      </c>
      <c r="F101" t="inlineStr">
        <is>
          <t>2024-10-05</t>
        </is>
      </c>
    </row>
    <row r="102">
      <c r="A102" t="inlineStr">
        <is>
          <t>2024-10-05 12:55:11</t>
        </is>
      </c>
      <c r="B102" t="inlineStr">
        <is>
          <t>Riuscito</t>
        </is>
      </c>
      <c r="C102" t="n">
        <v>200</v>
      </c>
      <c r="D102" t="n">
        <v>0</v>
      </c>
      <c r="E102" t="inlineStr">
        <is>
          <t>pi_3Q6VdjL1BrR61arW0JWWhRaN</t>
        </is>
      </c>
      <c r="F102" t="inlineStr">
        <is>
          <t>2024-10-05</t>
        </is>
      </c>
    </row>
    <row r="103">
      <c r="A103" t="inlineStr">
        <is>
          <t>2024-10-05 12:23:57</t>
        </is>
      </c>
      <c r="B103" t="inlineStr">
        <is>
          <t>Riuscito</t>
        </is>
      </c>
      <c r="C103" t="n">
        <v>365</v>
      </c>
      <c r="D103" t="n">
        <v>0</v>
      </c>
      <c r="E103" t="inlineStr">
        <is>
          <t>pi_3Q6V9VL1BrR61arW1ee3qj1D</t>
        </is>
      </c>
      <c r="F103" t="inlineStr">
        <is>
          <t>2024-10-05</t>
        </is>
      </c>
    </row>
    <row r="104">
      <c r="A104" t="inlineStr">
        <is>
          <t>2024-10-04 18:34:15</t>
        </is>
      </c>
      <c r="B104" t="inlineStr">
        <is>
          <t>Riuscito</t>
        </is>
      </c>
      <c r="C104" t="n">
        <v>80</v>
      </c>
      <c r="D104" t="n">
        <v>0</v>
      </c>
      <c r="E104" t="inlineStr">
        <is>
          <t>pi_3Q6ESJL1BrR61arW0KZY3Hus</t>
        </is>
      </c>
      <c r="F104" t="inlineStr">
        <is>
          <t>2024-10-04</t>
        </is>
      </c>
    </row>
    <row r="105">
      <c r="A105" t="inlineStr">
        <is>
          <t>2024-10-04 18:11:51</t>
        </is>
      </c>
      <c r="B105" t="inlineStr">
        <is>
          <t>Riuscito</t>
        </is>
      </c>
      <c r="C105" t="n">
        <v>100</v>
      </c>
      <c r="D105" t="n">
        <v>0</v>
      </c>
      <c r="E105" t="inlineStr">
        <is>
          <t>pi_3Q6E6dL1BrR61arW0p5A4qf2</t>
        </is>
      </c>
      <c r="F105" t="inlineStr">
        <is>
          <t>2024-10-04</t>
        </is>
      </c>
    </row>
    <row r="106">
      <c r="A106" t="inlineStr">
        <is>
          <t>2024-10-04 12:29:51</t>
        </is>
      </c>
      <c r="B106" t="inlineStr">
        <is>
          <t>Riuscito</t>
        </is>
      </c>
      <c r="C106" t="n">
        <v>80</v>
      </c>
      <c r="D106" t="n">
        <v>0</v>
      </c>
      <c r="E106" t="inlineStr">
        <is>
          <t>pi_3Q68lfL1BrR61arW13cFxAhb</t>
        </is>
      </c>
      <c r="F106" t="inlineStr">
        <is>
          <t>2024-10-04</t>
        </is>
      </c>
    </row>
    <row r="107">
      <c r="A107" t="inlineStr">
        <is>
          <t>2024-10-04 12:18:07</t>
        </is>
      </c>
      <c r="B107" t="inlineStr">
        <is>
          <t>Riuscito</t>
        </is>
      </c>
      <c r="C107" t="n">
        <v>220</v>
      </c>
      <c r="D107" t="n">
        <v>0</v>
      </c>
      <c r="E107" t="inlineStr">
        <is>
          <t>pi_3Q68aJL1BrR61arW0VAALxuM</t>
        </is>
      </c>
      <c r="F107" t="inlineStr">
        <is>
          <t>2024-10-04</t>
        </is>
      </c>
    </row>
    <row r="108">
      <c r="A108" t="inlineStr">
        <is>
          <t>2024-10-04 12:16:05</t>
        </is>
      </c>
      <c r="B108" t="inlineStr">
        <is>
          <t>Riuscito</t>
        </is>
      </c>
      <c r="C108" t="n">
        <v>100</v>
      </c>
      <c r="D108" t="n">
        <v>0</v>
      </c>
      <c r="E108" t="inlineStr">
        <is>
          <t>pi_3Q68YLL1BrR61arW0Rspcok0</t>
        </is>
      </c>
      <c r="F108" t="inlineStr">
        <is>
          <t>2024-10-04</t>
        </is>
      </c>
    </row>
    <row r="109">
      <c r="A109" t="inlineStr">
        <is>
          <t>2024-10-03 16:24:27</t>
        </is>
      </c>
      <c r="B109" t="inlineStr">
        <is>
          <t>Riuscito</t>
        </is>
      </c>
      <c r="C109" t="n">
        <v>225</v>
      </c>
      <c r="D109" t="n">
        <v>0</v>
      </c>
      <c r="E109" t="inlineStr">
        <is>
          <t>pi_3Q5px9L1BrR61arW08Syfw44</t>
        </is>
      </c>
      <c r="F109" t="inlineStr">
        <is>
          <t>2024-10-03</t>
        </is>
      </c>
    </row>
    <row r="110">
      <c r="A110" t="inlineStr">
        <is>
          <t>2024-10-03 14:40:46</t>
        </is>
      </c>
      <c r="B110" t="inlineStr">
        <is>
          <t>Riuscito</t>
        </is>
      </c>
      <c r="C110" t="n">
        <v>140</v>
      </c>
      <c r="D110" t="n">
        <v>0</v>
      </c>
      <c r="E110" t="inlineStr">
        <is>
          <t>pi_3Q5oKoL1BrR61arW0BEq0a4O</t>
        </is>
      </c>
      <c r="F110" t="inlineStr">
        <is>
          <t>2024-10-03</t>
        </is>
      </c>
    </row>
    <row r="111">
      <c r="A111" t="inlineStr">
        <is>
          <t>2024-10-03 13:56:12</t>
        </is>
      </c>
      <c r="B111" t="inlineStr">
        <is>
          <t>Riuscito</t>
        </is>
      </c>
      <c r="C111" t="n">
        <v>140</v>
      </c>
      <c r="D111" t="n">
        <v>0</v>
      </c>
      <c r="E111" t="inlineStr">
        <is>
          <t>pi_3Q5ndgL1BrR61arW0xyXfTBw</t>
        </is>
      </c>
      <c r="F111" t="inlineStr">
        <is>
          <t>2024-10-03</t>
        </is>
      </c>
    </row>
    <row r="112">
      <c r="A112" t="inlineStr">
        <is>
          <t>2024-10-02 18:01:10</t>
        </is>
      </c>
      <c r="B112" t="inlineStr">
        <is>
          <t>Riuscito</t>
        </is>
      </c>
      <c r="C112" t="n">
        <v>210</v>
      </c>
      <c r="D112" t="n">
        <v>0</v>
      </c>
      <c r="E112" t="inlineStr">
        <is>
          <t>pi_3Q5UzCL1BrR61arW1c7d72rB</t>
        </is>
      </c>
      <c r="F112" t="inlineStr">
        <is>
          <t>2024-10-02</t>
        </is>
      </c>
    </row>
    <row r="113">
      <c r="A113" t="inlineStr">
        <is>
          <t>2024-10-02 13:33:28</t>
        </is>
      </c>
      <c r="B113" t="inlineStr">
        <is>
          <t>Riuscito</t>
        </is>
      </c>
      <c r="C113" t="n">
        <v>125</v>
      </c>
      <c r="D113" t="n">
        <v>0</v>
      </c>
      <c r="E113" t="inlineStr">
        <is>
          <t>pi_3Q5Qo8L1BrR61arW1r57vF31</t>
        </is>
      </c>
      <c r="F113" t="inlineStr">
        <is>
          <t>2024-10-02</t>
        </is>
      </c>
    </row>
    <row r="114">
      <c r="A114" t="inlineStr">
        <is>
          <t>2024-10-02 13:11:40</t>
        </is>
      </c>
      <c r="B114" t="inlineStr">
        <is>
          <t>Riuscito</t>
        </is>
      </c>
      <c r="C114" t="n">
        <v>20</v>
      </c>
      <c r="D114" t="n">
        <v>0</v>
      </c>
      <c r="E114" t="inlineStr">
        <is>
          <t>pi_3Q5QT2L1BrR61arW1cvyeAL2</t>
        </is>
      </c>
      <c r="F114" t="inlineStr">
        <is>
          <t>2024-10-02</t>
        </is>
      </c>
    </row>
    <row r="115">
      <c r="A115" t="inlineStr">
        <is>
          <t>2024-10-01 18:47:39</t>
        </is>
      </c>
      <c r="B115" t="inlineStr">
        <is>
          <t>Riuscito</t>
        </is>
      </c>
      <c r="C115" t="n">
        <v>120</v>
      </c>
      <c r="D115" t="n">
        <v>0</v>
      </c>
      <c r="E115" t="inlineStr">
        <is>
          <t>pi_3Q59EdL1BrR61arW0wsFm270</t>
        </is>
      </c>
      <c r="F115" t="inlineStr">
        <is>
          <t>2024-10-01</t>
        </is>
      </c>
    </row>
    <row r="116">
      <c r="A116" t="inlineStr">
        <is>
          <t>2024-10-01 18:35:34</t>
        </is>
      </c>
      <c r="B116" t="inlineStr">
        <is>
          <t>Riuscito</t>
        </is>
      </c>
      <c r="C116" t="n">
        <v>320</v>
      </c>
      <c r="D116" t="n">
        <v>0</v>
      </c>
      <c r="E116" t="inlineStr">
        <is>
          <t>pi_3Q592wL1BrR61arW0q9AAp01</t>
        </is>
      </c>
      <c r="F116" t="inlineStr">
        <is>
          <t>2024-10-01</t>
        </is>
      </c>
    </row>
    <row r="117">
      <c r="A117" t="inlineStr">
        <is>
          <t>2024-10-01 17:08:19</t>
        </is>
      </c>
      <c r="B117" t="inlineStr">
        <is>
          <t>Riuscito</t>
        </is>
      </c>
      <c r="C117" t="n">
        <v>1400</v>
      </c>
      <c r="D117" t="n">
        <v>0</v>
      </c>
      <c r="E117" t="inlineStr">
        <is>
          <t>pi_3Q57gVL1BrR61arW17mWj2gF</t>
        </is>
      </c>
      <c r="F117" t="inlineStr">
        <is>
          <t>2024-10-01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payment_uid</t>
        </is>
      </c>
      <c r="B1" s="1" t="inlineStr">
        <is>
          <t>payment_date</t>
        </is>
      </c>
      <c r="C1" s="1" t="inlineStr">
        <is>
          <t>shop_name</t>
        </is>
      </c>
      <c r="D1" s="1" t="inlineStr">
        <is>
          <t>cost_centre</t>
        </is>
      </c>
      <c r="E1" s="1" t="inlineStr">
        <is>
          <t>total_amount</t>
        </is>
      </c>
      <c r="F1" s="1" t="inlineStr">
        <is>
          <t>fee_amount</t>
        </is>
      </c>
      <c r="G1" s="1" t="inlineStr">
        <is>
          <t>payment_type</t>
        </is>
      </c>
      <c r="H1" s="1" t="inlineStr">
        <is>
          <t>description</t>
        </is>
      </c>
      <c r="I1" s="1" t="inlineStr">
        <is>
          <t>source_payment_uid</t>
        </is>
      </c>
      <c r="J1" s="1" t="inlineStr">
        <is>
          <t>satispay_amount</t>
        </is>
      </c>
      <c r="K1" s="1" t="inlineStr">
        <is>
          <t>fringe_amount</t>
        </is>
      </c>
      <c r="L1" s="1" t="inlineStr">
        <is>
          <t>Giorno</t>
        </is>
      </c>
    </row>
    <row r="2">
      <c r="A2" t="inlineStr">
        <is>
          <t>eca036ee-feef-4e94-8297-fbd71b925d6c</t>
        </is>
      </c>
      <c r="B2" t="inlineStr">
        <is>
          <t>2024-10-27 18:26:04.116</t>
        </is>
      </c>
      <c r="C2" t="inlineStr">
        <is>
          <t>lil milan</t>
        </is>
      </c>
      <c r="D2" t="n">
        <v>0</v>
      </c>
      <c r="E2" t="n">
        <v>208</v>
      </c>
      <c r="F2" t="n">
        <v>2.28</v>
      </c>
      <c r="G2" t="inlineStr">
        <is>
          <t>TO_BUSINESS</t>
        </is>
      </c>
      <c r="H2" t="inlineStr">
        <is>
          <t>rmygoylCsqZOkRJvS8HrRkPay</t>
        </is>
      </c>
      <c r="I2" t="n">
        <v>0</v>
      </c>
      <c r="J2" t="n">
        <v>208</v>
      </c>
      <c r="K2" t="n">
        <v>0</v>
      </c>
      <c r="L2" t="inlineStr">
        <is>
          <t>2024-10-27</t>
        </is>
      </c>
    </row>
    <row r="3">
      <c r="A3" t="inlineStr">
        <is>
          <t>8d7782e7-afd8-4ea3-900b-dad152217305</t>
        </is>
      </c>
      <c r="B3" t="inlineStr">
        <is>
          <t>2024-10-26 21:22:30.543</t>
        </is>
      </c>
      <c r="C3" t="inlineStr">
        <is>
          <t>lil milan</t>
        </is>
      </c>
      <c r="D3" t="n">
        <v>0</v>
      </c>
      <c r="E3" t="n">
        <v>224</v>
      </c>
      <c r="F3" t="n">
        <v>2.44</v>
      </c>
      <c r="G3" t="inlineStr">
        <is>
          <t>TO_BUSINESS</t>
        </is>
      </c>
      <c r="H3" t="inlineStr">
        <is>
          <t>rWKRNz959OrCjvPRLNECUD1dg</t>
        </is>
      </c>
      <c r="I3" t="n">
        <v>0</v>
      </c>
      <c r="J3" t="n">
        <v>224</v>
      </c>
      <c r="K3" t="n">
        <v>0</v>
      </c>
      <c r="L3" t="inlineStr">
        <is>
          <t>2024-10-26</t>
        </is>
      </c>
    </row>
    <row r="4">
      <c r="A4" t="inlineStr">
        <is>
          <t>d2adf40d-2ef0-4334-a6c5-8691e1e4a549</t>
        </is>
      </c>
      <c r="B4" t="inlineStr">
        <is>
          <t>2024-10-26 18:58:32.094</t>
        </is>
      </c>
      <c r="C4" t="inlineStr">
        <is>
          <t>lil milan</t>
        </is>
      </c>
      <c r="D4" t="n">
        <v>0</v>
      </c>
      <c r="E4" t="n">
        <v>208</v>
      </c>
      <c r="F4" t="n">
        <v>2.28</v>
      </c>
      <c r="G4" t="inlineStr">
        <is>
          <t>TO_BUSINESS</t>
        </is>
      </c>
      <c r="H4" t="inlineStr">
        <is>
          <t>rrS7ECF0HiVPvtQluYHgDaOus</t>
        </is>
      </c>
      <c r="I4" t="n">
        <v>0</v>
      </c>
      <c r="J4" t="n">
        <v>208</v>
      </c>
      <c r="K4" t="n">
        <v>0</v>
      </c>
      <c r="L4" t="inlineStr">
        <is>
          <t>2024-10-26</t>
        </is>
      </c>
    </row>
    <row r="5">
      <c r="A5" t="inlineStr">
        <is>
          <t>adb761b3-36cb-4791-af20-6e0bbb235072</t>
        </is>
      </c>
      <c r="B5" t="inlineStr">
        <is>
          <t>2024-10-26 17:19:17.273</t>
        </is>
      </c>
      <c r="C5" t="inlineStr">
        <is>
          <t>lil milan</t>
        </is>
      </c>
      <c r="D5" t="n">
        <v>0</v>
      </c>
      <c r="E5" t="n">
        <v>608</v>
      </c>
      <c r="F5" t="n">
        <v>6.28</v>
      </c>
      <c r="G5" t="inlineStr">
        <is>
          <t>TO_BUSINESS</t>
        </is>
      </c>
      <c r="H5" t="inlineStr">
        <is>
          <t>rYewzxnUhUk0Olbgj8N5Og2vE</t>
        </is>
      </c>
      <c r="I5" t="n">
        <v>0</v>
      </c>
      <c r="J5" t="n">
        <v>608</v>
      </c>
      <c r="K5" t="n">
        <v>0</v>
      </c>
      <c r="L5" t="inlineStr">
        <is>
          <t>2024-10-26</t>
        </is>
      </c>
    </row>
    <row r="6">
      <c r="A6" t="inlineStr">
        <is>
          <t>f4ab3ced-59c5-4677-9f6f-0d2810ef05ff</t>
        </is>
      </c>
      <c r="B6" t="inlineStr">
        <is>
          <t>2024-10-26 13:44:18.826</t>
        </is>
      </c>
      <c r="C6" t="inlineStr">
        <is>
          <t>lil milan</t>
        </is>
      </c>
      <c r="D6" t="n">
        <v>0</v>
      </c>
      <c r="E6" t="n">
        <v>320</v>
      </c>
      <c r="F6" t="n">
        <v>3.4</v>
      </c>
      <c r="G6" t="inlineStr">
        <is>
          <t>TO_BUSINESS</t>
        </is>
      </c>
      <c r="H6" t="inlineStr">
        <is>
          <t>rtFxinUKsiw0UakmOPGVeqT27</t>
        </is>
      </c>
      <c r="I6" t="n">
        <v>0</v>
      </c>
      <c r="J6" t="n">
        <v>320</v>
      </c>
      <c r="K6" t="n">
        <v>0</v>
      </c>
      <c r="L6" t="inlineStr">
        <is>
          <t>2024-10-26</t>
        </is>
      </c>
    </row>
    <row r="7">
      <c r="A7" t="inlineStr">
        <is>
          <t>fac96b64-e56e-4060-a185-6f983c1b113e</t>
        </is>
      </c>
      <c r="B7" t="inlineStr">
        <is>
          <t>2024-10-26 09:25:54.255</t>
        </is>
      </c>
      <c r="C7" t="inlineStr">
        <is>
          <t>lil milan</t>
        </is>
      </c>
      <c r="D7" t="n">
        <v>0</v>
      </c>
      <c r="E7" t="n">
        <v>256</v>
      </c>
      <c r="F7" t="n">
        <v>2.76</v>
      </c>
      <c r="G7" t="inlineStr">
        <is>
          <t>TO_BUSINESS</t>
        </is>
      </c>
      <c r="H7" t="inlineStr">
        <is>
          <t>rbuCJmOh7CXtySVoRhrv3LSAp</t>
        </is>
      </c>
      <c r="I7" t="n">
        <v>0</v>
      </c>
      <c r="J7" t="n">
        <v>256</v>
      </c>
      <c r="K7" t="n">
        <v>0</v>
      </c>
      <c r="L7" t="inlineStr">
        <is>
          <t>2024-10-26</t>
        </is>
      </c>
    </row>
    <row r="8">
      <c r="A8" t="inlineStr">
        <is>
          <t>714b1533-6c10-4dc7-b885-cd42af5a77df</t>
        </is>
      </c>
      <c r="B8" t="inlineStr">
        <is>
          <t>2024-10-17 13:04:02.988</t>
        </is>
      </c>
      <c r="C8" t="inlineStr">
        <is>
          <t>lil milan</t>
        </is>
      </c>
      <c r="D8" t="n">
        <v>0</v>
      </c>
      <c r="E8" t="n">
        <v>130</v>
      </c>
      <c r="F8" t="n">
        <v>1.5</v>
      </c>
      <c r="G8" t="inlineStr">
        <is>
          <t>TO_BUSINESS</t>
        </is>
      </c>
      <c r="H8" t="inlineStr">
        <is>
          <t>rse9kycxhE0glrrwYKwjIGV7z</t>
        </is>
      </c>
      <c r="I8" t="n">
        <v>0</v>
      </c>
      <c r="J8" t="n">
        <v>130</v>
      </c>
      <c r="K8" t="n">
        <v>0</v>
      </c>
      <c r="L8" t="inlineStr">
        <is>
          <t>2024-10-17</t>
        </is>
      </c>
    </row>
    <row r="9">
      <c r="A9" t="inlineStr">
        <is>
          <t>3767b465-dc61-4a78-9a69-6aa6662d93ac</t>
        </is>
      </c>
      <c r="B9" t="inlineStr">
        <is>
          <t>2024-10-17 12:39:41.618</t>
        </is>
      </c>
      <c r="C9" t="inlineStr">
        <is>
          <t>lil milan</t>
        </is>
      </c>
      <c r="D9" t="n">
        <v>0</v>
      </c>
      <c r="E9" t="n">
        <v>30</v>
      </c>
      <c r="F9" t="n">
        <v>0.5</v>
      </c>
      <c r="G9" t="inlineStr">
        <is>
          <t>TO_BUSINESS</t>
        </is>
      </c>
      <c r="H9" t="inlineStr">
        <is>
          <t>rgL3oiQNFw8LwdKDh9CGsRomK</t>
        </is>
      </c>
      <c r="I9" t="n">
        <v>0</v>
      </c>
      <c r="J9" t="n">
        <v>30</v>
      </c>
      <c r="K9" t="n">
        <v>0</v>
      </c>
      <c r="L9" t="inlineStr">
        <is>
          <t>2024-10-17</t>
        </is>
      </c>
    </row>
    <row r="10">
      <c r="A10" t="inlineStr">
        <is>
          <t>d5784444-35f3-4a6f-9830-010745f7d3b2</t>
        </is>
      </c>
      <c r="B10" t="inlineStr">
        <is>
          <t>2024-10-14 15:16:19.805</t>
        </is>
      </c>
      <c r="C10" t="inlineStr">
        <is>
          <t>lil milan</t>
        </is>
      </c>
      <c r="D10" t="n">
        <v>0</v>
      </c>
      <c r="E10" t="n">
        <v>30</v>
      </c>
      <c r="F10" t="n">
        <v>0.5</v>
      </c>
      <c r="G10" t="inlineStr">
        <is>
          <t>TO_BUSINESS</t>
        </is>
      </c>
      <c r="H10" t="inlineStr">
        <is>
          <t>r1H9JKkHesXvswcoZsLZCQ6rf</t>
        </is>
      </c>
      <c r="I10" t="n">
        <v>0</v>
      </c>
      <c r="J10" t="n">
        <v>30</v>
      </c>
      <c r="K10" t="n">
        <v>0</v>
      </c>
      <c r="L10" t="inlineStr">
        <is>
          <t>2024-10-14</t>
        </is>
      </c>
    </row>
    <row r="11">
      <c r="A11" t="inlineStr">
        <is>
          <t>a599294a-0cbd-4bbf-bca9-f4f1a9a8e854</t>
        </is>
      </c>
      <c r="B11" t="inlineStr">
        <is>
          <t>2024-10-14 15:15:01.565</t>
        </is>
      </c>
      <c r="C11" t="inlineStr">
        <is>
          <t>lil milan</t>
        </is>
      </c>
      <c r="D11" t="n">
        <v>0</v>
      </c>
      <c r="E11" t="n">
        <v>30</v>
      </c>
      <c r="F11" t="n">
        <v>0.5</v>
      </c>
      <c r="G11" t="inlineStr">
        <is>
          <t>TO_BUSINESS</t>
        </is>
      </c>
      <c r="H11" t="inlineStr">
        <is>
          <t>rdm22QbhNBZd1Rz1wYnKeZCEb</t>
        </is>
      </c>
      <c r="I11" t="n">
        <v>0</v>
      </c>
      <c r="J11" t="n">
        <v>30</v>
      </c>
      <c r="K11" t="n">
        <v>0</v>
      </c>
      <c r="L11" t="inlineStr">
        <is>
          <t>2024-10-14</t>
        </is>
      </c>
    </row>
    <row r="12">
      <c r="A12" t="inlineStr">
        <is>
          <t>bf8d2ee5-5db5-4503-91b5-faaa75f8899d</t>
        </is>
      </c>
      <c r="B12" t="inlineStr">
        <is>
          <t>2024-10-11 16:22:51.763</t>
        </is>
      </c>
      <c r="C12" t="inlineStr">
        <is>
          <t>lil milan</t>
        </is>
      </c>
      <c r="D12" t="n">
        <v>0</v>
      </c>
      <c r="E12" t="n">
        <v>140</v>
      </c>
      <c r="F12" t="n">
        <v>1.6</v>
      </c>
      <c r="G12" t="inlineStr">
        <is>
          <t>TO_BUSINESS</t>
        </is>
      </c>
      <c r="H12" t="inlineStr">
        <is>
          <t>reG5Q91UccVO6u85LSDj5qdtV</t>
        </is>
      </c>
      <c r="I12" t="n">
        <v>0</v>
      </c>
      <c r="J12" t="n">
        <v>140</v>
      </c>
      <c r="K12" t="n">
        <v>0</v>
      </c>
      <c r="L12" t="inlineStr">
        <is>
          <t>2024-10-11</t>
        </is>
      </c>
    </row>
    <row r="13">
      <c r="A13" t="inlineStr">
        <is>
          <t>82862003-8ce7-42d5-8f31-8e0d3ec7c43e</t>
        </is>
      </c>
      <c r="B13" t="inlineStr">
        <is>
          <t>2024-10-24 14:44:35.814</t>
        </is>
      </c>
      <c r="C13" t="inlineStr">
        <is>
          <t>lil milan</t>
        </is>
      </c>
      <c r="D13" t="n">
        <v>0</v>
      </c>
      <c r="E13" t="n">
        <v>45</v>
      </c>
      <c r="F13" t="n">
        <v>0.2</v>
      </c>
      <c r="G13" t="inlineStr">
        <is>
          <t>TO_BUSINESS</t>
        </is>
      </c>
      <c r="H13" t="inlineStr">
        <is>
          <t>0</t>
        </is>
      </c>
      <c r="I13" t="n">
        <v>0</v>
      </c>
      <c r="J13" t="n">
        <v>45</v>
      </c>
      <c r="K13" t="n">
        <v>0</v>
      </c>
      <c r="L13" t="inlineStr">
        <is>
          <t>2024-10-24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Merchant ID</t>
        </is>
      </c>
      <c r="B1" s="1" t="inlineStr">
        <is>
          <t>Merchant</t>
        </is>
      </c>
      <c r="C1" s="1" t="inlineStr">
        <is>
          <t>Negozio</t>
        </is>
      </c>
      <c r="D1" s="1" t="inlineStr">
        <is>
          <t>POS</t>
        </is>
      </c>
      <c r="E1" s="1" t="inlineStr">
        <is>
          <t>Scalapay ID</t>
        </is>
      </c>
      <c r="F1" s="1" t="inlineStr">
        <is>
          <t>Fonte</t>
        </is>
      </c>
      <c r="G1" s="1" t="inlineStr">
        <is>
          <t>Prodotto</t>
        </is>
      </c>
      <c r="H1" s="1" t="inlineStr">
        <is>
          <t>Tipo</t>
        </is>
      </c>
      <c r="I1" s="1" t="inlineStr">
        <is>
          <t>Data acquisto/rimborso</t>
        </is>
      </c>
      <c r="J1" s="1" t="inlineStr">
        <is>
          <t>Import lordo</t>
        </is>
      </c>
      <c r="K1" s="1" t="inlineStr">
        <is>
          <t>Import netto</t>
        </is>
      </c>
      <c r="L1" s="1" t="inlineStr">
        <is>
          <t>Commissioni totali (IVA inclusa)</t>
        </is>
      </c>
      <c r="M1" s="1" t="inlineStr">
        <is>
          <t>Commissioni Scalapay</t>
        </is>
      </c>
      <c r="N1" s="1" t="inlineStr">
        <is>
          <t>IVA</t>
        </is>
      </c>
      <c r="O1" s="1" t="inlineStr">
        <is>
          <t>Altre commissioni</t>
        </is>
      </c>
      <c r="P1" s="1" t="inlineStr">
        <is>
          <t>Altre commissioni IVA</t>
        </is>
      </c>
      <c r="Q1" s="1" t="inlineStr">
        <is>
          <t>Data transazione</t>
        </is>
      </c>
      <c r="R1" s="1" t="inlineStr">
        <is>
          <t>ID transazione</t>
        </is>
      </c>
      <c r="S1" s="1" t="inlineStr">
        <is>
          <t>Giorno</t>
        </is>
      </c>
    </row>
    <row r="2">
      <c r="A2" t="inlineStr">
        <is>
          <t>rzmnTgpd5NyvAhM1HEHcTjmrU</t>
        </is>
      </c>
      <c r="B2" t="inlineStr">
        <is>
          <t>FIRGUN HOUSE SRL</t>
        </is>
      </c>
      <c r="E2" t="inlineStr">
        <is>
          <t>DSTUBQAKVF5C</t>
        </is>
      </c>
      <c r="F2" t="inlineStr">
        <is>
          <t>Online</t>
        </is>
      </c>
      <c r="G2" t="inlineStr">
        <is>
          <t>pay-in-3</t>
        </is>
      </c>
      <c r="H2" t="inlineStr">
        <is>
          <t>order</t>
        </is>
      </c>
      <c r="I2" t="inlineStr">
        <is>
          <t>2024-10-01 11:30:11</t>
        </is>
      </c>
      <c r="J2" t="n">
        <v>221</v>
      </c>
      <c r="K2" t="n">
        <v>211.51</v>
      </c>
      <c r="L2" t="n">
        <v>9.49</v>
      </c>
      <c r="M2" t="n">
        <v>5.97</v>
      </c>
      <c r="N2" t="n">
        <v>1.31</v>
      </c>
      <c r="O2" t="n">
        <v>2.21</v>
      </c>
      <c r="P2" t="n">
        <v>0</v>
      </c>
      <c r="Q2" t="inlineStr">
        <is>
          <t>2024-10-02 04:55:16</t>
        </is>
      </c>
      <c r="R2" t="inlineStr">
        <is>
          <t>MLXJQE5QC8PM</t>
        </is>
      </c>
      <c r="S2" t="inlineStr">
        <is>
          <t>2024-10-01</t>
        </is>
      </c>
    </row>
    <row r="3">
      <c r="A3" t="inlineStr">
        <is>
          <t>rgdG05MYWlhj8Plc7H2craxXT</t>
        </is>
      </c>
      <c r="B3" t="inlineStr">
        <is>
          <t>FIRGUN HOUSE SRL</t>
        </is>
      </c>
      <c r="E3" t="inlineStr">
        <is>
          <t>7KKEDWK61J9V</t>
        </is>
      </c>
      <c r="F3" t="inlineStr">
        <is>
          <t>Online</t>
        </is>
      </c>
      <c r="G3" t="inlineStr">
        <is>
          <t>pay-in-3</t>
        </is>
      </c>
      <c r="H3" t="inlineStr">
        <is>
          <t>order</t>
        </is>
      </c>
      <c r="I3" t="inlineStr">
        <is>
          <t>2024-10-02 09:07:52</t>
        </is>
      </c>
      <c r="J3" t="n">
        <v>240</v>
      </c>
      <c r="K3" t="n">
        <v>229.69</v>
      </c>
      <c r="L3" t="n">
        <v>10.31</v>
      </c>
      <c r="M3" t="n">
        <v>6.48</v>
      </c>
      <c r="N3" t="n">
        <v>1.43</v>
      </c>
      <c r="O3" t="n">
        <v>2.4</v>
      </c>
      <c r="P3" t="n">
        <v>0</v>
      </c>
      <c r="Q3" t="inlineStr">
        <is>
          <t>2024-10-03 03:18:35</t>
        </is>
      </c>
      <c r="R3" t="inlineStr">
        <is>
          <t>33WH1CF3BFWA</t>
        </is>
      </c>
      <c r="S3" t="inlineStr">
        <is>
          <t>2024-10-02</t>
        </is>
      </c>
    </row>
    <row r="4">
      <c r="A4" t="inlineStr">
        <is>
          <t>rbDSaN6NhKH6RgYZ7kSdVuMvV</t>
        </is>
      </c>
      <c r="B4" t="inlineStr">
        <is>
          <t>FIRGUN HOUSE SRL</t>
        </is>
      </c>
      <c r="E4" t="inlineStr">
        <is>
          <t>2VAWTO1GJZEE</t>
        </is>
      </c>
      <c r="F4" t="inlineStr">
        <is>
          <t>Online</t>
        </is>
      </c>
      <c r="G4" t="inlineStr">
        <is>
          <t>pay-in-3</t>
        </is>
      </c>
      <c r="H4" t="inlineStr">
        <is>
          <t>order</t>
        </is>
      </c>
      <c r="I4" t="inlineStr">
        <is>
          <t>2024-10-03 09:39:34</t>
        </is>
      </c>
      <c r="J4" t="n">
        <v>110</v>
      </c>
      <c r="K4" t="n">
        <v>105.28</v>
      </c>
      <c r="L4" t="n">
        <v>4.72</v>
      </c>
      <c r="M4" t="n">
        <v>2.97</v>
      </c>
      <c r="N4" t="n">
        <v>0.65</v>
      </c>
      <c r="O4" t="n">
        <v>1.1</v>
      </c>
      <c r="P4" t="n">
        <v>0</v>
      </c>
      <c r="Q4" t="inlineStr">
        <is>
          <t>2024-10-04 01:51:51</t>
        </is>
      </c>
      <c r="R4" t="inlineStr">
        <is>
          <t>1D3K7OYCZ4GV</t>
        </is>
      </c>
      <c r="S4" t="inlineStr">
        <is>
          <t>2024-10-03</t>
        </is>
      </c>
    </row>
    <row r="5">
      <c r="A5" t="inlineStr">
        <is>
          <t>rtWIxjHmzgsFoakEKVNMvguqB</t>
        </is>
      </c>
      <c r="B5" t="inlineStr">
        <is>
          <t>FIRGUN HOUSE SRL</t>
        </is>
      </c>
      <c r="E5" t="inlineStr">
        <is>
          <t>PZ9CJR6UPR26</t>
        </is>
      </c>
      <c r="F5" t="inlineStr">
        <is>
          <t>Online</t>
        </is>
      </c>
      <c r="G5" t="inlineStr">
        <is>
          <t>pay-in-3</t>
        </is>
      </c>
      <c r="H5" t="inlineStr">
        <is>
          <t>order</t>
        </is>
      </c>
      <c r="I5" t="inlineStr">
        <is>
          <t>2024-10-03 10:21:25</t>
        </is>
      </c>
      <c r="J5" t="n">
        <v>252</v>
      </c>
      <c r="K5" t="n">
        <v>241.18</v>
      </c>
      <c r="L5" t="n">
        <v>10.82</v>
      </c>
      <c r="M5" t="n">
        <v>6.8</v>
      </c>
      <c r="N5" t="n">
        <v>1.5</v>
      </c>
      <c r="O5" t="n">
        <v>2.52</v>
      </c>
      <c r="P5" t="n">
        <v>0</v>
      </c>
      <c r="Q5" t="inlineStr">
        <is>
          <t>2024-10-04 01:51:51</t>
        </is>
      </c>
      <c r="R5" t="inlineStr">
        <is>
          <t>1D3K7OYCZ4GV</t>
        </is>
      </c>
      <c r="S5" t="inlineStr">
        <is>
          <t>2024-10-03</t>
        </is>
      </c>
    </row>
    <row r="6">
      <c r="A6" t="inlineStr">
        <is>
          <t>rtOH54ua3ZtadosWtcX88PERO</t>
        </is>
      </c>
      <c r="B6" t="inlineStr">
        <is>
          <t>FIRGUN HOUSE SRL</t>
        </is>
      </c>
      <c r="E6" t="inlineStr">
        <is>
          <t>KALINR5FXNSX</t>
        </is>
      </c>
      <c r="F6" t="inlineStr">
        <is>
          <t>Online</t>
        </is>
      </c>
      <c r="G6" t="inlineStr">
        <is>
          <t>pay-in-3</t>
        </is>
      </c>
      <c r="H6" t="inlineStr">
        <is>
          <t>order</t>
        </is>
      </c>
      <c r="I6" t="inlineStr">
        <is>
          <t>2024-10-06 09:19:23</t>
        </is>
      </c>
      <c r="J6" t="n">
        <v>360</v>
      </c>
      <c r="K6" t="n">
        <v>344.54</v>
      </c>
      <c r="L6" t="n">
        <v>15.46</v>
      </c>
      <c r="M6" t="n">
        <v>9.720000000000001</v>
      </c>
      <c r="N6" t="n">
        <v>2.14</v>
      </c>
      <c r="O6" t="n">
        <v>3.6</v>
      </c>
      <c r="P6" t="n">
        <v>0</v>
      </c>
      <c r="Q6" t="inlineStr">
        <is>
          <t>2024-10-07 03:51:48</t>
        </is>
      </c>
      <c r="R6" t="inlineStr">
        <is>
          <t>75XXR8C8VL84</t>
        </is>
      </c>
      <c r="S6" t="inlineStr">
        <is>
          <t>2024-10-06</t>
        </is>
      </c>
    </row>
    <row r="7">
      <c r="A7" t="inlineStr">
        <is>
          <t>r27gaF9tSkhm60r4WpSOnDfHT</t>
        </is>
      </c>
      <c r="B7" t="inlineStr">
        <is>
          <t>FIRGUN HOUSE SRL</t>
        </is>
      </c>
      <c r="E7" t="inlineStr">
        <is>
          <t>UU1PVW30ZSOG</t>
        </is>
      </c>
      <c r="F7" t="inlineStr">
        <is>
          <t>Online</t>
        </is>
      </c>
      <c r="G7" t="inlineStr">
        <is>
          <t>pay-in-3</t>
        </is>
      </c>
      <c r="H7" t="inlineStr">
        <is>
          <t>order</t>
        </is>
      </c>
      <c r="I7" t="inlineStr">
        <is>
          <t>2024-10-06 13:16:11</t>
        </is>
      </c>
      <c r="J7" t="n">
        <v>252</v>
      </c>
      <c r="K7" t="n">
        <v>241.18</v>
      </c>
      <c r="L7" t="n">
        <v>10.82</v>
      </c>
      <c r="M7" t="n">
        <v>6.8</v>
      </c>
      <c r="N7" t="n">
        <v>1.5</v>
      </c>
      <c r="O7" t="n">
        <v>2.52</v>
      </c>
      <c r="P7" t="n">
        <v>0</v>
      </c>
      <c r="Q7" t="inlineStr">
        <is>
          <t>2024-10-07 03:51:48</t>
        </is>
      </c>
      <c r="R7" t="inlineStr">
        <is>
          <t>75XXR8C8VL84</t>
        </is>
      </c>
      <c r="S7" t="inlineStr">
        <is>
          <t>2024-10-06</t>
        </is>
      </c>
    </row>
    <row r="8">
      <c r="A8" t="inlineStr">
        <is>
          <t>rUgLqSsJQnkLb6qwv9ldjrloS</t>
        </is>
      </c>
      <c r="B8" t="inlineStr">
        <is>
          <t>FIRGUN HOUSE SRL</t>
        </is>
      </c>
      <c r="E8" t="inlineStr">
        <is>
          <t>JXKLDOU2RPEG</t>
        </is>
      </c>
      <c r="F8" t="inlineStr">
        <is>
          <t>Online</t>
        </is>
      </c>
      <c r="G8" t="inlineStr">
        <is>
          <t>pay-in-3</t>
        </is>
      </c>
      <c r="H8" t="inlineStr">
        <is>
          <t>order</t>
        </is>
      </c>
      <c r="I8" t="inlineStr">
        <is>
          <t>2024-10-10 07:07:57</t>
        </is>
      </c>
      <c r="J8" t="n">
        <v>580</v>
      </c>
      <c r="K8" t="n">
        <v>555.09</v>
      </c>
      <c r="L8" t="n">
        <v>24.91</v>
      </c>
      <c r="M8" t="n">
        <v>15.66</v>
      </c>
      <c r="N8" t="n">
        <v>3.44</v>
      </c>
      <c r="O8" t="n">
        <v>5.8</v>
      </c>
      <c r="P8" t="n">
        <v>0</v>
      </c>
      <c r="Q8" t="inlineStr">
        <is>
          <t>2024-10-11 01:41:35</t>
        </is>
      </c>
      <c r="R8" t="inlineStr">
        <is>
          <t>YWDDQA77YZKC</t>
        </is>
      </c>
      <c r="S8" t="inlineStr">
        <is>
          <t>2024-10-10</t>
        </is>
      </c>
    </row>
    <row r="9">
      <c r="A9" t="inlineStr">
        <is>
          <t>rVJTzJGC4bAJAxEUAaiqnJjqb</t>
        </is>
      </c>
      <c r="B9" t="inlineStr">
        <is>
          <t>FIRGUN HOUSE SRL</t>
        </is>
      </c>
      <c r="E9" t="inlineStr">
        <is>
          <t>XL9WNTPU5RNL</t>
        </is>
      </c>
      <c r="F9" t="inlineStr">
        <is>
          <t>Online</t>
        </is>
      </c>
      <c r="G9" t="inlineStr">
        <is>
          <t>pay-in-3</t>
        </is>
      </c>
      <c r="H9" t="inlineStr">
        <is>
          <t>order</t>
        </is>
      </c>
      <c r="I9" t="inlineStr">
        <is>
          <t>2024-10-11 17:06:01</t>
        </is>
      </c>
      <c r="J9" t="n">
        <v>118</v>
      </c>
      <c r="K9" t="n">
        <v>112.93</v>
      </c>
      <c r="L9" t="n">
        <v>5.07</v>
      </c>
      <c r="M9" t="n">
        <v>3.19</v>
      </c>
      <c r="N9" t="n">
        <v>0.7</v>
      </c>
      <c r="O9" t="n">
        <v>1.18</v>
      </c>
      <c r="P9" t="n">
        <v>0</v>
      </c>
      <c r="Q9" t="inlineStr">
        <is>
          <t>2024-10-14 03:46:20</t>
        </is>
      </c>
      <c r="R9" t="inlineStr">
        <is>
          <t>2ATBK432Z6AF</t>
        </is>
      </c>
      <c r="S9" t="inlineStr">
        <is>
          <t>2024-10-11</t>
        </is>
      </c>
    </row>
    <row r="10">
      <c r="A10" t="inlineStr">
        <is>
          <t>rrgrdYkGHDSNFRi6THvHtUt9M</t>
        </is>
      </c>
      <c r="B10" t="inlineStr">
        <is>
          <t>FIRGUN HOUSE SRL</t>
        </is>
      </c>
      <c r="E10" t="inlineStr">
        <is>
          <t>U4K83SY7PEEO</t>
        </is>
      </c>
      <c r="F10" t="inlineStr">
        <is>
          <t>Online</t>
        </is>
      </c>
      <c r="G10" t="inlineStr">
        <is>
          <t>pay-in-3</t>
        </is>
      </c>
      <c r="H10" t="inlineStr">
        <is>
          <t>order</t>
        </is>
      </c>
      <c r="I10" t="inlineStr">
        <is>
          <t>2024-10-13 13:10:24</t>
        </is>
      </c>
      <c r="J10" t="n">
        <v>190</v>
      </c>
      <c r="K10" t="n">
        <v>181.84</v>
      </c>
      <c r="L10" t="n">
        <v>8.16</v>
      </c>
      <c r="M10" t="n">
        <v>5.13</v>
      </c>
      <c r="N10" t="n">
        <v>1.13</v>
      </c>
      <c r="O10" t="n">
        <v>1.9</v>
      </c>
      <c r="P10" t="n">
        <v>0</v>
      </c>
      <c r="Q10" t="inlineStr">
        <is>
          <t>2024-10-14 03:46:20</t>
        </is>
      </c>
      <c r="R10" t="inlineStr">
        <is>
          <t>2ATBK432Z6AF</t>
        </is>
      </c>
      <c r="S10" t="inlineStr">
        <is>
          <t>2024-10-13</t>
        </is>
      </c>
    </row>
    <row r="11">
      <c r="A11" t="inlineStr">
        <is>
          <t>r9aZ8bM6EmQ8iULlT5LqBPgGt</t>
        </is>
      </c>
      <c r="B11" t="inlineStr">
        <is>
          <t>FIRGUN HOUSE SRL</t>
        </is>
      </c>
      <c r="E11" t="inlineStr">
        <is>
          <t>HO2IB9GG5ZGP</t>
        </is>
      </c>
      <c r="F11" t="inlineStr">
        <is>
          <t>Online</t>
        </is>
      </c>
      <c r="G11" t="inlineStr">
        <is>
          <t>pay-in-3</t>
        </is>
      </c>
      <c r="H11" t="inlineStr">
        <is>
          <t>order</t>
        </is>
      </c>
      <c r="I11" t="inlineStr">
        <is>
          <t>2024-10-14 12:35:58</t>
        </is>
      </c>
      <c r="J11" t="n">
        <v>180</v>
      </c>
      <c r="K11" t="n">
        <v>172.27</v>
      </c>
      <c r="L11" t="n">
        <v>7.73</v>
      </c>
      <c r="M11" t="n">
        <v>4.86</v>
      </c>
      <c r="N11" t="n">
        <v>1.07</v>
      </c>
      <c r="O11" t="n">
        <v>1.8</v>
      </c>
      <c r="P11" t="n">
        <v>0</v>
      </c>
      <c r="Q11" t="inlineStr">
        <is>
          <t>2024-10-15 04:08:05</t>
        </is>
      </c>
      <c r="R11" t="inlineStr">
        <is>
          <t>WZUBP5COHO5W</t>
        </is>
      </c>
      <c r="S11" t="inlineStr">
        <is>
          <t>2024-10-14</t>
        </is>
      </c>
    </row>
    <row r="12">
      <c r="A12" t="inlineStr">
        <is>
          <t>rcinwYFFMzzKfzeKA6zBRHB3L</t>
        </is>
      </c>
      <c r="B12" t="inlineStr">
        <is>
          <t>FIRGUN HOUSE SRL</t>
        </is>
      </c>
      <c r="E12" t="inlineStr">
        <is>
          <t>SR3Q6XMAFAUG</t>
        </is>
      </c>
      <c r="F12" t="inlineStr">
        <is>
          <t>Online</t>
        </is>
      </c>
      <c r="G12" t="inlineStr">
        <is>
          <t>pay-in-3</t>
        </is>
      </c>
      <c r="H12" t="inlineStr">
        <is>
          <t>order</t>
        </is>
      </c>
      <c r="I12" t="inlineStr">
        <is>
          <t>2024-10-17 14:57:20</t>
        </is>
      </c>
      <c r="J12" t="n">
        <v>1010</v>
      </c>
      <c r="K12" t="n">
        <v>966.63</v>
      </c>
      <c r="L12" t="n">
        <v>43.37</v>
      </c>
      <c r="M12" t="n">
        <v>27.27</v>
      </c>
      <c r="N12" t="n">
        <v>6</v>
      </c>
      <c r="O12" t="n">
        <v>10.1</v>
      </c>
      <c r="P12" t="n">
        <v>0</v>
      </c>
      <c r="Q12" t="inlineStr">
        <is>
          <t>2024-10-18 02:36:06</t>
        </is>
      </c>
      <c r="R12" t="inlineStr">
        <is>
          <t>W0WH2O6KPA6D</t>
        </is>
      </c>
      <c r="S12" t="inlineStr">
        <is>
          <t>2024-10-17</t>
        </is>
      </c>
    </row>
    <row r="13">
      <c r="A13" t="inlineStr">
        <is>
          <t>rhMCz1h5vYozkZPEl5kF4RWqK</t>
        </is>
      </c>
      <c r="B13" t="inlineStr">
        <is>
          <t>FIRGUN HOUSE SRL</t>
        </is>
      </c>
      <c r="E13" t="inlineStr">
        <is>
          <t>02WQT2M2XS8T</t>
        </is>
      </c>
      <c r="F13" t="inlineStr">
        <is>
          <t>Online</t>
        </is>
      </c>
      <c r="G13" t="inlineStr">
        <is>
          <t>pay-in-3</t>
        </is>
      </c>
      <c r="H13" t="inlineStr">
        <is>
          <t>order</t>
        </is>
      </c>
      <c r="I13" t="inlineStr">
        <is>
          <t>2024-10-20 18:39:42</t>
        </is>
      </c>
      <c r="J13" t="n">
        <v>150</v>
      </c>
      <c r="K13" t="n">
        <v>143.56</v>
      </c>
      <c r="L13" t="n">
        <v>6.44</v>
      </c>
      <c r="M13" t="n">
        <v>4.05</v>
      </c>
      <c r="N13" t="n">
        <v>0.89</v>
      </c>
      <c r="O13" t="n">
        <v>1.5</v>
      </c>
      <c r="P13" t="n">
        <v>0</v>
      </c>
      <c r="Q13" t="inlineStr">
        <is>
          <t>2024-10-21 05:33:43</t>
        </is>
      </c>
      <c r="R13" t="inlineStr">
        <is>
          <t>4H5FDC97333T</t>
        </is>
      </c>
      <c r="S13" t="inlineStr">
        <is>
          <t>2024-10-20</t>
        </is>
      </c>
    </row>
    <row r="14">
      <c r="A14" t="inlineStr">
        <is>
          <t>rDtr5cNTV2wd7STHo81yt1ksa</t>
        </is>
      </c>
      <c r="B14" t="inlineStr">
        <is>
          <t>FIRGUN HOUSE SRL</t>
        </is>
      </c>
      <c r="E14" t="inlineStr">
        <is>
          <t>AXBO6N5PQKHE</t>
        </is>
      </c>
      <c r="F14" t="inlineStr">
        <is>
          <t>Online</t>
        </is>
      </c>
      <c r="G14" t="inlineStr">
        <is>
          <t>pay-in-3</t>
        </is>
      </c>
      <c r="H14" t="inlineStr">
        <is>
          <t>order</t>
        </is>
      </c>
      <c r="I14" t="inlineStr">
        <is>
          <t>2024-10-22 10:40:07</t>
        </is>
      </c>
      <c r="J14" t="n">
        <v>150</v>
      </c>
      <c r="K14" t="n">
        <v>143.56</v>
      </c>
      <c r="L14" t="n">
        <v>6.44</v>
      </c>
      <c r="M14" t="n">
        <v>4.05</v>
      </c>
      <c r="N14" t="n">
        <v>0.89</v>
      </c>
      <c r="O14" t="n">
        <v>1.5</v>
      </c>
      <c r="P14" t="n">
        <v>0</v>
      </c>
      <c r="Q14" t="inlineStr">
        <is>
          <t>2024-10-23 04:55:49</t>
        </is>
      </c>
      <c r="R14" t="inlineStr">
        <is>
          <t>148OY343Q3KX</t>
        </is>
      </c>
      <c r="S14" t="inlineStr">
        <is>
          <t>2024-10-22</t>
        </is>
      </c>
    </row>
    <row r="15">
      <c r="A15" t="inlineStr">
        <is>
          <t>rZXtKqlUQqbEsijt73pNMGzl1</t>
        </is>
      </c>
      <c r="B15" t="inlineStr">
        <is>
          <t>FIRGUN HOUSE SRL</t>
        </is>
      </c>
      <c r="E15" t="inlineStr">
        <is>
          <t>4JKOTJRJ0N7H</t>
        </is>
      </c>
      <c r="F15" t="inlineStr">
        <is>
          <t>Online</t>
        </is>
      </c>
      <c r="G15" t="inlineStr">
        <is>
          <t>pay-in-3</t>
        </is>
      </c>
      <c r="H15" t="inlineStr">
        <is>
          <t>order</t>
        </is>
      </c>
      <c r="I15" t="inlineStr">
        <is>
          <t>2024-10-22 15:34:44</t>
        </is>
      </c>
      <c r="J15" t="n">
        <v>115</v>
      </c>
      <c r="K15" t="n">
        <v>110.06</v>
      </c>
      <c r="L15" t="n">
        <v>4.94</v>
      </c>
      <c r="M15" t="n">
        <v>3.11</v>
      </c>
      <c r="N15" t="n">
        <v>0.68</v>
      </c>
      <c r="O15" t="n">
        <v>1.15</v>
      </c>
      <c r="P15" t="n">
        <v>0</v>
      </c>
      <c r="Q15" t="inlineStr">
        <is>
          <t>2024-10-23 04:55:49</t>
        </is>
      </c>
      <c r="R15" t="inlineStr">
        <is>
          <t>148OY343Q3KX</t>
        </is>
      </c>
      <c r="S15" t="inlineStr">
        <is>
          <t>2024-10-22</t>
        </is>
      </c>
    </row>
    <row r="16">
      <c r="A16" t="inlineStr">
        <is>
          <t>rEhFbP6m0QTmmwHMGeSYPPwhm</t>
        </is>
      </c>
      <c r="B16" t="inlineStr">
        <is>
          <t>FIRGUN HOUSE SRL</t>
        </is>
      </c>
      <c r="E16" t="inlineStr">
        <is>
          <t>GFDBWBYA4P0T</t>
        </is>
      </c>
      <c r="F16" t="inlineStr">
        <is>
          <t>Online</t>
        </is>
      </c>
      <c r="G16" t="inlineStr">
        <is>
          <t>pay-in-3</t>
        </is>
      </c>
      <c r="H16" t="inlineStr">
        <is>
          <t>order</t>
        </is>
      </c>
      <c r="I16" t="inlineStr">
        <is>
          <t>2024-10-23 14:48:57</t>
        </is>
      </c>
      <c r="J16" t="n">
        <v>190</v>
      </c>
      <c r="K16" t="n">
        <v>181.84</v>
      </c>
      <c r="L16" t="n">
        <v>8.16</v>
      </c>
      <c r="M16" t="n">
        <v>5.13</v>
      </c>
      <c r="N16" t="n">
        <v>1.13</v>
      </c>
      <c r="O16" t="n">
        <v>1.9</v>
      </c>
      <c r="P16" t="n">
        <v>0</v>
      </c>
      <c r="Q16" t="inlineStr">
        <is>
          <t>2024-10-24 05:15:39</t>
        </is>
      </c>
      <c r="R16" t="inlineStr">
        <is>
          <t>CW2G3US9Y5IS</t>
        </is>
      </c>
      <c r="S16" t="inlineStr">
        <is>
          <t>2024-10-23</t>
        </is>
      </c>
    </row>
    <row r="17">
      <c r="A17" t="inlineStr">
        <is>
          <t>r4jXcooORe05xGoxZW0gYqzp3</t>
        </is>
      </c>
      <c r="B17" t="inlineStr">
        <is>
          <t>FIRGUN HOUSE SRL</t>
        </is>
      </c>
      <c r="E17" t="inlineStr">
        <is>
          <t>W1O13F1FV5F2</t>
        </is>
      </c>
      <c r="F17" t="inlineStr">
        <is>
          <t>Online</t>
        </is>
      </c>
      <c r="G17" t="inlineStr">
        <is>
          <t>pay-in-3</t>
        </is>
      </c>
      <c r="H17" t="inlineStr">
        <is>
          <t>order</t>
        </is>
      </c>
      <c r="I17" t="inlineStr">
        <is>
          <t>2024-10-23 16:16:12</t>
        </is>
      </c>
      <c r="J17" t="n">
        <v>190</v>
      </c>
      <c r="K17" t="n">
        <v>181.84</v>
      </c>
      <c r="L17" t="n">
        <v>8.16</v>
      </c>
      <c r="M17" t="n">
        <v>5.13</v>
      </c>
      <c r="N17" t="n">
        <v>1.13</v>
      </c>
      <c r="O17" t="n">
        <v>1.9</v>
      </c>
      <c r="P17" t="n">
        <v>0</v>
      </c>
      <c r="Q17" t="inlineStr">
        <is>
          <t>2024-10-24 05:15:39</t>
        </is>
      </c>
      <c r="R17" t="inlineStr">
        <is>
          <t>CW2G3US9Y5IS</t>
        </is>
      </c>
      <c r="S17" t="inlineStr">
        <is>
          <t>2024-10-23</t>
        </is>
      </c>
    </row>
    <row r="18">
      <c r="A18" t="inlineStr">
        <is>
          <t>rKFcAn22S13ELwOkEoT3eKKqN</t>
        </is>
      </c>
      <c r="B18" t="inlineStr">
        <is>
          <t>FIRGUN HOUSE SRL</t>
        </is>
      </c>
      <c r="E18" t="inlineStr">
        <is>
          <t>J4O2BBX99378</t>
        </is>
      </c>
      <c r="F18" t="inlineStr">
        <is>
          <t>Online</t>
        </is>
      </c>
      <c r="G18" t="inlineStr">
        <is>
          <t>pay-in-3</t>
        </is>
      </c>
      <c r="H18" t="inlineStr">
        <is>
          <t>order</t>
        </is>
      </c>
      <c r="I18" t="inlineStr">
        <is>
          <t>2024-10-23 17:32:54</t>
        </is>
      </c>
      <c r="J18" t="n">
        <v>410</v>
      </c>
      <c r="K18" t="n">
        <v>392.39</v>
      </c>
      <c r="L18" t="n">
        <v>17.61</v>
      </c>
      <c r="M18" t="n">
        <v>11.07</v>
      </c>
      <c r="N18" t="n">
        <v>2.44</v>
      </c>
      <c r="O18" t="n">
        <v>4.1</v>
      </c>
      <c r="P18" t="n">
        <v>0</v>
      </c>
      <c r="Q18" t="inlineStr">
        <is>
          <t>2024-10-24 05:15:39</t>
        </is>
      </c>
      <c r="R18" t="inlineStr">
        <is>
          <t>CW2G3US9Y5IS</t>
        </is>
      </c>
      <c r="S18" t="inlineStr">
        <is>
          <t>2024-10-23</t>
        </is>
      </c>
    </row>
    <row r="19">
      <c r="A19" t="inlineStr">
        <is>
          <t>rbSAlWfzIaQw5QN6flmHOJZXd</t>
        </is>
      </c>
      <c r="B19" t="inlineStr">
        <is>
          <t>FIRGUN HOUSE SRL</t>
        </is>
      </c>
      <c r="E19" t="inlineStr">
        <is>
          <t>V6EGUIHWVQ6H</t>
        </is>
      </c>
      <c r="F19" t="inlineStr">
        <is>
          <t>Online</t>
        </is>
      </c>
      <c r="G19" t="inlineStr">
        <is>
          <t>pay-in-3</t>
        </is>
      </c>
      <c r="H19" t="inlineStr">
        <is>
          <t>order</t>
        </is>
      </c>
      <c r="I19" t="inlineStr">
        <is>
          <t>2024-10-25 17:45:47</t>
        </is>
      </c>
      <c r="J19" t="n">
        <v>192</v>
      </c>
      <c r="K19" t="n">
        <v>183.76</v>
      </c>
      <c r="L19" t="n">
        <v>8.24</v>
      </c>
      <c r="M19" t="n">
        <v>5.18</v>
      </c>
      <c r="N19" t="n">
        <v>1.14</v>
      </c>
      <c r="O19" t="n">
        <v>1.92</v>
      </c>
      <c r="P19" t="n">
        <v>0</v>
      </c>
      <c r="Q19" t="inlineStr">
        <is>
          <t>2024-10-28 03:37:11</t>
        </is>
      </c>
      <c r="R19" t="inlineStr">
        <is>
          <t>VCJ6V0RRJ6F8</t>
        </is>
      </c>
      <c r="S19" t="inlineStr">
        <is>
          <t>2024-10-25</t>
        </is>
      </c>
    </row>
    <row r="20">
      <c r="A20" t="inlineStr">
        <is>
          <t>rJZWQFQ0WApfkVE4N8tvFjXRp</t>
        </is>
      </c>
      <c r="B20" t="inlineStr">
        <is>
          <t>FIRGUN HOUSE SRL</t>
        </is>
      </c>
      <c r="E20" t="inlineStr">
        <is>
          <t>VQI9J7BP18XC</t>
        </is>
      </c>
      <c r="F20" t="inlineStr">
        <is>
          <t>Online</t>
        </is>
      </c>
      <c r="G20" t="inlineStr">
        <is>
          <t>pay-in-3</t>
        </is>
      </c>
      <c r="H20" t="inlineStr">
        <is>
          <t>order</t>
        </is>
      </c>
      <c r="I20" t="inlineStr">
        <is>
          <t>2024-10-25 17:58:52</t>
        </is>
      </c>
      <c r="J20" t="n">
        <v>106</v>
      </c>
      <c r="K20" t="n">
        <v>101.45</v>
      </c>
      <c r="L20" t="n">
        <v>4.55</v>
      </c>
      <c r="M20" t="n">
        <v>2.86</v>
      </c>
      <c r="N20" t="n">
        <v>0.63</v>
      </c>
      <c r="O20" t="n">
        <v>1.06</v>
      </c>
      <c r="P20" t="n">
        <v>0</v>
      </c>
      <c r="Q20" t="inlineStr">
        <is>
          <t>2024-10-28 03:37:11</t>
        </is>
      </c>
      <c r="R20" t="inlineStr">
        <is>
          <t>VCJ6V0RRJ6F8</t>
        </is>
      </c>
      <c r="S20" t="inlineStr">
        <is>
          <t>2024-10-25</t>
        </is>
      </c>
    </row>
    <row r="21">
      <c r="A21" t="inlineStr">
        <is>
          <t>rCqtwNEomqGHR1EDNJDiLqKtG</t>
        </is>
      </c>
      <c r="B21" t="inlineStr">
        <is>
          <t>FIRGUN HOUSE SRL</t>
        </is>
      </c>
      <c r="E21" t="inlineStr">
        <is>
          <t>AGSBGKL7NCHW</t>
        </is>
      </c>
      <c r="F21" t="inlineStr">
        <is>
          <t>Online</t>
        </is>
      </c>
      <c r="G21" t="inlineStr">
        <is>
          <t>pay-in-3</t>
        </is>
      </c>
      <c r="H21" t="inlineStr">
        <is>
          <t>order</t>
        </is>
      </c>
      <c r="I21" t="inlineStr">
        <is>
          <t>2024-10-25 18:08:45</t>
        </is>
      </c>
      <c r="J21" t="n">
        <v>208</v>
      </c>
      <c r="K21" t="n">
        <v>199.06</v>
      </c>
      <c r="L21" t="n">
        <v>8.94</v>
      </c>
      <c r="M21" t="n">
        <v>5.62</v>
      </c>
      <c r="N21" t="n">
        <v>1.24</v>
      </c>
      <c r="O21" t="n">
        <v>2.08</v>
      </c>
      <c r="P21" t="n">
        <v>0</v>
      </c>
      <c r="Q21" t="inlineStr">
        <is>
          <t>2024-10-28 03:37:11</t>
        </is>
      </c>
      <c r="R21" t="inlineStr">
        <is>
          <t>VCJ6V0RRJ6F8</t>
        </is>
      </c>
      <c r="S21" t="inlineStr">
        <is>
          <t>2024-10-25</t>
        </is>
      </c>
    </row>
    <row r="22">
      <c r="A22" t="inlineStr">
        <is>
          <t>r8lftjcRKTqnhUQdpJfc9zIbH</t>
        </is>
      </c>
      <c r="B22" t="inlineStr">
        <is>
          <t>FIRGUN HOUSE SRL</t>
        </is>
      </c>
      <c r="E22" t="inlineStr">
        <is>
          <t>BR34DL3MOIA5</t>
        </is>
      </c>
      <c r="F22" t="inlineStr">
        <is>
          <t>Online</t>
        </is>
      </c>
      <c r="G22" t="inlineStr">
        <is>
          <t>pay-in-3</t>
        </is>
      </c>
      <c r="H22" t="inlineStr">
        <is>
          <t>order</t>
        </is>
      </c>
      <c r="I22" t="inlineStr">
        <is>
          <t>2024-10-26 06:20:20</t>
        </is>
      </c>
      <c r="J22" t="n">
        <v>96</v>
      </c>
      <c r="K22" t="n">
        <v>91.88</v>
      </c>
      <c r="L22" t="n">
        <v>4.12</v>
      </c>
      <c r="M22" t="n">
        <v>2.59</v>
      </c>
      <c r="N22" t="n">
        <v>0.57</v>
      </c>
      <c r="O22" t="n">
        <v>0.96</v>
      </c>
      <c r="P22" t="n">
        <v>0</v>
      </c>
      <c r="Q22" t="inlineStr">
        <is>
          <t>2024-10-28 03:37:11</t>
        </is>
      </c>
      <c r="R22" t="inlineStr">
        <is>
          <t>VCJ6V0RRJ6F8</t>
        </is>
      </c>
      <c r="S22" t="inlineStr">
        <is>
          <t>2024-10-26</t>
        </is>
      </c>
    </row>
    <row r="23">
      <c r="A23" t="inlineStr">
        <is>
          <t>rLtoWx7PyNUKx32uWXhMFNgdd</t>
        </is>
      </c>
      <c r="B23" t="inlineStr">
        <is>
          <t>FIRGUN HOUSE SRL</t>
        </is>
      </c>
      <c r="E23" t="inlineStr">
        <is>
          <t>0MZM7BQVZDXI</t>
        </is>
      </c>
      <c r="F23" t="inlineStr">
        <is>
          <t>Online</t>
        </is>
      </c>
      <c r="G23" t="inlineStr">
        <is>
          <t>pay-in-3</t>
        </is>
      </c>
      <c r="H23" t="inlineStr">
        <is>
          <t>order</t>
        </is>
      </c>
      <c r="I23" t="inlineStr">
        <is>
          <t>2024-10-26 11:28:23</t>
        </is>
      </c>
      <c r="J23" t="n">
        <v>240</v>
      </c>
      <c r="K23" t="n">
        <v>229.69</v>
      </c>
      <c r="L23" t="n">
        <v>10.31</v>
      </c>
      <c r="M23" t="n">
        <v>6.48</v>
      </c>
      <c r="N23" t="n">
        <v>1.43</v>
      </c>
      <c r="O23" t="n">
        <v>2.4</v>
      </c>
      <c r="P23" t="n">
        <v>0</v>
      </c>
      <c r="Q23" t="inlineStr">
        <is>
          <t>2024-10-28 03:37:11</t>
        </is>
      </c>
      <c r="R23" t="inlineStr">
        <is>
          <t>VCJ6V0RRJ6F8</t>
        </is>
      </c>
      <c r="S23" t="inlineStr">
        <is>
          <t>2024-10-26</t>
        </is>
      </c>
    </row>
    <row r="24">
      <c r="A24" t="inlineStr">
        <is>
          <t>rDDNuN1rc6FUbjdU6uVzms3PY</t>
        </is>
      </c>
      <c r="B24" t="inlineStr">
        <is>
          <t>FIRGUN HOUSE SRL</t>
        </is>
      </c>
      <c r="E24" t="inlineStr">
        <is>
          <t>DD30WVCAOAYS</t>
        </is>
      </c>
      <c r="F24" t="inlineStr">
        <is>
          <t>Online</t>
        </is>
      </c>
      <c r="G24" t="inlineStr">
        <is>
          <t>pay-in-3</t>
        </is>
      </c>
      <c r="H24" t="inlineStr">
        <is>
          <t>order</t>
        </is>
      </c>
      <c r="I24" t="inlineStr">
        <is>
          <t>2024-10-26 13:00:21</t>
        </is>
      </c>
      <c r="J24" t="n">
        <v>208</v>
      </c>
      <c r="K24" t="n">
        <v>199.06</v>
      </c>
      <c r="L24" t="n">
        <v>8.94</v>
      </c>
      <c r="M24" t="n">
        <v>5.62</v>
      </c>
      <c r="N24" t="n">
        <v>1.24</v>
      </c>
      <c r="O24" t="n">
        <v>2.08</v>
      </c>
      <c r="P24" t="n">
        <v>0</v>
      </c>
      <c r="Q24" t="inlineStr">
        <is>
          <t>2024-10-28 03:37:11</t>
        </is>
      </c>
      <c r="R24" t="inlineStr">
        <is>
          <t>VCJ6V0RRJ6F8</t>
        </is>
      </c>
      <c r="S24" t="inlineStr">
        <is>
          <t>2024-10-26</t>
        </is>
      </c>
    </row>
    <row r="25">
      <c r="A25" t="inlineStr">
        <is>
          <t>rHHAGNIUsXQJFhEhpjICzpg6V</t>
        </is>
      </c>
      <c r="B25" t="inlineStr">
        <is>
          <t>FIRGUN HOUSE SRL</t>
        </is>
      </c>
      <c r="E25" t="inlineStr">
        <is>
          <t>PLWN3LWG624P</t>
        </is>
      </c>
      <c r="F25" t="inlineStr">
        <is>
          <t>Online</t>
        </is>
      </c>
      <c r="G25" t="inlineStr">
        <is>
          <t>pay-in-3</t>
        </is>
      </c>
      <c r="H25" t="inlineStr">
        <is>
          <t>order</t>
        </is>
      </c>
      <c r="I25" t="inlineStr">
        <is>
          <t>2024-10-26 15:02:51</t>
        </is>
      </c>
      <c r="J25" t="n">
        <v>208</v>
      </c>
      <c r="K25" t="n">
        <v>199.06</v>
      </c>
      <c r="L25" t="n">
        <v>8.94</v>
      </c>
      <c r="M25" t="n">
        <v>5.62</v>
      </c>
      <c r="N25" t="n">
        <v>1.24</v>
      </c>
      <c r="O25" t="n">
        <v>2.08</v>
      </c>
      <c r="P25" t="n">
        <v>0</v>
      </c>
      <c r="Q25" t="inlineStr">
        <is>
          <t>2024-10-28 03:37:11</t>
        </is>
      </c>
      <c r="R25" t="inlineStr">
        <is>
          <t>VCJ6V0RRJ6F8</t>
        </is>
      </c>
      <c r="S25" t="inlineStr">
        <is>
          <t>2024-10-26</t>
        </is>
      </c>
    </row>
    <row r="26">
      <c r="A26" t="inlineStr">
        <is>
          <t>rce2IdqLMoO7Dd5GbpGGVOhcr</t>
        </is>
      </c>
      <c r="B26" t="inlineStr">
        <is>
          <t>FIRGUN HOUSE SRL</t>
        </is>
      </c>
      <c r="E26" t="inlineStr">
        <is>
          <t>5G87ST805KHS</t>
        </is>
      </c>
      <c r="F26" t="inlineStr">
        <is>
          <t>Online</t>
        </is>
      </c>
      <c r="G26" t="inlineStr">
        <is>
          <t>pay-in-3</t>
        </is>
      </c>
      <c r="H26" t="inlineStr">
        <is>
          <t>order</t>
        </is>
      </c>
      <c r="I26" t="inlineStr">
        <is>
          <t>2024-10-27 09:19:03</t>
        </is>
      </c>
      <c r="J26" t="n">
        <v>256</v>
      </c>
      <c r="K26" t="n">
        <v>245.01</v>
      </c>
      <c r="L26" t="n">
        <v>10.99</v>
      </c>
      <c r="M26" t="n">
        <v>6.91</v>
      </c>
      <c r="N26" t="n">
        <v>1.52</v>
      </c>
      <c r="O26" t="n">
        <v>2.56</v>
      </c>
      <c r="P26" t="n">
        <v>0</v>
      </c>
      <c r="Q26" t="inlineStr">
        <is>
          <t>2024-10-28 03:37:11</t>
        </is>
      </c>
      <c r="R26" t="inlineStr">
        <is>
          <t>VCJ6V0RRJ6F8</t>
        </is>
      </c>
      <c r="S26" t="inlineStr">
        <is>
          <t>2024-10-27</t>
        </is>
      </c>
    </row>
    <row r="27">
      <c r="A27" t="inlineStr">
        <is>
          <t>rS5NvOiWjWoEwcM5ALCPyRkYI</t>
        </is>
      </c>
      <c r="B27" t="inlineStr">
        <is>
          <t>FIRGUN HOUSE SRL</t>
        </is>
      </c>
      <c r="E27" t="inlineStr">
        <is>
          <t>FK48WRCG9PE2</t>
        </is>
      </c>
      <c r="F27" t="inlineStr">
        <is>
          <t>Online</t>
        </is>
      </c>
      <c r="G27" t="inlineStr">
        <is>
          <t>pay-in-3</t>
        </is>
      </c>
      <c r="H27" t="inlineStr">
        <is>
          <t>order</t>
        </is>
      </c>
      <c r="I27" t="inlineStr">
        <is>
          <t>2024-10-27 09:27:14</t>
        </is>
      </c>
      <c r="J27" t="n">
        <v>208</v>
      </c>
      <c r="K27" t="n">
        <v>199.06</v>
      </c>
      <c r="L27" t="n">
        <v>8.94</v>
      </c>
      <c r="M27" t="n">
        <v>5.62</v>
      </c>
      <c r="N27" t="n">
        <v>1.24</v>
      </c>
      <c r="O27" t="n">
        <v>2.08</v>
      </c>
      <c r="P27" t="n">
        <v>0</v>
      </c>
      <c r="Q27" t="inlineStr">
        <is>
          <t>2024-10-28 03:37:11</t>
        </is>
      </c>
      <c r="R27" t="inlineStr">
        <is>
          <t>VCJ6V0RRJ6F8</t>
        </is>
      </c>
      <c r="S27" t="inlineStr">
        <is>
          <t>2024-10-27</t>
        </is>
      </c>
    </row>
    <row r="28">
      <c r="A28" t="inlineStr">
        <is>
          <t>ryXy63s804OKmvwryYxNV1AOf</t>
        </is>
      </c>
      <c r="B28" t="inlineStr">
        <is>
          <t>FIRGUN HOUSE SRL</t>
        </is>
      </c>
      <c r="E28" t="inlineStr">
        <is>
          <t>0PKUC04VO2WL</t>
        </is>
      </c>
      <c r="F28" t="inlineStr">
        <is>
          <t>Online</t>
        </is>
      </c>
      <c r="G28" t="inlineStr">
        <is>
          <t>pay-in-3</t>
        </is>
      </c>
      <c r="H28" t="inlineStr">
        <is>
          <t>order</t>
        </is>
      </c>
      <c r="I28" t="inlineStr">
        <is>
          <t>2024-10-27 09:31:08</t>
        </is>
      </c>
      <c r="J28" t="n">
        <v>240</v>
      </c>
      <c r="K28" t="n">
        <v>229.69</v>
      </c>
      <c r="L28" t="n">
        <v>10.31</v>
      </c>
      <c r="M28" t="n">
        <v>6.48</v>
      </c>
      <c r="N28" t="n">
        <v>1.43</v>
      </c>
      <c r="O28" t="n">
        <v>2.4</v>
      </c>
      <c r="P28" t="n">
        <v>0</v>
      </c>
      <c r="Q28" t="inlineStr">
        <is>
          <t>2024-10-28 03:37:11</t>
        </is>
      </c>
      <c r="R28" t="inlineStr">
        <is>
          <t>VCJ6V0RRJ6F8</t>
        </is>
      </c>
      <c r="S28" t="inlineStr">
        <is>
          <t>2024-10-27</t>
        </is>
      </c>
    </row>
    <row r="29">
      <c r="A29" t="inlineStr">
        <is>
          <t>rO6dwzLEhNtOYOTFapeh8oy1O</t>
        </is>
      </c>
      <c r="B29" t="inlineStr">
        <is>
          <t>FIRGUN HOUSE SRL</t>
        </is>
      </c>
      <c r="E29" t="inlineStr">
        <is>
          <t>VQ64AS8H7JNF</t>
        </is>
      </c>
      <c r="F29" t="inlineStr">
        <is>
          <t>Online</t>
        </is>
      </c>
      <c r="G29" t="inlineStr">
        <is>
          <t>pay-in-3</t>
        </is>
      </c>
      <c r="H29" t="inlineStr">
        <is>
          <t>order</t>
        </is>
      </c>
      <c r="I29" t="inlineStr">
        <is>
          <t>2024-10-27 09:59:36</t>
        </is>
      </c>
      <c r="J29" t="n">
        <v>256</v>
      </c>
      <c r="K29" t="n">
        <v>245.01</v>
      </c>
      <c r="L29" t="n">
        <v>10.99</v>
      </c>
      <c r="M29" t="n">
        <v>6.91</v>
      </c>
      <c r="N29" t="n">
        <v>1.52</v>
      </c>
      <c r="O29" t="n">
        <v>2.56</v>
      </c>
      <c r="P29" t="n">
        <v>0</v>
      </c>
      <c r="Q29" t="inlineStr">
        <is>
          <t>2024-10-28 03:37:11</t>
        </is>
      </c>
      <c r="R29" t="inlineStr">
        <is>
          <t>VCJ6V0RRJ6F8</t>
        </is>
      </c>
      <c r="S29" t="inlineStr">
        <is>
          <t>2024-10-27</t>
        </is>
      </c>
    </row>
    <row r="30">
      <c r="A30" t="inlineStr">
        <is>
          <t>rHQUiTsVT9Xz2ZIUqfFxVmCdE</t>
        </is>
      </c>
      <c r="B30" t="inlineStr">
        <is>
          <t>FIRGUN HOUSE SRL</t>
        </is>
      </c>
      <c r="E30" t="inlineStr">
        <is>
          <t>QIMY23TRTFM8</t>
        </is>
      </c>
      <c r="F30" t="inlineStr">
        <is>
          <t>Online</t>
        </is>
      </c>
      <c r="G30" t="inlineStr">
        <is>
          <t>pay-in-3</t>
        </is>
      </c>
      <c r="H30" t="inlineStr">
        <is>
          <t>order</t>
        </is>
      </c>
      <c r="I30" t="inlineStr">
        <is>
          <t>2024-10-27 11:19:31</t>
        </is>
      </c>
      <c r="J30" t="n">
        <v>442</v>
      </c>
      <c r="K30" t="n">
        <v>423.03</v>
      </c>
      <c r="L30" t="n">
        <v>18.97</v>
      </c>
      <c r="M30" t="n">
        <v>11.93</v>
      </c>
      <c r="N30" t="n">
        <v>2.63</v>
      </c>
      <c r="O30" t="n">
        <v>4.42</v>
      </c>
      <c r="P30" t="n">
        <v>0</v>
      </c>
      <c r="Q30" t="inlineStr">
        <is>
          <t>2024-10-28 03:37:11</t>
        </is>
      </c>
      <c r="R30" t="inlineStr">
        <is>
          <t>VCJ6V0RRJ6F8</t>
        </is>
      </c>
      <c r="S30" t="inlineStr">
        <is>
          <t>2024-10-27</t>
        </is>
      </c>
    </row>
    <row r="31">
      <c r="A31" t="inlineStr">
        <is>
          <t>r81pKrZCI6PRNp3vbRx5CyQEA</t>
        </is>
      </c>
      <c r="B31" t="inlineStr">
        <is>
          <t>FIRGUN HOUSE SRL</t>
        </is>
      </c>
      <c r="E31" t="inlineStr">
        <is>
          <t>HOHQGG3KZ534</t>
        </is>
      </c>
      <c r="F31" t="inlineStr">
        <is>
          <t>Online</t>
        </is>
      </c>
      <c r="G31" t="inlineStr">
        <is>
          <t>pay-in-3</t>
        </is>
      </c>
      <c r="H31" t="inlineStr">
        <is>
          <t>order</t>
        </is>
      </c>
      <c r="I31" t="inlineStr">
        <is>
          <t>2024-10-27 12:38:24</t>
        </is>
      </c>
      <c r="J31" t="n">
        <v>176</v>
      </c>
      <c r="K31" t="n">
        <v>168.44</v>
      </c>
      <c r="L31" t="n">
        <v>7.55</v>
      </c>
      <c r="M31" t="n">
        <v>4.75</v>
      </c>
      <c r="N31" t="n">
        <v>1.04</v>
      </c>
      <c r="O31" t="n">
        <v>1.76</v>
      </c>
      <c r="P31" t="n">
        <v>0</v>
      </c>
      <c r="Q31" t="inlineStr">
        <is>
          <t>2024-10-28 03:37:11</t>
        </is>
      </c>
      <c r="R31" t="inlineStr">
        <is>
          <t>VCJ6V0RRJ6F8</t>
        </is>
      </c>
      <c r="S31" t="inlineStr">
        <is>
          <t>2024-10-27</t>
        </is>
      </c>
    </row>
    <row r="32">
      <c r="A32" t="inlineStr">
        <is>
          <t>rFZ5CG1SCGFxwhOGDfhhXvEEG</t>
        </is>
      </c>
      <c r="B32" t="inlineStr">
        <is>
          <t>FIRGUN HOUSE SRL</t>
        </is>
      </c>
      <c r="E32" t="inlineStr">
        <is>
          <t>4P1F63MLMP73</t>
        </is>
      </c>
      <c r="F32" t="inlineStr">
        <is>
          <t>Online</t>
        </is>
      </c>
      <c r="G32" t="inlineStr">
        <is>
          <t>pay-in-3</t>
        </is>
      </c>
      <c r="H32" t="inlineStr">
        <is>
          <t>order</t>
        </is>
      </c>
      <c r="I32" t="inlineStr">
        <is>
          <t>2024-10-27 12:49:22</t>
        </is>
      </c>
      <c r="J32" t="n">
        <v>256</v>
      </c>
      <c r="K32" t="n">
        <v>245.01</v>
      </c>
      <c r="L32" t="n">
        <v>10.99</v>
      </c>
      <c r="M32" t="n">
        <v>6.91</v>
      </c>
      <c r="N32" t="n">
        <v>1.52</v>
      </c>
      <c r="O32" t="n">
        <v>2.56</v>
      </c>
      <c r="P32" t="n">
        <v>0</v>
      </c>
      <c r="Q32" t="inlineStr">
        <is>
          <t>2024-10-28 03:37:11</t>
        </is>
      </c>
      <c r="R32" t="inlineStr">
        <is>
          <t>VCJ6V0RRJ6F8</t>
        </is>
      </c>
      <c r="S32" t="inlineStr">
        <is>
          <t>2024-10-27</t>
        </is>
      </c>
    </row>
    <row r="33">
      <c r="A33" t="inlineStr">
        <is>
          <t>r4c6hZMf9x5Z8mekM76Jus7YO</t>
        </is>
      </c>
      <c r="B33" t="inlineStr">
        <is>
          <t>FIRGUN HOUSE SRL</t>
        </is>
      </c>
      <c r="E33" t="inlineStr">
        <is>
          <t>O25FTCGVI5WX</t>
        </is>
      </c>
      <c r="F33" t="inlineStr">
        <is>
          <t>Online</t>
        </is>
      </c>
      <c r="G33" t="inlineStr">
        <is>
          <t>pay-in-3</t>
        </is>
      </c>
      <c r="H33" t="inlineStr">
        <is>
          <t>order</t>
        </is>
      </c>
      <c r="I33" t="inlineStr">
        <is>
          <t>2024-10-27 13:44:03</t>
        </is>
      </c>
      <c r="J33" t="n">
        <v>234</v>
      </c>
      <c r="K33" t="n">
        <v>223.95</v>
      </c>
      <c r="L33" t="n">
        <v>10.05</v>
      </c>
      <c r="M33" t="n">
        <v>6.32</v>
      </c>
      <c r="N33" t="n">
        <v>1.39</v>
      </c>
      <c r="O33" t="n">
        <v>2.34</v>
      </c>
      <c r="P33" t="n">
        <v>0</v>
      </c>
      <c r="Q33" t="inlineStr">
        <is>
          <t>2024-10-28 03:37:11</t>
        </is>
      </c>
      <c r="R33" t="inlineStr">
        <is>
          <t>VCJ6V0RRJ6F8</t>
        </is>
      </c>
      <c r="S33" t="inlineStr">
        <is>
          <t>2024-10-27</t>
        </is>
      </c>
    </row>
    <row r="34">
      <c r="A34" t="inlineStr">
        <is>
          <t>rGlavlDuKxIJrFkgkn2meDjY0</t>
        </is>
      </c>
      <c r="B34" t="inlineStr">
        <is>
          <t>FIRGUN HOUSE SRL</t>
        </is>
      </c>
      <c r="E34" t="inlineStr">
        <is>
          <t>SUKVB9EDVT3X</t>
        </is>
      </c>
      <c r="F34" t="inlineStr">
        <is>
          <t>Online</t>
        </is>
      </c>
      <c r="G34" t="inlineStr">
        <is>
          <t>pay-in-3</t>
        </is>
      </c>
      <c r="H34" t="inlineStr">
        <is>
          <t>order</t>
        </is>
      </c>
      <c r="I34" t="inlineStr">
        <is>
          <t>2024-10-27 14:27:43</t>
        </is>
      </c>
      <c r="J34" t="n">
        <v>480</v>
      </c>
      <c r="K34" t="n">
        <v>459.39</v>
      </c>
      <c r="L34" t="n">
        <v>20.61</v>
      </c>
      <c r="M34" t="n">
        <v>12.96</v>
      </c>
      <c r="N34" t="n">
        <v>2.85</v>
      </c>
      <c r="O34" t="n">
        <v>4.8</v>
      </c>
      <c r="P34" t="n">
        <v>0</v>
      </c>
      <c r="Q34" t="inlineStr">
        <is>
          <t>2024-10-28 03:37:11</t>
        </is>
      </c>
      <c r="R34" t="inlineStr">
        <is>
          <t>VCJ6V0RRJ6F8</t>
        </is>
      </c>
      <c r="S34" t="inlineStr">
        <is>
          <t>2024-10-27</t>
        </is>
      </c>
    </row>
    <row r="35">
      <c r="A35" t="inlineStr">
        <is>
          <t>ru9kd1mo1zCn5Zf2FSOwXF3ZR</t>
        </is>
      </c>
      <c r="B35" t="inlineStr">
        <is>
          <t>FIRGUN HOUSE SRL</t>
        </is>
      </c>
      <c r="E35" t="inlineStr">
        <is>
          <t>AYI37RXQ7HEC</t>
        </is>
      </c>
      <c r="F35" t="inlineStr">
        <is>
          <t>Online</t>
        </is>
      </c>
      <c r="G35" t="inlineStr">
        <is>
          <t>pay-in-3</t>
        </is>
      </c>
      <c r="H35" t="inlineStr">
        <is>
          <t>order</t>
        </is>
      </c>
      <c r="I35" t="inlineStr">
        <is>
          <t>2024-10-27 14:43:51</t>
        </is>
      </c>
      <c r="J35" t="n">
        <v>106</v>
      </c>
      <c r="K35" t="n">
        <v>101.45</v>
      </c>
      <c r="L35" t="n">
        <v>4.55</v>
      </c>
      <c r="M35" t="n">
        <v>2.86</v>
      </c>
      <c r="N35" t="n">
        <v>0.63</v>
      </c>
      <c r="O35" t="n">
        <v>1.06</v>
      </c>
      <c r="P35" t="n">
        <v>0</v>
      </c>
      <c r="Q35" t="inlineStr">
        <is>
          <t>2024-10-28 03:37:11</t>
        </is>
      </c>
      <c r="R35" t="inlineStr">
        <is>
          <t>VCJ6V0RRJ6F8</t>
        </is>
      </c>
      <c r="S35" t="inlineStr">
        <is>
          <t>2024-10-27</t>
        </is>
      </c>
    </row>
    <row r="36">
      <c r="A36" t="inlineStr">
        <is>
          <t>rtxAswEqBl7kQVsdVUoaQNKga</t>
        </is>
      </c>
      <c r="B36" t="inlineStr">
        <is>
          <t>FIRGUN HOUSE SRL</t>
        </is>
      </c>
      <c r="E36" t="inlineStr">
        <is>
          <t>GOG6QJ4R8IMM</t>
        </is>
      </c>
      <c r="F36" t="inlineStr">
        <is>
          <t>Online</t>
        </is>
      </c>
      <c r="G36" t="inlineStr">
        <is>
          <t>pay-in-4-promo</t>
        </is>
      </c>
      <c r="H36" t="inlineStr">
        <is>
          <t>order</t>
        </is>
      </c>
      <c r="I36" t="inlineStr">
        <is>
          <t>2024-10-27 16:32:53</t>
        </is>
      </c>
      <c r="J36" t="n">
        <v>464</v>
      </c>
      <c r="K36" t="n">
        <v>443.71</v>
      </c>
      <c r="L36" t="n">
        <v>20.29</v>
      </c>
      <c r="M36" t="n">
        <v>12.83</v>
      </c>
      <c r="N36" t="n">
        <v>2.82</v>
      </c>
      <c r="O36" t="n">
        <v>4.64</v>
      </c>
      <c r="P36" t="n">
        <v>0</v>
      </c>
      <c r="Q36" t="inlineStr">
        <is>
          <t>2024-10-28 03:37:11</t>
        </is>
      </c>
      <c r="R36" t="inlineStr">
        <is>
          <t>VCJ6V0RRJ6F8</t>
        </is>
      </c>
      <c r="S36" t="inlineStr">
        <is>
          <t>2024-10-27</t>
        </is>
      </c>
    </row>
    <row r="37">
      <c r="A37" t="inlineStr">
        <is>
          <t>r7t0fcfpPeDMJ3T48tfDKoMfT</t>
        </is>
      </c>
      <c r="B37" t="inlineStr">
        <is>
          <t>FIRGUN HOUSE SRL</t>
        </is>
      </c>
      <c r="E37" t="inlineStr">
        <is>
          <t>UZJDUX4JGJ0V</t>
        </is>
      </c>
      <c r="F37" t="inlineStr">
        <is>
          <t>Online</t>
        </is>
      </c>
      <c r="G37" t="inlineStr">
        <is>
          <t>pay-in-3</t>
        </is>
      </c>
      <c r="H37" t="inlineStr">
        <is>
          <t>order</t>
        </is>
      </c>
      <c r="I37" t="inlineStr">
        <is>
          <t>2024-10-27 16:37:05</t>
        </is>
      </c>
      <c r="J37" t="n">
        <v>122</v>
      </c>
      <c r="K37" t="n">
        <v>116.77</v>
      </c>
      <c r="L37" t="n">
        <v>5.23</v>
      </c>
      <c r="M37" t="n">
        <v>3.29</v>
      </c>
      <c r="N37" t="n">
        <v>0.72</v>
      </c>
      <c r="O37" t="n">
        <v>1.22</v>
      </c>
      <c r="P37" t="n">
        <v>0</v>
      </c>
      <c r="Q37" t="inlineStr">
        <is>
          <t>2024-10-28 03:37:11</t>
        </is>
      </c>
      <c r="R37" t="inlineStr">
        <is>
          <t>VCJ6V0RRJ6F8</t>
        </is>
      </c>
      <c r="S37" t="inlineStr">
        <is>
          <t>2024-10-27</t>
        </is>
      </c>
    </row>
    <row r="38">
      <c r="A38" t="inlineStr">
        <is>
          <t>rasOw43JXPrG6VusxEpfXdq1a</t>
        </is>
      </c>
      <c r="B38" t="inlineStr">
        <is>
          <t>FIRGUN HOUSE SRL</t>
        </is>
      </c>
      <c r="E38" t="inlineStr">
        <is>
          <t>QTCWS3IAGLPO</t>
        </is>
      </c>
      <c r="F38" t="inlineStr">
        <is>
          <t>Online</t>
        </is>
      </c>
      <c r="G38" t="inlineStr">
        <is>
          <t>pay-in-3</t>
        </is>
      </c>
      <c r="H38" t="inlineStr">
        <is>
          <t>order</t>
        </is>
      </c>
      <c r="I38" t="inlineStr">
        <is>
          <t>2024-10-27 18:17:09</t>
        </is>
      </c>
      <c r="J38" t="n">
        <v>256</v>
      </c>
      <c r="K38" t="n">
        <v>245.01</v>
      </c>
      <c r="L38" t="n">
        <v>10.99</v>
      </c>
      <c r="M38" t="n">
        <v>6.91</v>
      </c>
      <c r="N38" t="n">
        <v>1.52</v>
      </c>
      <c r="O38" t="n">
        <v>2.56</v>
      </c>
      <c r="P38" t="n">
        <v>0</v>
      </c>
      <c r="Q38" t="inlineStr">
        <is>
          <t>2024-10-28 03:37:11</t>
        </is>
      </c>
      <c r="R38" t="inlineStr">
        <is>
          <t>VCJ6V0RRJ6F8</t>
        </is>
      </c>
      <c r="S38" t="inlineStr">
        <is>
          <t>2024-10-27</t>
        </is>
      </c>
    </row>
    <row r="39">
      <c r="A39" t="inlineStr">
        <is>
          <t>ruDJdODE5AAEomRcowlsVLGt8</t>
        </is>
      </c>
      <c r="B39" t="inlineStr">
        <is>
          <t>FIRGUN HOUSE SRL</t>
        </is>
      </c>
      <c r="E39" t="inlineStr">
        <is>
          <t>SCVATT2QONAV</t>
        </is>
      </c>
      <c r="F39" t="inlineStr">
        <is>
          <t>Online</t>
        </is>
      </c>
      <c r="G39" t="inlineStr">
        <is>
          <t>pay-in-3</t>
        </is>
      </c>
      <c r="H39" t="inlineStr">
        <is>
          <t>order</t>
        </is>
      </c>
      <c r="I39" t="inlineStr">
        <is>
          <t>2024-10-27 19:16:51</t>
        </is>
      </c>
      <c r="J39" t="n">
        <v>352</v>
      </c>
      <c r="K39" t="n">
        <v>336.89</v>
      </c>
      <c r="L39" t="n">
        <v>15.11</v>
      </c>
      <c r="M39" t="n">
        <v>9.5</v>
      </c>
      <c r="N39" t="n">
        <v>2.09</v>
      </c>
      <c r="O39" t="n">
        <v>3.52</v>
      </c>
      <c r="P39" t="n">
        <v>0</v>
      </c>
      <c r="Q39" t="inlineStr">
        <is>
          <t>2024-10-28 03:37:11</t>
        </is>
      </c>
      <c r="R39" t="inlineStr">
        <is>
          <t>VCJ6V0RRJ6F8</t>
        </is>
      </c>
      <c r="S39" t="inlineStr">
        <is>
          <t>2024-10-27</t>
        </is>
      </c>
    </row>
    <row r="40">
      <c r="A40" t="inlineStr">
        <is>
          <t>r9gCpfpISGPMeTuHkb1EG5WPF</t>
        </is>
      </c>
      <c r="B40" t="inlineStr">
        <is>
          <t>FIRGUN HOUSE SRL</t>
        </is>
      </c>
      <c r="E40" t="inlineStr">
        <is>
          <t>HUK0FD6XCCWQ</t>
        </is>
      </c>
      <c r="F40" t="inlineStr">
        <is>
          <t>Online</t>
        </is>
      </c>
      <c r="G40" t="inlineStr">
        <is>
          <t>pay-in-3</t>
        </is>
      </c>
      <c r="H40" t="inlineStr">
        <is>
          <t>order</t>
        </is>
      </c>
      <c r="I40" t="inlineStr">
        <is>
          <t>2024-10-27 22:15:12</t>
        </is>
      </c>
      <c r="J40" t="n">
        <v>176</v>
      </c>
      <c r="K40" t="n">
        <v>168.44</v>
      </c>
      <c r="L40" t="n">
        <v>7.55</v>
      </c>
      <c r="M40" t="n">
        <v>4.75</v>
      </c>
      <c r="N40" t="n">
        <v>1.04</v>
      </c>
      <c r="O40" t="n">
        <v>1.76</v>
      </c>
      <c r="P40" t="n">
        <v>0</v>
      </c>
      <c r="Q40" t="inlineStr">
        <is>
          <t>2024-10-28 03:37:11</t>
        </is>
      </c>
      <c r="R40" t="inlineStr">
        <is>
          <t>VCJ6V0RRJ6F8</t>
        </is>
      </c>
      <c r="S40" t="inlineStr">
        <is>
          <t>2024-10-27</t>
        </is>
      </c>
    </row>
    <row r="41">
      <c r="A41" t="inlineStr">
        <is>
          <t>rcPXrh03nslRNJsKT5NFIRADP</t>
        </is>
      </c>
      <c r="B41" t="inlineStr">
        <is>
          <t>FIRGUN HOUSE SRL</t>
        </is>
      </c>
      <c r="E41" t="inlineStr">
        <is>
          <t>DKZBDXU5WXJB</t>
        </is>
      </c>
      <c r="F41" t="inlineStr">
        <is>
          <t>Online</t>
        </is>
      </c>
      <c r="G41" t="inlineStr">
        <is>
          <t>pay-in-3</t>
        </is>
      </c>
      <c r="H41" t="inlineStr">
        <is>
          <t>order</t>
        </is>
      </c>
      <c r="I41" t="inlineStr">
        <is>
          <t>2024-10-29 18:32:37</t>
        </is>
      </c>
      <c r="J41" t="n">
        <v>320</v>
      </c>
      <c r="K41" t="n">
        <v>306.26</v>
      </c>
      <c r="L41" t="n">
        <v>13.74</v>
      </c>
      <c r="M41" t="n">
        <v>8.640000000000001</v>
      </c>
      <c r="N41" t="n">
        <v>1.9</v>
      </c>
      <c r="O41" t="n">
        <v>3.2</v>
      </c>
      <c r="P41" t="n">
        <v>0</v>
      </c>
      <c r="Q41" t="inlineStr">
        <is>
          <t>2024-10-30 06:01:50</t>
        </is>
      </c>
      <c r="R41" t="inlineStr">
        <is>
          <t>JKS711KQHIE8</t>
        </is>
      </c>
      <c r="S41" t="inlineStr">
        <is>
          <t>2024-10-29</t>
        </is>
      </c>
    </row>
    <row r="42">
      <c r="A42" t="inlineStr">
        <is>
          <t>r6cv1e8mOAL89WmnMdvGNmYY0</t>
        </is>
      </c>
      <c r="B42" t="inlineStr">
        <is>
          <t>FIRGUN HOUSE SRL</t>
        </is>
      </c>
      <c r="E42" t="inlineStr">
        <is>
          <t>P7CLSG6D2C3P</t>
        </is>
      </c>
      <c r="F42" t="inlineStr">
        <is>
          <t>Online</t>
        </is>
      </c>
      <c r="G42" t="inlineStr">
        <is>
          <t>pay-in-3</t>
        </is>
      </c>
      <c r="H42" t="inlineStr">
        <is>
          <t>order</t>
        </is>
      </c>
      <c r="I42" t="inlineStr">
        <is>
          <t>2024-10-31 22:10:03</t>
        </is>
      </c>
      <c r="J42" t="n">
        <v>400</v>
      </c>
      <c r="K42" t="n">
        <v>382.82</v>
      </c>
      <c r="L42" t="n">
        <v>17.18</v>
      </c>
      <c r="M42" t="n">
        <v>10.8</v>
      </c>
      <c r="N42" t="n">
        <v>2.38</v>
      </c>
      <c r="O42" t="n">
        <v>4</v>
      </c>
      <c r="P42" t="n">
        <v>0</v>
      </c>
      <c r="Q42" t="inlineStr">
        <is>
          <t>2024-11-01 02:55:21</t>
        </is>
      </c>
      <c r="R42" t="inlineStr">
        <is>
          <t>FT7RY5BAFKI1</t>
        </is>
      </c>
      <c r="S42" t="inlineStr">
        <is>
          <t>2024-10-31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2024-11-19T13:38:26Z</dcterms:created>
  <dcterms:modified xsi:type="dcterms:W3CDTF">2024-11-19T13:38:35Z</dcterms:modified>
</cp:coreProperties>
</file>